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Работа\01.21\ПриказыУУОиООУ\reportsKCSON\"/>
    </mc:Choice>
  </mc:AlternateContent>
  <xr:revisionPtr revIDLastSave="0" documentId="13_ncr:1_{A5FF90F4-4CCE-48AC-88F5-191F1B26AB19}" xr6:coauthVersionLast="36" xr6:coauthVersionMax="36" xr10:uidLastSave="{00000000-0000-0000-0000-000000000000}"/>
  <bookViews>
    <workbookView xWindow="0" yWindow="0" windowWidth="27120" windowHeight="10320" xr2:uid="{00000000-000D-0000-FFFF-FFFF00000000}"/>
  </bookViews>
  <sheets>
    <sheet name="Лист1" sheetId="1" r:id="rId1"/>
  </sheets>
  <calcPr calcId="179021" refMode="R1C1"/>
</workbook>
</file>

<file path=xl/calcChain.xml><?xml version="1.0" encoding="utf-8"?>
<calcChain xmlns="http://schemas.openxmlformats.org/spreadsheetml/2006/main">
  <c r="H752" i="1" l="1"/>
  <c r="G752" i="1"/>
  <c r="F752" i="1"/>
  <c r="E752" i="1"/>
  <c r="D752" i="1"/>
  <c r="C752" i="1"/>
  <c r="H740" i="1"/>
  <c r="G740" i="1"/>
  <c r="F740" i="1"/>
  <c r="E740" i="1"/>
  <c r="D740" i="1"/>
  <c r="C740" i="1"/>
  <c r="H735" i="1"/>
  <c r="G735" i="1"/>
  <c r="F735" i="1"/>
  <c r="E735" i="1"/>
  <c r="D735" i="1"/>
  <c r="C735" i="1"/>
  <c r="H723" i="1"/>
  <c r="G723" i="1"/>
  <c r="F723" i="1"/>
  <c r="E723" i="1"/>
  <c r="D723" i="1"/>
  <c r="C723" i="1"/>
  <c r="H718" i="1"/>
  <c r="G718" i="1"/>
  <c r="F718" i="1"/>
  <c r="E718" i="1"/>
  <c r="D718" i="1"/>
  <c r="C718" i="1"/>
  <c r="H706" i="1"/>
  <c r="G706" i="1"/>
  <c r="F706" i="1"/>
  <c r="E706" i="1"/>
  <c r="D706" i="1"/>
  <c r="C706" i="1"/>
  <c r="H701" i="1"/>
  <c r="G701" i="1"/>
  <c r="F701" i="1"/>
  <c r="E701" i="1"/>
  <c r="D701" i="1"/>
  <c r="C701" i="1"/>
  <c r="H689" i="1"/>
  <c r="G689" i="1"/>
  <c r="F689" i="1"/>
  <c r="E689" i="1"/>
  <c r="D689" i="1"/>
  <c r="C689" i="1"/>
  <c r="H684" i="1"/>
  <c r="G684" i="1"/>
  <c r="F684" i="1"/>
  <c r="E684" i="1"/>
  <c r="D684" i="1"/>
  <c r="C684" i="1"/>
  <c r="H672" i="1"/>
  <c r="H687" i="1" s="1"/>
  <c r="G672" i="1"/>
  <c r="G687" i="1" s="1"/>
  <c r="F672" i="1"/>
  <c r="E672" i="1"/>
  <c r="D672" i="1"/>
  <c r="D687" i="1" s="1"/>
  <c r="C672" i="1"/>
  <c r="C687" i="1" s="1"/>
  <c r="H667" i="1"/>
  <c r="G667" i="1"/>
  <c r="F667" i="1"/>
  <c r="E667" i="1"/>
  <c r="D667" i="1"/>
  <c r="C667" i="1"/>
  <c r="H655" i="1"/>
  <c r="G655" i="1"/>
  <c r="F655" i="1"/>
  <c r="E655" i="1"/>
  <c r="D655" i="1"/>
  <c r="C655" i="1"/>
  <c r="H650" i="1"/>
  <c r="G650" i="1"/>
  <c r="F650" i="1"/>
  <c r="E650" i="1"/>
  <c r="D650" i="1"/>
  <c r="C650" i="1"/>
  <c r="H638" i="1"/>
  <c r="G638" i="1"/>
  <c r="F638" i="1"/>
  <c r="E638" i="1"/>
  <c r="D638" i="1"/>
  <c r="C638" i="1"/>
  <c r="H633" i="1"/>
  <c r="G633" i="1"/>
  <c r="F633" i="1"/>
  <c r="E633" i="1"/>
  <c r="D633" i="1"/>
  <c r="C633" i="1"/>
  <c r="H621" i="1"/>
  <c r="G621" i="1"/>
  <c r="F621" i="1"/>
  <c r="E621" i="1"/>
  <c r="D621" i="1"/>
  <c r="C621" i="1"/>
  <c r="H616" i="1"/>
  <c r="G616" i="1"/>
  <c r="F616" i="1"/>
  <c r="E616" i="1"/>
  <c r="D616" i="1"/>
  <c r="C616" i="1"/>
  <c r="H604" i="1"/>
  <c r="G604" i="1"/>
  <c r="F604" i="1"/>
  <c r="E604" i="1"/>
  <c r="D604" i="1"/>
  <c r="C604" i="1"/>
  <c r="H599" i="1"/>
  <c r="G599" i="1"/>
  <c r="F599" i="1"/>
  <c r="E599" i="1"/>
  <c r="D599" i="1"/>
  <c r="C599" i="1"/>
  <c r="H587" i="1"/>
  <c r="H602" i="1" s="1"/>
  <c r="G587" i="1"/>
  <c r="G602" i="1" s="1"/>
  <c r="F587" i="1"/>
  <c r="E587" i="1"/>
  <c r="D587" i="1"/>
  <c r="D602" i="1" s="1"/>
  <c r="C587" i="1"/>
  <c r="C602" i="1" s="1"/>
  <c r="H582" i="1"/>
  <c r="G582" i="1"/>
  <c r="F582" i="1"/>
  <c r="E582" i="1"/>
  <c r="D582" i="1"/>
  <c r="C582" i="1"/>
  <c r="H570" i="1"/>
  <c r="H585" i="1" s="1"/>
  <c r="G570" i="1"/>
  <c r="G585" i="1" s="1"/>
  <c r="F570" i="1"/>
  <c r="E570" i="1"/>
  <c r="D570" i="1"/>
  <c r="D585" i="1" s="1"/>
  <c r="C570" i="1"/>
  <c r="C585" i="1" s="1"/>
  <c r="H565" i="1"/>
  <c r="G565" i="1"/>
  <c r="F565" i="1"/>
  <c r="E565" i="1"/>
  <c r="D565" i="1"/>
  <c r="C565" i="1"/>
  <c r="H553" i="1"/>
  <c r="G553" i="1"/>
  <c r="F553" i="1"/>
  <c r="E553" i="1"/>
  <c r="D553" i="1"/>
  <c r="C553" i="1"/>
  <c r="H548" i="1"/>
  <c r="G548" i="1"/>
  <c r="F548" i="1"/>
  <c r="E548" i="1"/>
  <c r="D548" i="1"/>
  <c r="C548" i="1"/>
  <c r="H536" i="1"/>
  <c r="G536" i="1"/>
  <c r="F536" i="1"/>
  <c r="E536" i="1"/>
  <c r="D536" i="1"/>
  <c r="D551" i="1" s="1"/>
  <c r="C536" i="1"/>
  <c r="H531" i="1"/>
  <c r="G531" i="1"/>
  <c r="F531" i="1"/>
  <c r="E531" i="1"/>
  <c r="D531" i="1"/>
  <c r="C531" i="1"/>
  <c r="H519" i="1"/>
  <c r="G519" i="1"/>
  <c r="F519" i="1"/>
  <c r="E519" i="1"/>
  <c r="D519" i="1"/>
  <c r="C519" i="1"/>
  <c r="H514" i="1"/>
  <c r="G514" i="1"/>
  <c r="F514" i="1"/>
  <c r="E514" i="1"/>
  <c r="D514" i="1"/>
  <c r="C514" i="1"/>
  <c r="H502" i="1"/>
  <c r="G502" i="1"/>
  <c r="F502" i="1"/>
  <c r="E502" i="1"/>
  <c r="D502" i="1"/>
  <c r="C502" i="1"/>
  <c r="H497" i="1"/>
  <c r="G497" i="1"/>
  <c r="F497" i="1"/>
  <c r="E497" i="1"/>
  <c r="D497" i="1"/>
  <c r="C497" i="1"/>
  <c r="H485" i="1"/>
  <c r="G485" i="1"/>
  <c r="F485" i="1"/>
  <c r="E485" i="1"/>
  <c r="D485" i="1"/>
  <c r="C485" i="1"/>
  <c r="H480" i="1"/>
  <c r="G480" i="1"/>
  <c r="F480" i="1"/>
  <c r="E480" i="1"/>
  <c r="D480" i="1"/>
  <c r="C480" i="1"/>
  <c r="H468" i="1"/>
  <c r="H483" i="1" s="1"/>
  <c r="G468" i="1"/>
  <c r="F468" i="1"/>
  <c r="E468" i="1"/>
  <c r="D468" i="1"/>
  <c r="C468" i="1"/>
  <c r="H463" i="1"/>
  <c r="G463" i="1"/>
  <c r="F463" i="1"/>
  <c r="E463" i="1"/>
  <c r="D463" i="1"/>
  <c r="C463" i="1"/>
  <c r="H451" i="1"/>
  <c r="G451" i="1"/>
  <c r="F451" i="1"/>
  <c r="E451" i="1"/>
  <c r="D451" i="1"/>
  <c r="C451" i="1"/>
  <c r="H446" i="1"/>
  <c r="G446" i="1"/>
  <c r="F446" i="1"/>
  <c r="E446" i="1"/>
  <c r="D446" i="1"/>
  <c r="C446" i="1"/>
  <c r="H434" i="1"/>
  <c r="G434" i="1"/>
  <c r="G449" i="1" s="1"/>
  <c r="F434" i="1"/>
  <c r="E434" i="1"/>
  <c r="D434" i="1"/>
  <c r="C434" i="1"/>
  <c r="H429" i="1"/>
  <c r="G429" i="1"/>
  <c r="F429" i="1"/>
  <c r="E429" i="1"/>
  <c r="D429" i="1"/>
  <c r="C429" i="1"/>
  <c r="H417" i="1"/>
  <c r="G417" i="1"/>
  <c r="F417" i="1"/>
  <c r="E417" i="1"/>
  <c r="D417" i="1"/>
  <c r="C417" i="1"/>
  <c r="H412" i="1"/>
  <c r="G412" i="1"/>
  <c r="F412" i="1"/>
  <c r="E412" i="1"/>
  <c r="D412" i="1"/>
  <c r="C412" i="1"/>
  <c r="H400" i="1"/>
  <c r="H415" i="1" s="1"/>
  <c r="G400" i="1"/>
  <c r="F400" i="1"/>
  <c r="E400" i="1"/>
  <c r="D400" i="1"/>
  <c r="C400" i="1"/>
  <c r="H395" i="1"/>
  <c r="G395" i="1"/>
  <c r="F395" i="1"/>
  <c r="E395" i="1"/>
  <c r="D395" i="1"/>
  <c r="C395" i="1"/>
  <c r="H383" i="1"/>
  <c r="G383" i="1"/>
  <c r="F383" i="1"/>
  <c r="E383" i="1"/>
  <c r="D383" i="1"/>
  <c r="C383" i="1"/>
  <c r="H378" i="1"/>
  <c r="G378" i="1"/>
  <c r="F378" i="1"/>
  <c r="E378" i="1"/>
  <c r="D378" i="1"/>
  <c r="C378" i="1"/>
  <c r="H366" i="1"/>
  <c r="G366" i="1"/>
  <c r="G381" i="1" s="1"/>
  <c r="F366" i="1"/>
  <c r="E366" i="1"/>
  <c r="D366" i="1"/>
  <c r="C366" i="1"/>
  <c r="H361" i="1"/>
  <c r="G361" i="1"/>
  <c r="F361" i="1"/>
  <c r="E361" i="1"/>
  <c r="D361" i="1"/>
  <c r="C361" i="1"/>
  <c r="H349" i="1"/>
  <c r="G349" i="1"/>
  <c r="F349" i="1"/>
  <c r="E349" i="1"/>
  <c r="D349" i="1"/>
  <c r="C349" i="1"/>
  <c r="H344" i="1"/>
  <c r="G344" i="1"/>
  <c r="F344" i="1"/>
  <c r="E344" i="1"/>
  <c r="D344" i="1"/>
  <c r="C344" i="1"/>
  <c r="H332" i="1"/>
  <c r="G332" i="1"/>
  <c r="F332" i="1"/>
  <c r="E332" i="1"/>
  <c r="D332" i="1"/>
  <c r="C332" i="1"/>
  <c r="H327" i="1"/>
  <c r="G327" i="1"/>
  <c r="F327" i="1"/>
  <c r="E327" i="1"/>
  <c r="D327" i="1"/>
  <c r="C327" i="1"/>
  <c r="H315" i="1"/>
  <c r="G315" i="1"/>
  <c r="G330" i="1" s="1"/>
  <c r="F315" i="1"/>
  <c r="E315" i="1"/>
  <c r="D315" i="1"/>
  <c r="C315" i="1"/>
  <c r="H310" i="1"/>
  <c r="G310" i="1"/>
  <c r="F310" i="1"/>
  <c r="E310" i="1"/>
  <c r="D310" i="1"/>
  <c r="C310" i="1"/>
  <c r="H298" i="1"/>
  <c r="G298" i="1"/>
  <c r="F298" i="1"/>
  <c r="E298" i="1"/>
  <c r="D298" i="1"/>
  <c r="C298" i="1"/>
  <c r="H293" i="1"/>
  <c r="G293" i="1"/>
  <c r="F293" i="1"/>
  <c r="E293" i="1"/>
  <c r="D293" i="1"/>
  <c r="C293" i="1"/>
  <c r="H281" i="1"/>
  <c r="G281" i="1"/>
  <c r="F281" i="1"/>
  <c r="E281" i="1"/>
  <c r="D281" i="1"/>
  <c r="C281" i="1"/>
  <c r="H276" i="1"/>
  <c r="G276" i="1"/>
  <c r="F276" i="1"/>
  <c r="E276" i="1"/>
  <c r="D276" i="1"/>
  <c r="C276" i="1"/>
  <c r="H264" i="1"/>
  <c r="G264" i="1"/>
  <c r="F264" i="1"/>
  <c r="E264" i="1"/>
  <c r="D264" i="1"/>
  <c r="C264" i="1"/>
  <c r="H259" i="1"/>
  <c r="G259" i="1"/>
  <c r="F259" i="1"/>
  <c r="E259" i="1"/>
  <c r="D259" i="1"/>
  <c r="C259" i="1"/>
  <c r="H247" i="1"/>
  <c r="G247" i="1"/>
  <c r="F247" i="1"/>
  <c r="E247" i="1"/>
  <c r="D247" i="1"/>
  <c r="C247" i="1"/>
  <c r="H242" i="1"/>
  <c r="G242" i="1"/>
  <c r="F242" i="1"/>
  <c r="E242" i="1"/>
  <c r="D242" i="1"/>
  <c r="C242" i="1"/>
  <c r="H230" i="1"/>
  <c r="G230" i="1"/>
  <c r="F230" i="1"/>
  <c r="E230" i="1"/>
  <c r="D230" i="1"/>
  <c r="C230" i="1"/>
  <c r="H225" i="1"/>
  <c r="G225" i="1"/>
  <c r="F225" i="1"/>
  <c r="E225" i="1"/>
  <c r="D225" i="1"/>
  <c r="C225" i="1"/>
  <c r="H213" i="1"/>
  <c r="G213" i="1"/>
  <c r="G228" i="1" s="1"/>
  <c r="F213" i="1"/>
  <c r="E213" i="1"/>
  <c r="D213" i="1"/>
  <c r="C213" i="1"/>
  <c r="H208" i="1"/>
  <c r="G208" i="1"/>
  <c r="F208" i="1"/>
  <c r="E208" i="1"/>
  <c r="D208" i="1"/>
  <c r="C208" i="1"/>
  <c r="H196" i="1"/>
  <c r="G196" i="1"/>
  <c r="F196" i="1"/>
  <c r="E196" i="1"/>
  <c r="D196" i="1"/>
  <c r="C196" i="1"/>
  <c r="H191" i="1"/>
  <c r="G191" i="1"/>
  <c r="F191" i="1"/>
  <c r="E191" i="1"/>
  <c r="D191" i="1"/>
  <c r="C191" i="1"/>
  <c r="H179" i="1"/>
  <c r="G179" i="1"/>
  <c r="F179" i="1"/>
  <c r="E179" i="1"/>
  <c r="D179" i="1"/>
  <c r="C179" i="1"/>
  <c r="H174" i="1"/>
  <c r="G174" i="1"/>
  <c r="F174" i="1"/>
  <c r="E174" i="1"/>
  <c r="D174" i="1"/>
  <c r="C174" i="1"/>
  <c r="H162" i="1"/>
  <c r="G162" i="1"/>
  <c r="F162" i="1"/>
  <c r="E162" i="1"/>
  <c r="D162" i="1"/>
  <c r="D177" i="1" s="1"/>
  <c r="C162" i="1"/>
  <c r="H157" i="1"/>
  <c r="G157" i="1"/>
  <c r="F157" i="1"/>
  <c r="E157" i="1"/>
  <c r="D157" i="1"/>
  <c r="C157" i="1"/>
  <c r="H145" i="1"/>
  <c r="G145" i="1"/>
  <c r="F145" i="1"/>
  <c r="E145" i="1"/>
  <c r="D145" i="1"/>
  <c r="D160" i="1" s="1"/>
  <c r="C145" i="1"/>
  <c r="H140" i="1"/>
  <c r="G140" i="1"/>
  <c r="F140" i="1"/>
  <c r="E140" i="1"/>
  <c r="D140" i="1"/>
  <c r="C140" i="1"/>
  <c r="H128" i="1"/>
  <c r="G128" i="1"/>
  <c r="G143" i="1" s="1"/>
  <c r="F128" i="1"/>
  <c r="E128" i="1"/>
  <c r="D128" i="1"/>
  <c r="C128" i="1"/>
  <c r="H123" i="1"/>
  <c r="G123" i="1"/>
  <c r="F123" i="1"/>
  <c r="E123" i="1"/>
  <c r="D123" i="1"/>
  <c r="C123" i="1"/>
  <c r="H111" i="1"/>
  <c r="G111" i="1"/>
  <c r="F111" i="1"/>
  <c r="E111" i="1"/>
  <c r="D111" i="1"/>
  <c r="C111" i="1"/>
  <c r="H106" i="1"/>
  <c r="G106" i="1"/>
  <c r="F106" i="1"/>
  <c r="E106" i="1"/>
  <c r="D106" i="1"/>
  <c r="C106" i="1"/>
  <c r="H94" i="1"/>
  <c r="H109" i="1" s="1"/>
  <c r="G94" i="1"/>
  <c r="F94" i="1"/>
  <c r="E94" i="1"/>
  <c r="D94" i="1"/>
  <c r="C94" i="1"/>
  <c r="H89" i="1"/>
  <c r="G89" i="1"/>
  <c r="F89" i="1"/>
  <c r="E89" i="1"/>
  <c r="D89" i="1"/>
  <c r="C89" i="1"/>
  <c r="H77" i="1"/>
  <c r="G77" i="1"/>
  <c r="G92" i="1" s="1"/>
  <c r="F77" i="1"/>
  <c r="E77" i="1"/>
  <c r="D77" i="1"/>
  <c r="C77" i="1"/>
  <c r="C92" i="1" s="1"/>
  <c r="H72" i="1"/>
  <c r="G72" i="1"/>
  <c r="F72" i="1"/>
  <c r="E72" i="1"/>
  <c r="D72" i="1"/>
  <c r="C72" i="1"/>
  <c r="H60" i="1"/>
  <c r="G60" i="1"/>
  <c r="G75" i="1" s="1"/>
  <c r="F60" i="1"/>
  <c r="E60" i="1"/>
  <c r="D60" i="1"/>
  <c r="C60" i="1"/>
  <c r="C75" i="1" s="1"/>
  <c r="H55" i="1"/>
  <c r="G55" i="1"/>
  <c r="F55" i="1"/>
  <c r="E55" i="1"/>
  <c r="D55" i="1"/>
  <c r="C55" i="1"/>
  <c r="H43" i="1"/>
  <c r="G43" i="1"/>
  <c r="G58" i="1" s="1"/>
  <c r="F43" i="1"/>
  <c r="E43" i="1"/>
  <c r="D43" i="1"/>
  <c r="C43" i="1"/>
  <c r="H38" i="1"/>
  <c r="G38" i="1"/>
  <c r="F38" i="1"/>
  <c r="E38" i="1"/>
  <c r="D38" i="1"/>
  <c r="C38" i="1"/>
  <c r="H26" i="1"/>
  <c r="G26" i="1"/>
  <c r="G41" i="1" s="1"/>
  <c r="F26" i="1"/>
  <c r="E26" i="1"/>
  <c r="D26" i="1"/>
  <c r="D41" i="1" s="1"/>
  <c r="C26" i="1"/>
  <c r="H21" i="1"/>
  <c r="G21" i="1"/>
  <c r="F21" i="1"/>
  <c r="E21" i="1"/>
  <c r="D21" i="1"/>
  <c r="C21" i="1"/>
  <c r="H9" i="1"/>
  <c r="G9" i="1"/>
  <c r="F9" i="1"/>
  <c r="E9" i="1"/>
  <c r="D9" i="1"/>
  <c r="D24" i="1" s="1"/>
  <c r="C9" i="1"/>
  <c r="H769" i="1"/>
  <c r="G769" i="1"/>
  <c r="F769" i="1"/>
  <c r="E769" i="1"/>
  <c r="D769" i="1"/>
  <c r="C769" i="1"/>
  <c r="H757" i="1"/>
  <c r="G757" i="1"/>
  <c r="F757" i="1"/>
  <c r="E757" i="1"/>
  <c r="D757" i="1"/>
  <c r="D772" i="1" s="1"/>
  <c r="C757" i="1"/>
  <c r="F41" i="1" l="1"/>
  <c r="F58" i="1"/>
  <c r="F143" i="1"/>
  <c r="F160" i="1"/>
  <c r="F194" i="1"/>
  <c r="F211" i="1"/>
  <c r="F228" i="1"/>
  <c r="F245" i="1"/>
  <c r="F262" i="1"/>
  <c r="F279" i="1"/>
  <c r="F296" i="1"/>
  <c r="F313" i="1"/>
  <c r="F330" i="1"/>
  <c r="F347" i="1"/>
  <c r="F364" i="1"/>
  <c r="F398" i="1"/>
  <c r="F432" i="1"/>
  <c r="F449" i="1"/>
  <c r="F466" i="1"/>
  <c r="F500" i="1"/>
  <c r="F517" i="1"/>
  <c r="F534" i="1"/>
  <c r="F568" i="1"/>
  <c r="F585" i="1"/>
  <c r="F602" i="1"/>
  <c r="F619" i="1"/>
  <c r="F636" i="1"/>
  <c r="F653" i="1"/>
  <c r="F670" i="1"/>
  <c r="F687" i="1"/>
  <c r="F704" i="1"/>
  <c r="F721" i="1"/>
  <c r="F738" i="1"/>
  <c r="F755" i="1"/>
  <c r="F772" i="1"/>
  <c r="E772" i="1"/>
  <c r="E58" i="1"/>
  <c r="E92" i="1"/>
  <c r="E109" i="1"/>
  <c r="E126" i="1"/>
  <c r="E143" i="1"/>
  <c r="E177" i="1"/>
  <c r="E211" i="1"/>
  <c r="E279" i="1"/>
  <c r="E296" i="1"/>
  <c r="E330" i="1"/>
  <c r="E364" i="1"/>
  <c r="E381" i="1"/>
  <c r="E483" i="1"/>
  <c r="E585" i="1"/>
  <c r="E602" i="1"/>
  <c r="E636" i="1"/>
  <c r="E653" i="1"/>
  <c r="E670" i="1"/>
  <c r="E687" i="1"/>
  <c r="E704" i="1"/>
  <c r="E721" i="1"/>
  <c r="E738" i="1"/>
  <c r="E755" i="1"/>
  <c r="H772" i="1"/>
  <c r="G772" i="1"/>
  <c r="C772" i="1"/>
  <c r="H755" i="1"/>
  <c r="G755" i="1"/>
  <c r="D755" i="1"/>
  <c r="C755" i="1"/>
  <c r="H738" i="1"/>
  <c r="G738" i="1"/>
  <c r="D738" i="1"/>
  <c r="C738" i="1"/>
  <c r="H721" i="1"/>
  <c r="G721" i="1"/>
  <c r="D721" i="1"/>
  <c r="C721" i="1"/>
  <c r="H704" i="1"/>
  <c r="G704" i="1"/>
  <c r="D704" i="1"/>
  <c r="C704" i="1"/>
  <c r="H670" i="1"/>
  <c r="G670" i="1"/>
  <c r="D670" i="1"/>
  <c r="C670" i="1"/>
  <c r="H653" i="1"/>
  <c r="G653" i="1"/>
  <c r="D653" i="1"/>
  <c r="C653" i="1"/>
  <c r="H636" i="1"/>
  <c r="G636" i="1"/>
  <c r="D636" i="1"/>
  <c r="C636" i="1"/>
  <c r="H619" i="1"/>
  <c r="G619" i="1"/>
  <c r="E619" i="1"/>
  <c r="D619" i="1"/>
  <c r="C619" i="1"/>
  <c r="H568" i="1"/>
  <c r="G568" i="1"/>
  <c r="E568" i="1"/>
  <c r="D568" i="1"/>
  <c r="C568" i="1"/>
  <c r="H551" i="1"/>
  <c r="G551" i="1"/>
  <c r="F551" i="1"/>
  <c r="E551" i="1"/>
  <c r="C551" i="1"/>
  <c r="H534" i="1"/>
  <c r="G534" i="1"/>
  <c r="E534" i="1"/>
  <c r="D534" i="1"/>
  <c r="C534" i="1"/>
  <c r="H517" i="1"/>
  <c r="G517" i="1"/>
  <c r="E517" i="1"/>
  <c r="D517" i="1"/>
  <c r="C517" i="1"/>
  <c r="H500" i="1"/>
  <c r="G500" i="1"/>
  <c r="E500" i="1"/>
  <c r="D500" i="1"/>
  <c r="C500" i="1"/>
  <c r="G483" i="1"/>
  <c r="F483" i="1"/>
  <c r="D483" i="1"/>
  <c r="C483" i="1"/>
  <c r="H466" i="1"/>
  <c r="G466" i="1"/>
  <c r="E466" i="1"/>
  <c r="D466" i="1"/>
  <c r="C466" i="1"/>
  <c r="H449" i="1"/>
  <c r="E449" i="1"/>
  <c r="D449" i="1"/>
  <c r="C449" i="1"/>
  <c r="H432" i="1"/>
  <c r="G432" i="1"/>
  <c r="E432" i="1"/>
  <c r="D432" i="1"/>
  <c r="C432" i="1"/>
  <c r="G415" i="1"/>
  <c r="F415" i="1"/>
  <c r="E415" i="1"/>
  <c r="D415" i="1"/>
  <c r="C415" i="1"/>
  <c r="H398" i="1"/>
  <c r="G398" i="1"/>
  <c r="E398" i="1"/>
  <c r="D398" i="1"/>
  <c r="C398" i="1"/>
  <c r="H381" i="1"/>
  <c r="F381" i="1"/>
  <c r="D381" i="1"/>
  <c r="C381" i="1"/>
  <c r="H364" i="1"/>
  <c r="G364" i="1"/>
  <c r="D364" i="1"/>
  <c r="C364" i="1"/>
  <c r="H347" i="1"/>
  <c r="G347" i="1"/>
  <c r="E347" i="1"/>
  <c r="D347" i="1"/>
  <c r="C347" i="1"/>
  <c r="H330" i="1"/>
  <c r="D330" i="1"/>
  <c r="C330" i="1"/>
  <c r="H313" i="1"/>
  <c r="G313" i="1"/>
  <c r="E313" i="1"/>
  <c r="D313" i="1"/>
  <c r="C313" i="1"/>
  <c r="H296" i="1"/>
  <c r="G296" i="1"/>
  <c r="D296" i="1"/>
  <c r="C296" i="1"/>
  <c r="H279" i="1"/>
  <c r="G279" i="1"/>
  <c r="D279" i="1"/>
  <c r="C279" i="1"/>
  <c r="H262" i="1"/>
  <c r="G262" i="1"/>
  <c r="E262" i="1"/>
  <c r="D262" i="1"/>
  <c r="C262" i="1"/>
  <c r="H245" i="1"/>
  <c r="G245" i="1"/>
  <c r="E245" i="1"/>
  <c r="D245" i="1"/>
  <c r="C245" i="1"/>
  <c r="H228" i="1"/>
  <c r="E228" i="1"/>
  <c r="D228" i="1"/>
  <c r="C228" i="1"/>
  <c r="H211" i="1"/>
  <c r="G211" i="1"/>
  <c r="D211" i="1"/>
  <c r="C211" i="1"/>
  <c r="H194" i="1"/>
  <c r="G194" i="1"/>
  <c r="E194" i="1"/>
  <c r="D194" i="1"/>
  <c r="C194" i="1"/>
  <c r="H177" i="1"/>
  <c r="G177" i="1"/>
  <c r="F177" i="1"/>
  <c r="C177" i="1"/>
  <c r="H160" i="1"/>
  <c r="G160" i="1"/>
  <c r="E160" i="1"/>
  <c r="C160" i="1"/>
  <c r="H143" i="1"/>
  <c r="D143" i="1"/>
  <c r="C143" i="1"/>
  <c r="H126" i="1"/>
  <c r="G126" i="1"/>
  <c r="F126" i="1"/>
  <c r="D126" i="1"/>
  <c r="C126" i="1"/>
  <c r="G109" i="1"/>
  <c r="F109" i="1"/>
  <c r="D109" i="1"/>
  <c r="C109" i="1"/>
  <c r="H92" i="1"/>
  <c r="F92" i="1"/>
  <c r="D92" i="1"/>
  <c r="H75" i="1"/>
  <c r="F75" i="1"/>
  <c r="E75" i="1"/>
  <c r="D75" i="1"/>
  <c r="H58" i="1"/>
  <c r="D58" i="1"/>
  <c r="C58" i="1"/>
  <c r="H41" i="1"/>
  <c r="E41" i="1"/>
  <c r="C41" i="1"/>
  <c r="H24" i="1"/>
  <c r="G24" i="1"/>
  <c r="F24" i="1"/>
  <c r="E24" i="1"/>
  <c r="C24" i="1"/>
</calcChain>
</file>

<file path=xl/sharedStrings.xml><?xml version="1.0" encoding="utf-8"?>
<sst xmlns="http://schemas.openxmlformats.org/spreadsheetml/2006/main" count="1498" uniqueCount="177">
  <si>
    <t>Расшифровка
о движении муниципального имущества</t>
  </si>
  <si>
    <t>(наименование муниципального учреждения)</t>
  </si>
  <si>
    <t>№ п/п</t>
  </si>
  <si>
    <t>Вид имущества</t>
  </si>
  <si>
    <t>Балансовая стоимость на начало года</t>
  </si>
  <si>
    <t>Поступление</t>
  </si>
  <si>
    <t>Выбытие</t>
  </si>
  <si>
    <t>Балансовая стоимость на конец отчетного периода</t>
  </si>
  <si>
    <t>Амортизация</t>
  </si>
  <si>
    <t>Остаточная стоимость на конец отчетного периода</t>
  </si>
  <si>
    <t>А</t>
  </si>
  <si>
    <t>Б</t>
  </si>
  <si>
    <t>1.</t>
  </si>
  <si>
    <t>Основные средства</t>
  </si>
  <si>
    <t>1.1.</t>
  </si>
  <si>
    <t>Жилые помещения</t>
  </si>
  <si>
    <t>1.2.</t>
  </si>
  <si>
    <t>Нежилые помещения (здания, сооружения)</t>
  </si>
  <si>
    <t>1.3.</t>
  </si>
  <si>
    <t>Инвестиционная недвижимость</t>
  </si>
  <si>
    <t>1.4.</t>
  </si>
  <si>
    <t>Машины и оборудование</t>
  </si>
  <si>
    <t>1.5.</t>
  </si>
  <si>
    <t>Транспортные средства</t>
  </si>
  <si>
    <t>1.6.</t>
  </si>
  <si>
    <t>Производственный и хозяйственный инвентарь</t>
  </si>
  <si>
    <t>1.7.</t>
  </si>
  <si>
    <t>Многолетние насаждения</t>
  </si>
  <si>
    <t>1.8.</t>
  </si>
  <si>
    <t>Прочие основные средства</t>
  </si>
  <si>
    <t>2.</t>
  </si>
  <si>
    <t>Биологические активы</t>
  </si>
  <si>
    <t>3.</t>
  </si>
  <si>
    <t>Вложения в основные средства,
в том числе:</t>
  </si>
  <si>
    <t>3.1.</t>
  </si>
  <si>
    <t xml:space="preserve">Строительство (изготовление) и реконструкция, модернизация, достройка, дооборудование               </t>
  </si>
  <si>
    <t>4.</t>
  </si>
  <si>
    <t>Непроизведенные активы</t>
  </si>
  <si>
    <t>4.1.</t>
  </si>
  <si>
    <t>Земля</t>
  </si>
  <si>
    <t>5.</t>
  </si>
  <si>
    <t>Вложения в непроизведенные активы</t>
  </si>
  <si>
    <t>Руководитель</t>
  </si>
  <si>
    <t>Главный бухгалтер</t>
  </si>
  <si>
    <t>Исполнитель: (телефон)</t>
  </si>
  <si>
    <t>МКУ "Управление учёта и отчётности образовательных учреждений"</t>
  </si>
  <si>
    <t>по состоянию на 01.07.2020</t>
  </si>
  <si>
    <t>Е.В. Можегорова</t>
  </si>
  <si>
    <t>Муниципальное бюджетное общеобразовательное учреждение средняя общеобразовательная школа № 1</t>
  </si>
  <si>
    <t>Итого по Муниципальное бюджетное общеобразовательное учреждение средняя общеобразовательная школа № 1</t>
  </si>
  <si>
    <t>Вложения в основные средства, в том числе:</t>
  </si>
  <si>
    <t>муниципальное бюджетное общеобразовательное учреждение гимназия имени Ф.К. Салманова</t>
  </si>
  <si>
    <t>Итого по муниципальное бюджетное общеобразовательное учреждение гимназия имени Ф.К. Салманова</t>
  </si>
  <si>
    <t>муниципальное бюджетное общеобразовательное учреждение средняя общеобразовательная школа №4</t>
  </si>
  <si>
    <t>Итого по муниципальное бюджетное общеобразовательное учреждение средняя общеобразовательная школа №4</t>
  </si>
  <si>
    <t>муниципальное бюджетное общеобразовательное учреждение средняя общеобразовательная школа №5</t>
  </si>
  <si>
    <t>Итого по муниципальное бюджетное общеобразовательное учреждение средняя общеобразовательная школа №5</t>
  </si>
  <si>
    <t>муниципальное бюджетное общеобразовательное учреждение средняя общеобразовательная школа №6</t>
  </si>
  <si>
    <t>Итого по муниципальное бюджетное общеобразовательное учреждение средняя общеобразовательная школа №6</t>
  </si>
  <si>
    <t>муниципальное бюджетное общеобразовательное учреждение средняя общеобразовательная школа №7</t>
  </si>
  <si>
    <t>Итого по муниципальное бюджетное общеобразовательное учреждение средняя общеобразовательная школа №7</t>
  </si>
  <si>
    <t>муниципальное бюджетное общеобразовательное учреждение средняя общеобразовательная школа №8 имени Сибирцева А.Н.</t>
  </si>
  <si>
    <t>Итого по муниципальное бюджетное общеобразовательное учреждение средняя общеобразовательная школа №8 имени Сибирцева А.Н.</t>
  </si>
  <si>
    <t>муниципальное бюджетное общеобразовательное учреждение Сургутский естественно-научный лицей</t>
  </si>
  <si>
    <t>Итого по муниципальное бюджетное общеобразовательное учреждение Сургутский естественно-научный лицей</t>
  </si>
  <si>
    <t>муниципальное бюджетное общеобразовательное учреждение средняя общеобразовательная школа №10 с углубленным изучением отдельных предметов</t>
  </si>
  <si>
    <t>Итого по муниципальное бюджетное общеобразовательное учреждение средняя общеобразовательная школа №10 с углубленным изучением отдельных предметов</t>
  </si>
  <si>
    <t>Муниципальное бюджетное общеобразовательное учреждение средняя школа №12</t>
  </si>
  <si>
    <t>Итого по Муниципальное бюджетное общеобразовательное учреждение средняя школа №12</t>
  </si>
  <si>
    <t>муниципальное бюджетное общеобразовательное учреждение "Сургутская технологическая школа"</t>
  </si>
  <si>
    <t>Итого по муниципальное бюджетное общеобразовательное учреждение "Сургутская технологическая школа"</t>
  </si>
  <si>
    <t>Муниципальное бюджетное общеобразовательное учреждение средняя общеобразовательная школа №15</t>
  </si>
  <si>
    <t>Итого по Муниципальное бюджетное общеобразовательное учреждение средняя общеобразовательная школа №15</t>
  </si>
  <si>
    <t>муниципальное бюджетное общеобразовательное учреждение средняя общеобразовательная школа №18 имени Виталия Яковлевича Алексеева</t>
  </si>
  <si>
    <t>Итого по муниципальное бюджетное общеобразовательное учреждение средняя общеобразовательная школа №18 имени Виталия Яковлевича Алексеева</t>
  </si>
  <si>
    <t>муниципальное бюджетное общеобразовательное учреждение средняя общеобразовательная школа №19</t>
  </si>
  <si>
    <t>Итого по муниципальное бюджетное общеобразовательное учреждение средняя общеобразовательная школа №19</t>
  </si>
  <si>
    <t>муниципальное бюджетное общеобразовательное учреждение средняя общеобразовательная школа №20</t>
  </si>
  <si>
    <t>Итого по муниципальное бюджетное общеобразовательное учреждение средняя общеобразовательная школа №20</t>
  </si>
  <si>
    <t>муниципальное бюджетное общеобразовательное учреждение средняя общеобразовательная школа № 22 имени Г.Ф. Пономарева</t>
  </si>
  <si>
    <t>Итого по муниципальное бюджетное общеобразовательное учреждение средняя общеобразовательная школа № 22 имени Г.Ф. Пономарева</t>
  </si>
  <si>
    <t>муниципальное бюджетное общеобразовательное учреждение средняя общеобразовательная школа №24</t>
  </si>
  <si>
    <t>Итого по муниципальное бюджетное общеобразовательное учреждение средняя общеобразовательная школа №24</t>
  </si>
  <si>
    <t>Муниципальное бюджетное общеобразовательное учреждение средняя общеобразовательная школа №25</t>
  </si>
  <si>
    <t>Итого по Муниципальное бюджетное общеобразовательное учреждение средняя общеобразовательная школа №25</t>
  </si>
  <si>
    <t>муниципальное бюджетное общеобразовательное учреждение средняя общеобразовательная школа №26</t>
  </si>
  <si>
    <t>Итого по муниципальное бюджетное общеобразовательное учреждение средняя общеобразовательная школа №26</t>
  </si>
  <si>
    <t>Муниципальное бюджетное общеобразовательное учреждение средняя общеобразовательная школа №27</t>
  </si>
  <si>
    <t>Итого по Муниципальное бюджетное общеобразовательное учреждение средняя общеобразовательная школа №27</t>
  </si>
  <si>
    <t>Муниципальное бюджетное общеобразовательное учреждение средняя общеобразовательная школа №29</t>
  </si>
  <si>
    <t>Итого по Муниципальное бюджетное общеобразовательное учреждение средняя общеобразовательная школа №29</t>
  </si>
  <si>
    <t>муниципальное бюджетное общеобразовательное учреждение начальная школа № 30</t>
  </si>
  <si>
    <t>Итого по муниципальное бюджетное общеобразовательное учреждение начальная школа № 30</t>
  </si>
  <si>
    <t>Муниципальное бюджетное общеобразовательное учреждение средняя школа № 31</t>
  </si>
  <si>
    <t>Итого по Муниципальное бюджетное общеобразовательное учреждение средняя школа № 31</t>
  </si>
  <si>
    <t>муниципальное бюджетное общеобразовательное учреждение средняя общеобразовательная школа №32</t>
  </si>
  <si>
    <t>Итого по муниципальное бюджетное общеобразовательное учреждение средняя общеобразовательная школа №32</t>
  </si>
  <si>
    <t>Муниципальное бюджетное общеобразовательное учреждение начальная школа "Перспектива"</t>
  </si>
  <si>
    <t>Итого по Муниципальное бюджетное общеобразовательное учреждение начальная школа "Перспектива"</t>
  </si>
  <si>
    <t>муниципальное бюджетное общеобразовательное учреждение средняя общеобразовательная школа №44</t>
  </si>
  <si>
    <t>Итого по муниципальное бюджетное общеобразовательное учреждение средняя общеобразовательная школа №44</t>
  </si>
  <si>
    <t>муниципальное бюджетное общеобразовательное учреждение средняя общеобразовательная школа №45</t>
  </si>
  <si>
    <t>Итого по муниципальное бюджетное общеобразовательное учреждение средняя общеобразовательная школа №45</t>
  </si>
  <si>
    <t>муниципальное бюджетное общеобразовательное учреждение средняя общеобразовательная школа №46 с углубленным изучением отдельных предметов</t>
  </si>
  <si>
    <t>Итого по муниципальное бюджетное общеобразовательное учреждение средняя общеобразовательная школа №46 с углубленным изучением отдельных предметов</t>
  </si>
  <si>
    <t>муниципальное бюджетное общеобразовательное учреждение начальная школа "Прогимназия"</t>
  </si>
  <si>
    <t>Итого по муниципальное бюджетное общеобразовательное учреждение начальная школа "Прогимназия"</t>
  </si>
  <si>
    <t>Муниципальное бюджетное общеобразовательное учреждение средняя школа № 9</t>
  </si>
  <si>
    <t>Итого по Муниципальное бюджетное общеобразовательное учреждение средняя школа № 9</t>
  </si>
  <si>
    <t>муниципальное бюджетное общеобразовательное учреждение гимназия №2</t>
  </si>
  <si>
    <t>Итого по муниципальное бюджетное общеобразовательное учреждение гимназия №2</t>
  </si>
  <si>
    <t>муниципальное бюджетное вечернее (сменное) общеобразовательное учреждение открытая (сменная) общеобразовательная школа №1</t>
  </si>
  <si>
    <t>Итого по муниципальное бюджетное вечернее (сменное) общеобразовательное учреждение открытая (сменная) общеобразовательная школа №1</t>
  </si>
  <si>
    <t>Муниципальное автономное образовательное учреждение дополнительного образования "Центр плавания "Дельфин"</t>
  </si>
  <si>
    <t>Итого по Муниципальное автономное образовательное учреждение дополнительного образования "Центр плавания "Дельфин"</t>
  </si>
  <si>
    <t>муниципальное казенное учреждение для детей, нуждающихся в психолого-педагогической и медико-социальной помощи «Центр диагностики и консультирования»</t>
  </si>
  <si>
    <t>Итого по муниципальное казенное учреждение для детей, нуждающихся в психолого-педагогической и медико-социальной помощи «Центр диагностики и консультирования»</t>
  </si>
  <si>
    <t>муниципальное казенное учреждение "Управление учёта и отчётности образовательных учреждений"</t>
  </si>
  <si>
    <t>Итого по муниципальное казенное учреждение "Управление учёта и отчётности образовательных учреждений"</t>
  </si>
  <si>
    <t>Муниципальное бюджетное общеобразовательное учреждение гимназия "Лаборатория Салахова"</t>
  </si>
  <si>
    <t>Итого по Муниципальное бюджетное общеобразовательное учреждение гимназия "Лаборатория Салахова"</t>
  </si>
  <si>
    <t>Муниципальное автономное образовательное учреждение дополнительного образования "Центр детского творчества"</t>
  </si>
  <si>
    <t>Итого по Муниципальное автономное образовательное учреждение дополнительного образования "Центр детского творчества"</t>
  </si>
  <si>
    <t>Муниципальное автономное образовательное учреждение дополнительного образования "Технополис"</t>
  </si>
  <si>
    <t>Итого по Муниципальное автономное образовательное учреждение дополнительного образования "Технополис"</t>
  </si>
  <si>
    <t>Муниципальное автономное образовательное учреждение дополнительного образования "Эколого-биологический центр"</t>
  </si>
  <si>
    <t>Итого по Муниципальное автономное образовательное учреждение дополнительного образования "Эколого-биологический центр"</t>
  </si>
  <si>
    <t>Муниципальное автономное учреждение "Информационно-методический центр"</t>
  </si>
  <si>
    <t>Итого по Муниципальное автономное учреждение "Информационно-методический центр"</t>
  </si>
  <si>
    <t>Муниципальное бюджетное общеобразовательное учреждение средняя общеобразовательная школа №3</t>
  </si>
  <si>
    <t>Итого по Муниципальное бюджетное общеобразовательное учреждение средняя общеобразовательная школа №3</t>
  </si>
  <si>
    <t>муниципальное бюджетное общеобразовательное учреждение лицей №1</t>
  </si>
  <si>
    <t>Итого по муниципальное бюджетное общеобразовательное учреждение лицей №1</t>
  </si>
  <si>
    <t>Муниципальное бюджетное общеобразовательное учреждение лицей №3</t>
  </si>
  <si>
    <t>Итого по Муниципальное бюджетное общеобразовательное учреждение лицей №3</t>
  </si>
  <si>
    <t>муниципальное бюджетное общеобразовательное учреждение лицей имени генерал-майора Хисматyлина Василия Ивановича</t>
  </si>
  <si>
    <t>Итого по муниципальное бюджетное общеобразовательное учреждение лицей имени генерал-майора Хисматyлина Василия Ивановича</t>
  </si>
  <si>
    <t>ВСЕГО по МКУ "Управление учёта и отчётности образовательных учреждений"</t>
  </si>
  <si>
    <t>Н.В. Изотова</t>
  </si>
  <si>
    <t>Калашникова Елена Михайловна (777-909)</t>
  </si>
  <si>
    <t>101.11</t>
  </si>
  <si>
    <t>101.12</t>
  </si>
  <si>
    <t>101.22</t>
  </si>
  <si>
    <t>101.21</t>
  </si>
  <si>
    <t>101.13</t>
  </si>
  <si>
    <t>101.23</t>
  </si>
  <si>
    <t>101.24</t>
  </si>
  <si>
    <t>101.25</t>
  </si>
  <si>
    <t>101.26</t>
  </si>
  <si>
    <t>101.36</t>
  </si>
  <si>
    <t>101.27</t>
  </si>
  <si>
    <t>101.37</t>
  </si>
  <si>
    <t>101.28</t>
  </si>
  <si>
    <t>101.38</t>
  </si>
  <si>
    <t>аморт</t>
  </si>
  <si>
    <t>104.00</t>
  </si>
  <si>
    <t>104.11</t>
  </si>
  <si>
    <t>104.21</t>
  </si>
  <si>
    <t>баланс - аморт</t>
  </si>
  <si>
    <t>104.12</t>
  </si>
  <si>
    <t>104.22</t>
  </si>
  <si>
    <t>104.13</t>
  </si>
  <si>
    <t>104.23</t>
  </si>
  <si>
    <t>104.24</t>
  </si>
  <si>
    <t>104.25</t>
  </si>
  <si>
    <t>104.27</t>
  </si>
  <si>
    <t>104.28</t>
  </si>
  <si>
    <t>104..26</t>
  </si>
  <si>
    <t>104.36</t>
  </si>
  <si>
    <t>104.37</t>
  </si>
  <si>
    <t>104.38</t>
  </si>
  <si>
    <t>101.34</t>
  </si>
  <si>
    <t>101.35</t>
  </si>
  <si>
    <t>104.34</t>
  </si>
  <si>
    <t>104.35</t>
  </si>
  <si>
    <t>106.00</t>
  </si>
  <si>
    <t>103.00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</si>
</sst>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shrinkToFit="1"/>
    </xf>
    <xf numFmtId="0" fontId="1" fillId="0" borderId="3" xfId="0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vertical="center" shrinkToFit="1"/>
    </xf>
    <xf numFmtId="0" fontId="2" fillId="0" borderId="0" xfId="0" applyFont="1"/>
    <xf numFmtId="0" fontId="3" fillId="0" borderId="0" xfId="0" applyFont="1"/>
    <xf numFmtId="0" fontId="3" fillId="0" borderId="4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vertical="center" shrinkToFit="1"/>
    </xf>
    <xf numFmtId="0" fontId="1" fillId="2" borderId="3" xfId="0" applyFont="1" applyFill="1" applyBorder="1" applyAlignment="1">
      <alignment vertical="center" wrapText="1"/>
    </xf>
    <xf numFmtId="164" fontId="1" fillId="2" borderId="3" xfId="0" applyNumberFormat="1" applyFont="1" applyFill="1" applyBorder="1" applyAlignment="1">
      <alignment horizontal="center" vertical="center" shrinkToFit="1"/>
    </xf>
    <xf numFmtId="164" fontId="1" fillId="2" borderId="4" xfId="0" applyNumberFormat="1" applyFont="1" applyFill="1" applyBorder="1" applyAlignment="1">
      <alignment horizontal="center" vertical="center" shrinkToFit="1"/>
    </xf>
    <xf numFmtId="0" fontId="1" fillId="2" borderId="0" xfId="0" applyFont="1" applyFill="1"/>
    <xf numFmtId="0" fontId="1" fillId="4" borderId="0" xfId="0" applyFont="1" applyFill="1"/>
    <xf numFmtId="0" fontId="3" fillId="4" borderId="0" xfId="0" applyFont="1" applyFill="1"/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/>
    <xf numFmtId="164" fontId="1" fillId="0" borderId="5" xfId="0" applyNumberFormat="1" applyFont="1" applyBorder="1" applyAlignment="1">
      <alignment vertical="center" shrinkToFit="1"/>
    </xf>
    <xf numFmtId="0" fontId="1" fillId="4" borderId="9" xfId="0" applyFont="1" applyFill="1" applyBorder="1"/>
    <xf numFmtId="0" fontId="1" fillId="3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1" fillId="3" borderId="22" xfId="0" applyFont="1" applyFill="1" applyBorder="1"/>
    <xf numFmtId="0" fontId="1" fillId="0" borderId="8" xfId="0" applyFont="1" applyFill="1" applyBorder="1" applyAlignment="1">
      <alignment horizontal="left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78"/>
  <sheetViews>
    <sheetView showGridLines="0" tabSelected="1" workbookViewId="0">
      <selection activeCell="N20" sqref="N20"/>
    </sheetView>
  </sheetViews>
  <sheetFormatPr defaultRowHeight="12.75" x14ac:dyDescent="0.2"/>
  <cols>
    <col min="1" max="1" width="4.28515625" style="1" customWidth="1"/>
    <col min="2" max="2" width="42.7109375" style="1" customWidth="1"/>
    <col min="3" max="3" width="14.7109375" style="1" customWidth="1"/>
    <col min="4" max="4" width="16" style="1" customWidth="1"/>
    <col min="5" max="5" width="14.42578125" style="1" customWidth="1"/>
    <col min="6" max="6" width="18.85546875" style="1" customWidth="1"/>
    <col min="7" max="7" width="14.85546875" style="1" customWidth="1"/>
    <col min="8" max="8" width="15.5703125" style="1" customWidth="1"/>
    <col min="9" max="9" width="17.7109375" style="1" customWidth="1"/>
    <col min="10" max="16384" width="9.140625" style="1"/>
  </cols>
  <sheetData>
    <row r="1" spans="1:12" ht="24" customHeight="1" x14ac:dyDescent="0.2">
      <c r="A1" s="47" t="s">
        <v>0</v>
      </c>
      <c r="B1" s="48"/>
      <c r="C1" s="48"/>
      <c r="D1" s="48"/>
      <c r="E1" s="48"/>
      <c r="F1" s="48"/>
      <c r="G1" s="48"/>
      <c r="H1" s="48"/>
    </row>
    <row r="2" spans="1:12" x14ac:dyDescent="0.2">
      <c r="A2" s="49" t="s">
        <v>45</v>
      </c>
      <c r="B2" s="49"/>
      <c r="C2" s="49"/>
      <c r="D2" s="49"/>
      <c r="E2" s="49"/>
      <c r="F2" s="49"/>
      <c r="G2" s="49"/>
      <c r="H2" s="49"/>
    </row>
    <row r="3" spans="1:12" x14ac:dyDescent="0.2">
      <c r="A3" s="50" t="s">
        <v>1</v>
      </c>
      <c r="B3" s="50"/>
      <c r="C3" s="50"/>
      <c r="D3" s="50"/>
      <c r="E3" s="50"/>
      <c r="F3" s="50"/>
      <c r="G3" s="50"/>
      <c r="H3" s="50"/>
    </row>
    <row r="4" spans="1:12" ht="24.6" customHeight="1" x14ac:dyDescent="0.2">
      <c r="A4" s="51" t="s">
        <v>46</v>
      </c>
      <c r="B4" s="51"/>
      <c r="C4" s="51"/>
      <c r="D4" s="51"/>
      <c r="E4" s="51"/>
      <c r="F4" s="51"/>
      <c r="G4" s="51"/>
      <c r="H4" s="51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ht="49.5" customHeight="1" x14ac:dyDescent="0.2">
      <c r="A6" s="3" t="s">
        <v>2</v>
      </c>
      <c r="B6" s="4" t="s">
        <v>3</v>
      </c>
      <c r="C6" s="3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24" t="s">
        <v>9</v>
      </c>
      <c r="I6" s="25" t="s">
        <v>158</v>
      </c>
    </row>
    <row r="7" spans="1:12" x14ac:dyDescent="0.2">
      <c r="A7" s="4" t="s">
        <v>10</v>
      </c>
      <c r="B7" s="4" t="s">
        <v>11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K7" s="22" t="s">
        <v>154</v>
      </c>
      <c r="L7" s="22"/>
    </row>
    <row r="8" spans="1:12" s="13" customFormat="1" ht="13.5" thickBot="1" x14ac:dyDescent="0.25">
      <c r="A8" s="44" t="s">
        <v>48</v>
      </c>
      <c r="B8" s="45"/>
      <c r="C8" s="45"/>
      <c r="D8" s="45"/>
      <c r="E8" s="45"/>
      <c r="F8" s="45"/>
      <c r="G8" s="45"/>
      <c r="H8" s="46"/>
      <c r="K8" s="23"/>
      <c r="L8" s="23"/>
    </row>
    <row r="9" spans="1:12" ht="13.5" thickBot="1" x14ac:dyDescent="0.25">
      <c r="A9" s="5" t="s">
        <v>12</v>
      </c>
      <c r="B9" s="5" t="s">
        <v>13</v>
      </c>
      <c r="C9" s="6">
        <f t="shared" ref="C9:H9" si="0">SUM(C10:C18)</f>
        <v>188649556.81</v>
      </c>
      <c r="D9" s="6">
        <f t="shared" si="0"/>
        <v>5465542.4299999997</v>
      </c>
      <c r="E9" s="6">
        <f t="shared" si="0"/>
        <v>429236.18</v>
      </c>
      <c r="F9" s="6">
        <f t="shared" si="0"/>
        <v>193685863.06</v>
      </c>
      <c r="G9" s="6">
        <f t="shared" si="0"/>
        <v>121330004.33000001</v>
      </c>
      <c r="H9" s="26">
        <f t="shared" si="0"/>
        <v>72355858.730000004</v>
      </c>
      <c r="I9" s="39">
        <v>101</v>
      </c>
      <c r="J9" s="42"/>
      <c r="K9" s="40" t="s">
        <v>155</v>
      </c>
      <c r="L9" s="41"/>
    </row>
    <row r="10" spans="1:12" ht="13.5" thickBot="1" x14ac:dyDescent="0.25">
      <c r="A10" s="5" t="s">
        <v>14</v>
      </c>
      <c r="B10" s="5" t="s">
        <v>15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6">
        <v>0</v>
      </c>
      <c r="I10" s="28" t="s">
        <v>140</v>
      </c>
      <c r="J10" s="34" t="s">
        <v>143</v>
      </c>
      <c r="K10" s="31" t="s">
        <v>156</v>
      </c>
      <c r="L10" s="29" t="s">
        <v>157</v>
      </c>
    </row>
    <row r="11" spans="1:12" ht="13.5" thickBot="1" x14ac:dyDescent="0.25">
      <c r="A11" s="5" t="s">
        <v>16</v>
      </c>
      <c r="B11" s="5" t="s">
        <v>17</v>
      </c>
      <c r="C11" s="6">
        <v>120047232.88</v>
      </c>
      <c r="D11" s="6">
        <v>0</v>
      </c>
      <c r="E11" s="6">
        <v>0</v>
      </c>
      <c r="F11" s="6">
        <v>120047232.88</v>
      </c>
      <c r="G11" s="6">
        <v>51657219.140000001</v>
      </c>
      <c r="H11" s="26">
        <v>68390013.739999995</v>
      </c>
      <c r="I11" s="35" t="s">
        <v>141</v>
      </c>
      <c r="J11" s="36" t="s">
        <v>142</v>
      </c>
      <c r="K11" s="32" t="s">
        <v>159</v>
      </c>
      <c r="L11" s="30" t="s">
        <v>160</v>
      </c>
    </row>
    <row r="12" spans="1:12" ht="13.5" thickBot="1" x14ac:dyDescent="0.25">
      <c r="A12" s="5" t="s">
        <v>18</v>
      </c>
      <c r="B12" s="5" t="s">
        <v>19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6">
        <v>0</v>
      </c>
      <c r="I12" s="28" t="s">
        <v>144</v>
      </c>
      <c r="J12" s="34" t="s">
        <v>145</v>
      </c>
      <c r="K12" s="31" t="s">
        <v>161</v>
      </c>
      <c r="L12" s="29" t="s">
        <v>162</v>
      </c>
    </row>
    <row r="13" spans="1:12" ht="13.5" thickBot="1" x14ac:dyDescent="0.25">
      <c r="A13" s="5" t="s">
        <v>20</v>
      </c>
      <c r="B13" s="5" t="s">
        <v>21</v>
      </c>
      <c r="C13" s="6">
        <v>33607647</v>
      </c>
      <c r="D13" s="6">
        <v>1022471</v>
      </c>
      <c r="E13" s="6">
        <v>190956</v>
      </c>
      <c r="F13" s="6">
        <v>34439162</v>
      </c>
      <c r="G13" s="6">
        <v>31018325.850000001</v>
      </c>
      <c r="H13" s="26">
        <v>3420836.15</v>
      </c>
      <c r="I13" s="35" t="s">
        <v>146</v>
      </c>
      <c r="J13" s="36" t="s">
        <v>171</v>
      </c>
      <c r="K13" s="30" t="s">
        <v>163</v>
      </c>
      <c r="L13" s="30" t="s">
        <v>173</v>
      </c>
    </row>
    <row r="14" spans="1:12" ht="13.5" thickBot="1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26">
        <v>0</v>
      </c>
      <c r="I14" s="28" t="s">
        <v>147</v>
      </c>
      <c r="J14" s="34" t="s">
        <v>172</v>
      </c>
      <c r="K14" s="31" t="s">
        <v>164</v>
      </c>
      <c r="L14" s="29" t="s">
        <v>174</v>
      </c>
    </row>
    <row r="15" spans="1:12" ht="13.5" thickBot="1" x14ac:dyDescent="0.25">
      <c r="A15" s="5" t="s">
        <v>24</v>
      </c>
      <c r="B15" s="5" t="s">
        <v>25</v>
      </c>
      <c r="C15" s="6">
        <v>17753908.260000002</v>
      </c>
      <c r="D15" s="6">
        <v>3591594.18</v>
      </c>
      <c r="E15" s="6">
        <v>238280.18</v>
      </c>
      <c r="F15" s="6">
        <v>21107222.260000002</v>
      </c>
      <c r="G15" s="6">
        <v>20562213.420000002</v>
      </c>
      <c r="H15" s="26">
        <v>545008.84</v>
      </c>
      <c r="I15" s="35" t="s">
        <v>148</v>
      </c>
      <c r="J15" s="36" t="s">
        <v>149</v>
      </c>
      <c r="K15" s="32" t="s">
        <v>167</v>
      </c>
      <c r="L15" s="30" t="s">
        <v>168</v>
      </c>
    </row>
    <row r="16" spans="1:12" ht="13.5" thickBot="1" x14ac:dyDescent="0.25">
      <c r="A16" s="5" t="s">
        <v>26</v>
      </c>
      <c r="B16" s="5" t="s">
        <v>27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26">
        <v>0</v>
      </c>
      <c r="I16" s="28" t="s">
        <v>150</v>
      </c>
      <c r="J16" s="34" t="s">
        <v>151</v>
      </c>
      <c r="K16" s="31" t="s">
        <v>165</v>
      </c>
      <c r="L16" s="29" t="s">
        <v>169</v>
      </c>
    </row>
    <row r="17" spans="1:12" ht="13.5" thickBot="1" x14ac:dyDescent="0.25">
      <c r="A17" s="5" t="s">
        <v>28</v>
      </c>
      <c r="B17" s="5" t="s">
        <v>29</v>
      </c>
      <c r="C17" s="6">
        <v>17240768.670000002</v>
      </c>
      <c r="D17" s="6">
        <v>851477.25</v>
      </c>
      <c r="E17" s="6">
        <v>0</v>
      </c>
      <c r="F17" s="6">
        <v>18092245.920000002</v>
      </c>
      <c r="G17" s="6">
        <v>18092245.920000002</v>
      </c>
      <c r="H17" s="26">
        <v>0</v>
      </c>
      <c r="I17" s="37" t="s">
        <v>152</v>
      </c>
      <c r="J17" s="38" t="s">
        <v>153</v>
      </c>
      <c r="K17" s="33" t="s">
        <v>166</v>
      </c>
      <c r="L17" s="27" t="s">
        <v>170</v>
      </c>
    </row>
    <row r="18" spans="1:12" x14ac:dyDescent="0.2">
      <c r="A18" s="16" t="s">
        <v>30</v>
      </c>
      <c r="B18" s="16" t="s">
        <v>31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</row>
    <row r="19" spans="1:12" x14ac:dyDescent="0.2">
      <c r="A19" s="18" t="s">
        <v>32</v>
      </c>
      <c r="B19" s="18" t="s">
        <v>50</v>
      </c>
      <c r="C19" s="19">
        <v>0</v>
      </c>
      <c r="D19" s="19">
        <v>2115481.1800000002</v>
      </c>
      <c r="E19" s="19">
        <v>2115481.1800000002</v>
      </c>
      <c r="F19" s="19">
        <v>0</v>
      </c>
      <c r="G19" s="19">
        <v>0</v>
      </c>
      <c r="H19" s="19">
        <v>0</v>
      </c>
      <c r="I19" s="43" t="s">
        <v>175</v>
      </c>
      <c r="J19" s="10"/>
      <c r="K19" s="10"/>
    </row>
    <row r="20" spans="1:12" ht="25.5" x14ac:dyDescent="0.2">
      <c r="A20" s="16" t="s">
        <v>34</v>
      </c>
      <c r="B20" s="16" t="s">
        <v>35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12" x14ac:dyDescent="0.2">
      <c r="A21" s="16" t="s">
        <v>36</v>
      </c>
      <c r="B21" s="16" t="s">
        <v>37</v>
      </c>
      <c r="C21" s="20">
        <f t="shared" ref="C21:H72" si="1">SUM(C22)</f>
        <v>214885938.41999999</v>
      </c>
      <c r="D21" s="20">
        <f t="shared" si="1"/>
        <v>0</v>
      </c>
      <c r="E21" s="20">
        <f t="shared" si="1"/>
        <v>0</v>
      </c>
      <c r="F21" s="20">
        <f t="shared" si="1"/>
        <v>214885938.41999999</v>
      </c>
      <c r="G21" s="20">
        <f t="shared" si="1"/>
        <v>0</v>
      </c>
      <c r="H21" s="20">
        <f t="shared" si="1"/>
        <v>214885938.41999999</v>
      </c>
      <c r="I21" s="1" t="s">
        <v>176</v>
      </c>
    </row>
    <row r="22" spans="1:12" x14ac:dyDescent="0.2">
      <c r="A22" s="16" t="s">
        <v>38</v>
      </c>
      <c r="B22" s="16" t="s">
        <v>39</v>
      </c>
      <c r="C22" s="20">
        <v>214885938.41999999</v>
      </c>
      <c r="D22" s="20">
        <v>0</v>
      </c>
      <c r="E22" s="20">
        <v>0</v>
      </c>
      <c r="F22" s="20">
        <v>214885938.41999999</v>
      </c>
      <c r="G22" s="20">
        <v>0</v>
      </c>
      <c r="H22" s="20">
        <v>214885938.41999999</v>
      </c>
      <c r="I22" s="1" t="s">
        <v>176</v>
      </c>
    </row>
    <row r="23" spans="1:12" x14ac:dyDescent="0.2">
      <c r="A23" s="16" t="s">
        <v>40</v>
      </c>
      <c r="B23" s="16" t="s">
        <v>41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</row>
    <row r="24" spans="1:12" ht="38.25" x14ac:dyDescent="0.2">
      <c r="A24" s="21"/>
      <c r="B24" s="16" t="s">
        <v>49</v>
      </c>
      <c r="C24" s="20">
        <f t="shared" ref="C24:H24" si="2">C9+C19+C21+C23</f>
        <v>403535495.23000002</v>
      </c>
      <c r="D24" s="20">
        <f t="shared" si="2"/>
        <v>7581023.6099999994</v>
      </c>
      <c r="E24" s="20">
        <f t="shared" si="2"/>
        <v>2544717.3600000003</v>
      </c>
      <c r="F24" s="20">
        <f t="shared" si="2"/>
        <v>408571801.48000002</v>
      </c>
      <c r="G24" s="20">
        <f t="shared" si="2"/>
        <v>121330004.33000001</v>
      </c>
      <c r="H24" s="20">
        <f t="shared" si="2"/>
        <v>287241797.14999998</v>
      </c>
    </row>
    <row r="25" spans="1:12" s="13" customFormat="1" x14ac:dyDescent="0.2">
      <c r="A25" s="44" t="s">
        <v>51</v>
      </c>
      <c r="B25" s="45"/>
      <c r="C25" s="45"/>
      <c r="D25" s="45"/>
      <c r="E25" s="45"/>
      <c r="F25" s="45"/>
      <c r="G25" s="45"/>
      <c r="H25" s="46"/>
    </row>
    <row r="26" spans="1:12" x14ac:dyDescent="0.2">
      <c r="A26" s="5" t="s">
        <v>12</v>
      </c>
      <c r="B26" s="5" t="s">
        <v>13</v>
      </c>
      <c r="C26" s="6">
        <f t="shared" ref="C26:H26" si="3">SUM(C27:C35)</f>
        <v>1466566652.6800001</v>
      </c>
      <c r="D26" s="6">
        <f t="shared" si="3"/>
        <v>6126526.3599999994</v>
      </c>
      <c r="E26" s="6">
        <f t="shared" si="3"/>
        <v>2403092.9900000002</v>
      </c>
      <c r="F26" s="6">
        <f t="shared" si="3"/>
        <v>1470290086.0500002</v>
      </c>
      <c r="G26" s="6">
        <f t="shared" si="3"/>
        <v>240382856.48999998</v>
      </c>
      <c r="H26" s="6">
        <f t="shared" si="3"/>
        <v>1229907229.5599997</v>
      </c>
    </row>
    <row r="27" spans="1:12" x14ac:dyDescent="0.2">
      <c r="A27" s="5" t="s">
        <v>14</v>
      </c>
      <c r="B27" s="5" t="s">
        <v>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12" x14ac:dyDescent="0.2">
      <c r="A28" s="5" t="s">
        <v>16</v>
      </c>
      <c r="B28" s="5" t="s">
        <v>17</v>
      </c>
      <c r="C28" s="6">
        <v>1347406064.45</v>
      </c>
      <c r="D28" s="6">
        <v>0</v>
      </c>
      <c r="E28" s="6">
        <v>0</v>
      </c>
      <c r="F28" s="6">
        <v>1347406064.45</v>
      </c>
      <c r="G28" s="6">
        <v>129038142.33</v>
      </c>
      <c r="H28" s="6">
        <v>1218367922.1199999</v>
      </c>
    </row>
    <row r="29" spans="1:12" x14ac:dyDescent="0.2">
      <c r="A29" s="5" t="s">
        <v>18</v>
      </c>
      <c r="B29" s="5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12" x14ac:dyDescent="0.2">
      <c r="A30" s="5" t="s">
        <v>20</v>
      </c>
      <c r="B30" s="5" t="s">
        <v>21</v>
      </c>
      <c r="C30" s="6">
        <v>57519127.969999999</v>
      </c>
      <c r="D30" s="6">
        <v>980935</v>
      </c>
      <c r="E30" s="6">
        <v>135750</v>
      </c>
      <c r="F30" s="6">
        <v>58364312.969999999</v>
      </c>
      <c r="G30" s="6">
        <v>48615600.369999997</v>
      </c>
      <c r="H30" s="6">
        <v>9748712.5999999996</v>
      </c>
    </row>
    <row r="31" spans="1:12" x14ac:dyDescent="0.2">
      <c r="A31" s="5" t="s">
        <v>22</v>
      </c>
      <c r="B31" s="5" t="s">
        <v>23</v>
      </c>
      <c r="C31" s="6">
        <v>809000</v>
      </c>
      <c r="D31" s="6">
        <v>0</v>
      </c>
      <c r="E31" s="6">
        <v>0</v>
      </c>
      <c r="F31" s="6">
        <v>809000</v>
      </c>
      <c r="G31" s="6">
        <v>633716.98</v>
      </c>
      <c r="H31" s="6">
        <v>175283.02</v>
      </c>
    </row>
    <row r="32" spans="1:12" x14ac:dyDescent="0.2">
      <c r="A32" s="5" t="s">
        <v>24</v>
      </c>
      <c r="B32" s="5" t="s">
        <v>25</v>
      </c>
      <c r="C32" s="6">
        <v>50669421.020000003</v>
      </c>
      <c r="D32" s="6">
        <v>3540492.43</v>
      </c>
      <c r="E32" s="6">
        <v>2267342.9900000002</v>
      </c>
      <c r="F32" s="6">
        <v>51942570.460000001</v>
      </c>
      <c r="G32" s="6">
        <v>50327258.640000001</v>
      </c>
      <c r="H32" s="6">
        <v>1615311.82</v>
      </c>
    </row>
    <row r="33" spans="1:11" x14ac:dyDescent="0.2">
      <c r="A33" s="5" t="s">
        <v>26</v>
      </c>
      <c r="B33" s="5" t="s">
        <v>27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11" x14ac:dyDescent="0.2">
      <c r="A34" s="5" t="s">
        <v>28</v>
      </c>
      <c r="B34" s="5" t="s">
        <v>29</v>
      </c>
      <c r="C34" s="6">
        <v>10163039.24</v>
      </c>
      <c r="D34" s="6">
        <v>1605098.93</v>
      </c>
      <c r="E34" s="6">
        <v>0</v>
      </c>
      <c r="F34" s="6">
        <v>11768138.17</v>
      </c>
      <c r="G34" s="6">
        <v>11768138.17</v>
      </c>
      <c r="H34" s="6">
        <v>0</v>
      </c>
    </row>
    <row r="35" spans="1:11" x14ac:dyDescent="0.2">
      <c r="A35" s="5" t="s">
        <v>30</v>
      </c>
      <c r="B35" s="5" t="s">
        <v>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11" x14ac:dyDescent="0.2">
      <c r="A36" s="7" t="s">
        <v>32</v>
      </c>
      <c r="B36" s="7" t="s">
        <v>50</v>
      </c>
      <c r="C36" s="8">
        <v>0</v>
      </c>
      <c r="D36" s="8">
        <v>5247115.4000000004</v>
      </c>
      <c r="E36" s="8">
        <v>5247115.4000000004</v>
      </c>
      <c r="F36" s="8">
        <v>0</v>
      </c>
      <c r="G36" s="8">
        <v>0</v>
      </c>
      <c r="H36" s="8">
        <v>0</v>
      </c>
      <c r="I36" s="9"/>
      <c r="J36" s="10"/>
      <c r="K36" s="10"/>
    </row>
    <row r="37" spans="1:11" ht="25.5" x14ac:dyDescent="0.2">
      <c r="A37" s="5" t="s">
        <v>34</v>
      </c>
      <c r="B37" s="5" t="s">
        <v>35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</row>
    <row r="38" spans="1:11" x14ac:dyDescent="0.2">
      <c r="A38" s="5" t="s">
        <v>36</v>
      </c>
      <c r="B38" s="5" t="s">
        <v>37</v>
      </c>
      <c r="C38" s="11">
        <f t="shared" si="1"/>
        <v>237896336.13</v>
      </c>
      <c r="D38" s="11">
        <f t="shared" si="1"/>
        <v>0</v>
      </c>
      <c r="E38" s="11">
        <f t="shared" si="1"/>
        <v>0</v>
      </c>
      <c r="F38" s="11">
        <f t="shared" si="1"/>
        <v>237896336.13</v>
      </c>
      <c r="G38" s="11">
        <f t="shared" si="1"/>
        <v>0</v>
      </c>
      <c r="H38" s="11">
        <f t="shared" si="1"/>
        <v>237896336.13</v>
      </c>
    </row>
    <row r="39" spans="1:11" x14ac:dyDescent="0.2">
      <c r="A39" s="5" t="s">
        <v>38</v>
      </c>
      <c r="B39" s="5" t="s">
        <v>39</v>
      </c>
      <c r="C39" s="11">
        <v>237896336.13</v>
      </c>
      <c r="D39" s="11">
        <v>0</v>
      </c>
      <c r="E39" s="11">
        <v>0</v>
      </c>
      <c r="F39" s="11">
        <v>237896336.13</v>
      </c>
      <c r="G39" s="11">
        <v>0</v>
      </c>
      <c r="H39" s="11">
        <v>237896336.13</v>
      </c>
    </row>
    <row r="40" spans="1:11" x14ac:dyDescent="0.2">
      <c r="A40" s="5" t="s">
        <v>40</v>
      </c>
      <c r="B40" s="5" t="s">
        <v>41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</row>
    <row r="41" spans="1:11" ht="38.25" x14ac:dyDescent="0.2">
      <c r="B41" s="5" t="s">
        <v>52</v>
      </c>
      <c r="C41" s="11">
        <f t="shared" ref="C41:H41" si="4">C26+C36+C38+C40</f>
        <v>1704462988.8099999</v>
      </c>
      <c r="D41" s="11">
        <f t="shared" si="4"/>
        <v>11373641.76</v>
      </c>
      <c r="E41" s="11">
        <f t="shared" si="4"/>
        <v>7650208.3900000006</v>
      </c>
      <c r="F41" s="11">
        <f t="shared" si="4"/>
        <v>1708186422.1800003</v>
      </c>
      <c r="G41" s="11">
        <f t="shared" si="4"/>
        <v>240382856.48999998</v>
      </c>
      <c r="H41" s="11">
        <f t="shared" si="4"/>
        <v>1467803565.6899996</v>
      </c>
    </row>
    <row r="42" spans="1:11" s="13" customFormat="1" x14ac:dyDescent="0.2">
      <c r="A42" s="44" t="s">
        <v>53</v>
      </c>
      <c r="B42" s="45"/>
      <c r="C42" s="45"/>
      <c r="D42" s="45"/>
      <c r="E42" s="45"/>
      <c r="F42" s="45"/>
      <c r="G42" s="45"/>
      <c r="H42" s="46"/>
    </row>
    <row r="43" spans="1:11" x14ac:dyDescent="0.2">
      <c r="A43" s="5" t="s">
        <v>12</v>
      </c>
      <c r="B43" s="5" t="s">
        <v>13</v>
      </c>
      <c r="C43" s="6">
        <f t="shared" ref="C43:H43" si="5">SUM(C44:C52)</f>
        <v>61776542.879999995</v>
      </c>
      <c r="D43" s="6">
        <f t="shared" si="5"/>
        <v>2146100.42</v>
      </c>
      <c r="E43" s="6">
        <f t="shared" si="5"/>
        <v>282360</v>
      </c>
      <c r="F43" s="6">
        <f t="shared" si="5"/>
        <v>63640283.299999997</v>
      </c>
      <c r="G43" s="6">
        <f t="shared" si="5"/>
        <v>52272858.759999998</v>
      </c>
      <c r="H43" s="6">
        <f t="shared" si="5"/>
        <v>11367424.540000001</v>
      </c>
    </row>
    <row r="44" spans="1:11" x14ac:dyDescent="0.2">
      <c r="A44" s="5" t="s">
        <v>14</v>
      </c>
      <c r="B44" s="5" t="s">
        <v>15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</row>
    <row r="45" spans="1:11" x14ac:dyDescent="0.2">
      <c r="A45" s="5" t="s">
        <v>16</v>
      </c>
      <c r="B45" s="5" t="s">
        <v>17</v>
      </c>
      <c r="C45" s="6">
        <v>19487247.699999999</v>
      </c>
      <c r="D45" s="6">
        <v>0</v>
      </c>
      <c r="E45" s="6">
        <v>0</v>
      </c>
      <c r="F45" s="6">
        <v>19487247.699999999</v>
      </c>
      <c r="G45" s="6">
        <v>10560178.140000001</v>
      </c>
      <c r="H45" s="6">
        <v>8927069.5600000005</v>
      </c>
    </row>
    <row r="46" spans="1:11" x14ac:dyDescent="0.2">
      <c r="A46" s="5" t="s">
        <v>18</v>
      </c>
      <c r="B46" s="5" t="s">
        <v>19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</row>
    <row r="47" spans="1:11" x14ac:dyDescent="0.2">
      <c r="A47" s="5" t="s">
        <v>20</v>
      </c>
      <c r="B47" s="5" t="s">
        <v>21</v>
      </c>
      <c r="C47" s="6">
        <v>21018664.620000001</v>
      </c>
      <c r="D47" s="6">
        <v>84000</v>
      </c>
      <c r="E47" s="6">
        <v>0</v>
      </c>
      <c r="F47" s="6">
        <v>21102664.620000001</v>
      </c>
      <c r="G47" s="6">
        <v>19398766.809999999</v>
      </c>
      <c r="H47" s="6">
        <v>1703897.81</v>
      </c>
    </row>
    <row r="48" spans="1:11" x14ac:dyDescent="0.2">
      <c r="A48" s="5" t="s">
        <v>22</v>
      </c>
      <c r="B48" s="5" t="s">
        <v>23</v>
      </c>
      <c r="C48" s="6">
        <v>24720</v>
      </c>
      <c r="D48" s="6">
        <v>0</v>
      </c>
      <c r="E48" s="6">
        <v>0</v>
      </c>
      <c r="F48" s="6">
        <v>24720</v>
      </c>
      <c r="G48" s="6">
        <v>24720</v>
      </c>
      <c r="H48" s="6">
        <v>0</v>
      </c>
    </row>
    <row r="49" spans="1:11" x14ac:dyDescent="0.2">
      <c r="A49" s="5" t="s">
        <v>24</v>
      </c>
      <c r="B49" s="5" t="s">
        <v>25</v>
      </c>
      <c r="C49" s="6">
        <v>11148158.439999999</v>
      </c>
      <c r="D49" s="6">
        <v>664821.67000000004</v>
      </c>
      <c r="E49" s="6">
        <v>77000</v>
      </c>
      <c r="F49" s="6">
        <v>11735980.109999999</v>
      </c>
      <c r="G49" s="6">
        <v>10999522.939999999</v>
      </c>
      <c r="H49" s="6">
        <v>736457.17</v>
      </c>
    </row>
    <row r="50" spans="1:11" x14ac:dyDescent="0.2">
      <c r="A50" s="5" t="s">
        <v>26</v>
      </c>
      <c r="B50" s="5" t="s">
        <v>27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11" x14ac:dyDescent="0.2">
      <c r="A51" s="5" t="s">
        <v>28</v>
      </c>
      <c r="B51" s="5" t="s">
        <v>29</v>
      </c>
      <c r="C51" s="6">
        <v>10097752.119999999</v>
      </c>
      <c r="D51" s="6">
        <v>1397278.75</v>
      </c>
      <c r="E51" s="6">
        <v>205360</v>
      </c>
      <c r="F51" s="6">
        <v>11289670.869999999</v>
      </c>
      <c r="G51" s="6">
        <v>11289670.869999999</v>
      </c>
      <c r="H51" s="6">
        <v>0</v>
      </c>
    </row>
    <row r="52" spans="1:11" x14ac:dyDescent="0.2">
      <c r="A52" s="5" t="s">
        <v>30</v>
      </c>
      <c r="B52" s="5" t="s">
        <v>31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11" x14ac:dyDescent="0.2">
      <c r="A53" s="7" t="s">
        <v>32</v>
      </c>
      <c r="B53" s="7" t="s">
        <v>50</v>
      </c>
      <c r="C53" s="8">
        <v>0</v>
      </c>
      <c r="D53" s="8">
        <v>1415716.2</v>
      </c>
      <c r="E53" s="8">
        <v>1415716.2</v>
      </c>
      <c r="F53" s="8">
        <v>0</v>
      </c>
      <c r="G53" s="8">
        <v>0</v>
      </c>
      <c r="H53" s="8">
        <v>0</v>
      </c>
      <c r="I53" s="9"/>
      <c r="J53" s="10"/>
      <c r="K53" s="10"/>
    </row>
    <row r="54" spans="1:11" ht="25.5" x14ac:dyDescent="0.2">
      <c r="A54" s="5" t="s">
        <v>34</v>
      </c>
      <c r="B54" s="5" t="s">
        <v>35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</row>
    <row r="55" spans="1:11" x14ac:dyDescent="0.2">
      <c r="A55" s="5" t="s">
        <v>36</v>
      </c>
      <c r="B55" s="5" t="s">
        <v>37</v>
      </c>
      <c r="C55" s="11">
        <f t="shared" si="1"/>
        <v>162564508.19999999</v>
      </c>
      <c r="D55" s="11">
        <f t="shared" si="1"/>
        <v>0</v>
      </c>
      <c r="E55" s="11">
        <f t="shared" si="1"/>
        <v>0</v>
      </c>
      <c r="F55" s="11">
        <f t="shared" si="1"/>
        <v>162564508.19999999</v>
      </c>
      <c r="G55" s="11">
        <f t="shared" si="1"/>
        <v>0</v>
      </c>
      <c r="H55" s="11">
        <f t="shared" si="1"/>
        <v>162564508.19999999</v>
      </c>
    </row>
    <row r="56" spans="1:11" x14ac:dyDescent="0.2">
      <c r="A56" s="5" t="s">
        <v>38</v>
      </c>
      <c r="B56" s="5" t="s">
        <v>39</v>
      </c>
      <c r="C56" s="11">
        <v>162564508.19999999</v>
      </c>
      <c r="D56" s="11">
        <v>0</v>
      </c>
      <c r="E56" s="11">
        <v>0</v>
      </c>
      <c r="F56" s="11">
        <v>162564508.19999999</v>
      </c>
      <c r="G56" s="11">
        <v>0</v>
      </c>
      <c r="H56" s="11">
        <v>162564508.19999999</v>
      </c>
    </row>
    <row r="57" spans="1:11" x14ac:dyDescent="0.2">
      <c r="A57" s="5" t="s">
        <v>40</v>
      </c>
      <c r="B57" s="5" t="s">
        <v>41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</row>
    <row r="58" spans="1:11" ht="38.25" x14ac:dyDescent="0.2">
      <c r="B58" s="5" t="s">
        <v>54</v>
      </c>
      <c r="C58" s="11">
        <f t="shared" ref="C58:H58" si="6">C43+C53+C55+C57</f>
        <v>224341051.07999998</v>
      </c>
      <c r="D58" s="11">
        <f t="shared" si="6"/>
        <v>3561816.62</v>
      </c>
      <c r="E58" s="11">
        <f t="shared" si="6"/>
        <v>1698076.2</v>
      </c>
      <c r="F58" s="11">
        <f t="shared" si="6"/>
        <v>226204791.5</v>
      </c>
      <c r="G58" s="11">
        <f t="shared" si="6"/>
        <v>52272858.759999998</v>
      </c>
      <c r="H58" s="11">
        <f t="shared" si="6"/>
        <v>173931932.73999998</v>
      </c>
    </row>
    <row r="59" spans="1:11" s="13" customFormat="1" x14ac:dyDescent="0.2">
      <c r="A59" s="44" t="s">
        <v>55</v>
      </c>
      <c r="B59" s="45"/>
      <c r="C59" s="45"/>
      <c r="D59" s="45"/>
      <c r="E59" s="45"/>
      <c r="F59" s="45"/>
      <c r="G59" s="45"/>
      <c r="H59" s="46"/>
    </row>
    <row r="60" spans="1:11" x14ac:dyDescent="0.2">
      <c r="A60" s="5" t="s">
        <v>12</v>
      </c>
      <c r="B60" s="5" t="s">
        <v>13</v>
      </c>
      <c r="C60" s="6">
        <f t="shared" ref="C60:H60" si="7">SUM(C61:C69)</f>
        <v>221931515.14000005</v>
      </c>
      <c r="D60" s="6">
        <f t="shared" si="7"/>
        <v>4057746.2</v>
      </c>
      <c r="E60" s="6">
        <f t="shared" si="7"/>
        <v>2529514.4300000002</v>
      </c>
      <c r="F60" s="6">
        <f t="shared" si="7"/>
        <v>223459746.91000003</v>
      </c>
      <c r="G60" s="6">
        <f t="shared" si="7"/>
        <v>134669617.37</v>
      </c>
      <c r="H60" s="6">
        <f t="shared" si="7"/>
        <v>88790129.540000007</v>
      </c>
    </row>
    <row r="61" spans="1:11" x14ac:dyDescent="0.2">
      <c r="A61" s="5" t="s">
        <v>14</v>
      </c>
      <c r="B61" s="5" t="s">
        <v>15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</row>
    <row r="62" spans="1:11" x14ac:dyDescent="0.2">
      <c r="A62" s="5" t="s">
        <v>16</v>
      </c>
      <c r="B62" s="5" t="s">
        <v>17</v>
      </c>
      <c r="C62" s="6">
        <v>106086246.48</v>
      </c>
      <c r="D62" s="6">
        <v>0</v>
      </c>
      <c r="E62" s="6">
        <v>0</v>
      </c>
      <c r="F62" s="6">
        <v>106086246.48</v>
      </c>
      <c r="G62" s="6">
        <v>39265062.460000001</v>
      </c>
      <c r="H62" s="6">
        <v>66821184.020000003</v>
      </c>
    </row>
    <row r="63" spans="1:11" x14ac:dyDescent="0.2">
      <c r="A63" s="5" t="s">
        <v>18</v>
      </c>
      <c r="B63" s="5" t="s">
        <v>19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</row>
    <row r="64" spans="1:11" x14ac:dyDescent="0.2">
      <c r="A64" s="5" t="s">
        <v>20</v>
      </c>
      <c r="B64" s="5" t="s">
        <v>21</v>
      </c>
      <c r="C64" s="6">
        <v>73588118.870000005</v>
      </c>
      <c r="D64" s="6">
        <v>375000</v>
      </c>
      <c r="E64" s="6">
        <v>0</v>
      </c>
      <c r="F64" s="6">
        <v>73963118.870000005</v>
      </c>
      <c r="G64" s="6">
        <v>56219060.210000001</v>
      </c>
      <c r="H64" s="6">
        <v>17744058.66</v>
      </c>
    </row>
    <row r="65" spans="1:11" x14ac:dyDescent="0.2">
      <c r="A65" s="5" t="s">
        <v>22</v>
      </c>
      <c r="B65" s="5" t="s">
        <v>23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</row>
    <row r="66" spans="1:11" x14ac:dyDescent="0.2">
      <c r="A66" s="5" t="s">
        <v>24</v>
      </c>
      <c r="B66" s="5" t="s">
        <v>25</v>
      </c>
      <c r="C66" s="6">
        <v>25159948.239999998</v>
      </c>
      <c r="D66" s="6">
        <v>536200</v>
      </c>
      <c r="E66" s="6">
        <v>206270</v>
      </c>
      <c r="F66" s="6">
        <v>25489878.239999998</v>
      </c>
      <c r="G66" s="6">
        <v>24315607.579999998</v>
      </c>
      <c r="H66" s="6">
        <v>1174270.6599999999</v>
      </c>
    </row>
    <row r="67" spans="1:11" x14ac:dyDescent="0.2">
      <c r="A67" s="5" t="s">
        <v>26</v>
      </c>
      <c r="B67" s="5" t="s">
        <v>27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</row>
    <row r="68" spans="1:11" x14ac:dyDescent="0.2">
      <c r="A68" s="5" t="s">
        <v>28</v>
      </c>
      <c r="B68" s="5" t="s">
        <v>29</v>
      </c>
      <c r="C68" s="6">
        <v>17097201.550000001</v>
      </c>
      <c r="D68" s="6">
        <v>3146546.2</v>
      </c>
      <c r="E68" s="6">
        <v>2323244.4300000002</v>
      </c>
      <c r="F68" s="6">
        <v>17920503.32</v>
      </c>
      <c r="G68" s="6">
        <v>14869887.119999999</v>
      </c>
      <c r="H68" s="6">
        <v>3050616.2</v>
      </c>
    </row>
    <row r="69" spans="1:11" x14ac:dyDescent="0.2">
      <c r="A69" s="5" t="s">
        <v>30</v>
      </c>
      <c r="B69" s="5" t="s">
        <v>31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</row>
    <row r="70" spans="1:11" x14ac:dyDescent="0.2">
      <c r="A70" s="7" t="s">
        <v>32</v>
      </c>
      <c r="B70" s="7" t="s">
        <v>50</v>
      </c>
      <c r="C70" s="8">
        <v>0</v>
      </c>
      <c r="D70" s="8">
        <v>3518024.3</v>
      </c>
      <c r="E70" s="8">
        <v>3518024.3</v>
      </c>
      <c r="F70" s="8">
        <v>0</v>
      </c>
      <c r="G70" s="8">
        <v>0</v>
      </c>
      <c r="H70" s="8">
        <v>0</v>
      </c>
      <c r="I70" s="9"/>
      <c r="J70" s="10"/>
      <c r="K70" s="10"/>
    </row>
    <row r="71" spans="1:11" ht="25.5" x14ac:dyDescent="0.2">
      <c r="A71" s="5" t="s">
        <v>34</v>
      </c>
      <c r="B71" s="5" t="s">
        <v>35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</row>
    <row r="72" spans="1:11" x14ac:dyDescent="0.2">
      <c r="A72" s="5" t="s">
        <v>36</v>
      </c>
      <c r="B72" s="5" t="s">
        <v>37</v>
      </c>
      <c r="C72" s="11">
        <f t="shared" si="1"/>
        <v>158355162.47999999</v>
      </c>
      <c r="D72" s="11">
        <f t="shared" si="1"/>
        <v>0</v>
      </c>
      <c r="E72" s="11">
        <f t="shared" si="1"/>
        <v>0</v>
      </c>
      <c r="F72" s="11">
        <f t="shared" si="1"/>
        <v>158355162.47999999</v>
      </c>
      <c r="G72" s="11">
        <f t="shared" si="1"/>
        <v>0</v>
      </c>
      <c r="H72" s="11">
        <f t="shared" si="1"/>
        <v>158355162.47999999</v>
      </c>
    </row>
    <row r="73" spans="1:11" x14ac:dyDescent="0.2">
      <c r="A73" s="5" t="s">
        <v>38</v>
      </c>
      <c r="B73" s="5" t="s">
        <v>39</v>
      </c>
      <c r="C73" s="11">
        <v>158355162.47999999</v>
      </c>
      <c r="D73" s="11">
        <v>0</v>
      </c>
      <c r="E73" s="11">
        <v>0</v>
      </c>
      <c r="F73" s="11">
        <v>158355162.47999999</v>
      </c>
      <c r="G73" s="11">
        <v>0</v>
      </c>
      <c r="H73" s="11">
        <v>158355162.47999999</v>
      </c>
    </row>
    <row r="74" spans="1:11" x14ac:dyDescent="0.2">
      <c r="A74" s="5" t="s">
        <v>40</v>
      </c>
      <c r="B74" s="5" t="s">
        <v>41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</row>
    <row r="75" spans="1:11" ht="38.25" x14ac:dyDescent="0.2">
      <c r="B75" s="5" t="s">
        <v>56</v>
      </c>
      <c r="C75" s="11">
        <f t="shared" ref="C75:H75" si="8">C60+C70+C72+C74</f>
        <v>380286677.62</v>
      </c>
      <c r="D75" s="11">
        <f t="shared" si="8"/>
        <v>7575770.5</v>
      </c>
      <c r="E75" s="11">
        <f t="shared" si="8"/>
        <v>6047538.7300000004</v>
      </c>
      <c r="F75" s="11">
        <f t="shared" si="8"/>
        <v>381814909.38999999</v>
      </c>
      <c r="G75" s="11">
        <f t="shared" si="8"/>
        <v>134669617.37</v>
      </c>
      <c r="H75" s="11">
        <f t="shared" si="8"/>
        <v>247145292.01999998</v>
      </c>
    </row>
    <row r="76" spans="1:11" s="13" customFormat="1" x14ac:dyDescent="0.2">
      <c r="A76" s="44" t="s">
        <v>57</v>
      </c>
      <c r="B76" s="45"/>
      <c r="C76" s="45"/>
      <c r="D76" s="45"/>
      <c r="E76" s="45"/>
      <c r="F76" s="45"/>
      <c r="G76" s="45"/>
      <c r="H76" s="46"/>
    </row>
    <row r="77" spans="1:11" x14ac:dyDescent="0.2">
      <c r="A77" s="5" t="s">
        <v>12</v>
      </c>
      <c r="B77" s="5" t="s">
        <v>13</v>
      </c>
      <c r="C77" s="6">
        <f t="shared" ref="C77:H77" si="9">SUM(C78:C86)</f>
        <v>92950784.789999992</v>
      </c>
      <c r="D77" s="6">
        <f t="shared" si="9"/>
        <v>1764131.4</v>
      </c>
      <c r="E77" s="6">
        <f t="shared" si="9"/>
        <v>258849.4</v>
      </c>
      <c r="F77" s="6">
        <f t="shared" si="9"/>
        <v>94456066.789999992</v>
      </c>
      <c r="G77" s="6">
        <f t="shared" si="9"/>
        <v>81616193.129999995</v>
      </c>
      <c r="H77" s="6">
        <f t="shared" si="9"/>
        <v>12839873.66</v>
      </c>
    </row>
    <row r="78" spans="1:11" x14ac:dyDescent="0.2">
      <c r="A78" s="5" t="s">
        <v>14</v>
      </c>
      <c r="B78" s="5" t="s">
        <v>15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</row>
    <row r="79" spans="1:11" x14ac:dyDescent="0.2">
      <c r="A79" s="5" t="s">
        <v>16</v>
      </c>
      <c r="B79" s="5" t="s">
        <v>17</v>
      </c>
      <c r="C79" s="6">
        <v>25250407.359999999</v>
      </c>
      <c r="D79" s="6">
        <v>0</v>
      </c>
      <c r="E79" s="6">
        <v>0</v>
      </c>
      <c r="F79" s="6">
        <v>25250407.359999999</v>
      </c>
      <c r="G79" s="6">
        <v>22323979.190000001</v>
      </c>
      <c r="H79" s="6">
        <v>2926428.17</v>
      </c>
    </row>
    <row r="80" spans="1:11" x14ac:dyDescent="0.2">
      <c r="A80" s="5" t="s">
        <v>18</v>
      </c>
      <c r="B80" s="5" t="s">
        <v>19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</row>
    <row r="81" spans="1:11" x14ac:dyDescent="0.2">
      <c r="A81" s="5" t="s">
        <v>20</v>
      </c>
      <c r="B81" s="5" t="s">
        <v>21</v>
      </c>
      <c r="C81" s="6">
        <v>39403708.219999999</v>
      </c>
      <c r="D81" s="6">
        <v>1204447</v>
      </c>
      <c r="E81" s="6">
        <v>8652</v>
      </c>
      <c r="F81" s="6">
        <v>40599503.219999999</v>
      </c>
      <c r="G81" s="6">
        <v>31363043.98</v>
      </c>
      <c r="H81" s="6">
        <v>9236459.2400000002</v>
      </c>
    </row>
    <row r="82" spans="1:11" x14ac:dyDescent="0.2">
      <c r="A82" s="5" t="s">
        <v>22</v>
      </c>
      <c r="B82" s="5" t="s">
        <v>23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11" x14ac:dyDescent="0.2">
      <c r="A83" s="5" t="s">
        <v>24</v>
      </c>
      <c r="B83" s="5" t="s">
        <v>25</v>
      </c>
      <c r="C83" s="6">
        <v>14829403.43</v>
      </c>
      <c r="D83" s="6">
        <v>263492.40000000002</v>
      </c>
      <c r="E83" s="6">
        <v>250197.4</v>
      </c>
      <c r="F83" s="6">
        <v>14842698.43</v>
      </c>
      <c r="G83" s="6">
        <v>14165712.18</v>
      </c>
      <c r="H83" s="6">
        <v>676986.25</v>
      </c>
    </row>
    <row r="84" spans="1:11" x14ac:dyDescent="0.2">
      <c r="A84" s="5" t="s">
        <v>26</v>
      </c>
      <c r="B84" s="5" t="s">
        <v>27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</row>
    <row r="85" spans="1:11" x14ac:dyDescent="0.2">
      <c r="A85" s="5" t="s">
        <v>28</v>
      </c>
      <c r="B85" s="5" t="s">
        <v>29</v>
      </c>
      <c r="C85" s="6">
        <v>13467265.779999999</v>
      </c>
      <c r="D85" s="6">
        <v>296192</v>
      </c>
      <c r="E85" s="6">
        <v>0</v>
      </c>
      <c r="F85" s="6">
        <v>13763457.779999999</v>
      </c>
      <c r="G85" s="6">
        <v>13763457.779999999</v>
      </c>
      <c r="H85" s="6">
        <v>0</v>
      </c>
    </row>
    <row r="86" spans="1:11" x14ac:dyDescent="0.2">
      <c r="A86" s="5" t="s">
        <v>30</v>
      </c>
      <c r="B86" s="5" t="s">
        <v>31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</row>
    <row r="87" spans="1:11" x14ac:dyDescent="0.2">
      <c r="A87" s="7" t="s">
        <v>32</v>
      </c>
      <c r="B87" s="7" t="s">
        <v>50</v>
      </c>
      <c r="C87" s="8">
        <v>0</v>
      </c>
      <c r="D87" s="8">
        <v>1487671.4</v>
      </c>
      <c r="E87" s="8">
        <v>1487671.4</v>
      </c>
      <c r="F87" s="8">
        <v>0</v>
      </c>
      <c r="G87" s="8">
        <v>0</v>
      </c>
      <c r="H87" s="8">
        <v>0</v>
      </c>
      <c r="I87" s="9"/>
      <c r="J87" s="10"/>
      <c r="K87" s="10"/>
    </row>
    <row r="88" spans="1:11" ht="25.5" x14ac:dyDescent="0.2">
      <c r="A88" s="5" t="s">
        <v>34</v>
      </c>
      <c r="B88" s="5" t="s">
        <v>35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</row>
    <row r="89" spans="1:11" x14ac:dyDescent="0.2">
      <c r="A89" s="5" t="s">
        <v>36</v>
      </c>
      <c r="B89" s="5" t="s">
        <v>37</v>
      </c>
      <c r="C89" s="11">
        <f t="shared" ref="C89:H140" si="10">SUM(C90)</f>
        <v>72731806.980000004</v>
      </c>
      <c r="D89" s="11">
        <f t="shared" si="10"/>
        <v>0</v>
      </c>
      <c r="E89" s="11">
        <f t="shared" si="10"/>
        <v>0</v>
      </c>
      <c r="F89" s="11">
        <f t="shared" si="10"/>
        <v>72731806.980000004</v>
      </c>
      <c r="G89" s="11">
        <f t="shared" si="10"/>
        <v>0</v>
      </c>
      <c r="H89" s="11">
        <f t="shared" si="10"/>
        <v>72731806.980000004</v>
      </c>
    </row>
    <row r="90" spans="1:11" x14ac:dyDescent="0.2">
      <c r="A90" s="5" t="s">
        <v>38</v>
      </c>
      <c r="B90" s="5" t="s">
        <v>39</v>
      </c>
      <c r="C90" s="11">
        <v>72731806.980000004</v>
      </c>
      <c r="D90" s="11">
        <v>0</v>
      </c>
      <c r="E90" s="11">
        <v>0</v>
      </c>
      <c r="F90" s="11">
        <v>72731806.980000004</v>
      </c>
      <c r="G90" s="11">
        <v>0</v>
      </c>
      <c r="H90" s="11">
        <v>72731806.980000004</v>
      </c>
    </row>
    <row r="91" spans="1:11" x14ac:dyDescent="0.2">
      <c r="A91" s="5" t="s">
        <v>40</v>
      </c>
      <c r="B91" s="5" t="s">
        <v>41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</row>
    <row r="92" spans="1:11" ht="38.25" x14ac:dyDescent="0.2">
      <c r="B92" s="5" t="s">
        <v>58</v>
      </c>
      <c r="C92" s="11">
        <f t="shared" ref="C92:H92" si="11">C77+C87+C89+C91</f>
        <v>165682591.76999998</v>
      </c>
      <c r="D92" s="11">
        <f t="shared" si="11"/>
        <v>3251802.8</v>
      </c>
      <c r="E92" s="11">
        <f t="shared" si="11"/>
        <v>1746520.7999999998</v>
      </c>
      <c r="F92" s="11">
        <f t="shared" si="11"/>
        <v>167187873.76999998</v>
      </c>
      <c r="G92" s="11">
        <f t="shared" si="11"/>
        <v>81616193.129999995</v>
      </c>
      <c r="H92" s="11">
        <f t="shared" si="11"/>
        <v>85571680.640000001</v>
      </c>
    </row>
    <row r="93" spans="1:11" s="13" customFormat="1" x14ac:dyDescent="0.2">
      <c r="A93" s="44" t="s">
        <v>59</v>
      </c>
      <c r="B93" s="45"/>
      <c r="C93" s="45"/>
      <c r="D93" s="45"/>
      <c r="E93" s="45"/>
      <c r="F93" s="45"/>
      <c r="G93" s="45"/>
      <c r="H93" s="46"/>
    </row>
    <row r="94" spans="1:11" x14ac:dyDescent="0.2">
      <c r="A94" s="5" t="s">
        <v>12</v>
      </c>
      <c r="B94" s="5" t="s">
        <v>13</v>
      </c>
      <c r="C94" s="6">
        <f t="shared" ref="C94:H94" si="12">SUM(C95:C103)</f>
        <v>132853922.84</v>
      </c>
      <c r="D94" s="6">
        <f t="shared" si="12"/>
        <v>2719515.7</v>
      </c>
      <c r="E94" s="6">
        <f t="shared" si="12"/>
        <v>53694</v>
      </c>
      <c r="F94" s="6">
        <f t="shared" si="12"/>
        <v>135519744.53999999</v>
      </c>
      <c r="G94" s="6">
        <f t="shared" si="12"/>
        <v>93709160.439999998</v>
      </c>
      <c r="H94" s="6">
        <f t="shared" si="12"/>
        <v>41810584.100000001</v>
      </c>
    </row>
    <row r="95" spans="1:11" x14ac:dyDescent="0.2">
      <c r="A95" s="5" t="s">
        <v>14</v>
      </c>
      <c r="B95" s="5" t="s">
        <v>15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</row>
    <row r="96" spans="1:11" x14ac:dyDescent="0.2">
      <c r="A96" s="5" t="s">
        <v>16</v>
      </c>
      <c r="B96" s="5" t="s">
        <v>17</v>
      </c>
      <c r="C96" s="6">
        <v>71845333.359999999</v>
      </c>
      <c r="D96" s="6">
        <v>0</v>
      </c>
      <c r="E96" s="6">
        <v>0</v>
      </c>
      <c r="F96" s="6">
        <v>71845333.359999999</v>
      </c>
      <c r="G96" s="6">
        <v>35175808.020000003</v>
      </c>
      <c r="H96" s="6">
        <v>36669525.340000004</v>
      </c>
    </row>
    <row r="97" spans="1:11" x14ac:dyDescent="0.2">
      <c r="A97" s="5" t="s">
        <v>18</v>
      </c>
      <c r="B97" s="5" t="s">
        <v>19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</row>
    <row r="98" spans="1:11" x14ac:dyDescent="0.2">
      <c r="A98" s="5" t="s">
        <v>20</v>
      </c>
      <c r="B98" s="5" t="s">
        <v>21</v>
      </c>
      <c r="C98" s="6">
        <v>28560445.550000001</v>
      </c>
      <c r="D98" s="6">
        <v>542424</v>
      </c>
      <c r="E98" s="6">
        <v>50424</v>
      </c>
      <c r="F98" s="6">
        <v>29052445.550000001</v>
      </c>
      <c r="G98" s="6">
        <v>25705488.379999999</v>
      </c>
      <c r="H98" s="6">
        <v>3346957.17</v>
      </c>
    </row>
    <row r="99" spans="1:11" x14ac:dyDescent="0.2">
      <c r="A99" s="5" t="s">
        <v>22</v>
      </c>
      <c r="B99" s="5" t="s">
        <v>23</v>
      </c>
      <c r="C99" s="6">
        <v>346604.67</v>
      </c>
      <c r="D99" s="6">
        <v>0</v>
      </c>
      <c r="E99" s="6">
        <v>0</v>
      </c>
      <c r="F99" s="6">
        <v>346604.67</v>
      </c>
      <c r="G99" s="6">
        <v>259953.3</v>
      </c>
      <c r="H99" s="6">
        <v>86651.37</v>
      </c>
    </row>
    <row r="100" spans="1:11" x14ac:dyDescent="0.2">
      <c r="A100" s="5" t="s">
        <v>24</v>
      </c>
      <c r="B100" s="5" t="s">
        <v>25</v>
      </c>
      <c r="C100" s="6">
        <v>22187265.280000001</v>
      </c>
      <c r="D100" s="6">
        <v>3270</v>
      </c>
      <c r="E100" s="6">
        <v>3270</v>
      </c>
      <c r="F100" s="6">
        <v>22187265.280000001</v>
      </c>
      <c r="G100" s="6">
        <v>20479815.059999999</v>
      </c>
      <c r="H100" s="6">
        <v>1707450.22</v>
      </c>
    </row>
    <row r="101" spans="1:11" x14ac:dyDescent="0.2">
      <c r="A101" s="5" t="s">
        <v>26</v>
      </c>
      <c r="B101" s="5" t="s">
        <v>27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</row>
    <row r="102" spans="1:11" x14ac:dyDescent="0.2">
      <c r="A102" s="5" t="s">
        <v>28</v>
      </c>
      <c r="B102" s="5" t="s">
        <v>29</v>
      </c>
      <c r="C102" s="6">
        <v>9914273.9800000004</v>
      </c>
      <c r="D102" s="6">
        <v>2173821.7000000002</v>
      </c>
      <c r="E102" s="6">
        <v>0</v>
      </c>
      <c r="F102" s="6">
        <v>12088095.68</v>
      </c>
      <c r="G102" s="6">
        <v>12088095.68</v>
      </c>
      <c r="H102" s="6">
        <v>0</v>
      </c>
    </row>
    <row r="103" spans="1:11" x14ac:dyDescent="0.2">
      <c r="A103" s="5" t="s">
        <v>30</v>
      </c>
      <c r="B103" s="5" t="s">
        <v>31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</row>
    <row r="104" spans="1:11" x14ac:dyDescent="0.2">
      <c r="A104" s="7" t="s">
        <v>32</v>
      </c>
      <c r="B104" s="7" t="s">
        <v>50</v>
      </c>
      <c r="C104" s="8">
        <v>0</v>
      </c>
      <c r="D104" s="8">
        <v>1782725.7</v>
      </c>
      <c r="E104" s="8">
        <v>1782725.7</v>
      </c>
      <c r="F104" s="8">
        <v>0</v>
      </c>
      <c r="G104" s="8">
        <v>0</v>
      </c>
      <c r="H104" s="8">
        <v>0</v>
      </c>
      <c r="I104" s="9"/>
      <c r="J104" s="10"/>
      <c r="K104" s="10"/>
    </row>
    <row r="105" spans="1:11" ht="25.5" x14ac:dyDescent="0.2">
      <c r="A105" s="5" t="s">
        <v>34</v>
      </c>
      <c r="B105" s="5" t="s">
        <v>35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</row>
    <row r="106" spans="1:11" x14ac:dyDescent="0.2">
      <c r="A106" s="5" t="s">
        <v>36</v>
      </c>
      <c r="B106" s="5" t="s">
        <v>37</v>
      </c>
      <c r="C106" s="11">
        <f t="shared" si="10"/>
        <v>100251231.56</v>
      </c>
      <c r="D106" s="11">
        <f t="shared" si="10"/>
        <v>0</v>
      </c>
      <c r="E106" s="11">
        <f t="shared" si="10"/>
        <v>0</v>
      </c>
      <c r="F106" s="11">
        <f t="shared" si="10"/>
        <v>100251231.56</v>
      </c>
      <c r="G106" s="11">
        <f t="shared" si="10"/>
        <v>0</v>
      </c>
      <c r="H106" s="11">
        <f t="shared" si="10"/>
        <v>100251231.56</v>
      </c>
    </row>
    <row r="107" spans="1:11" x14ac:dyDescent="0.2">
      <c r="A107" s="5" t="s">
        <v>38</v>
      </c>
      <c r="B107" s="5" t="s">
        <v>39</v>
      </c>
      <c r="C107" s="11">
        <v>100251231.56</v>
      </c>
      <c r="D107" s="11">
        <v>0</v>
      </c>
      <c r="E107" s="11">
        <v>0</v>
      </c>
      <c r="F107" s="11">
        <v>100251231.56</v>
      </c>
      <c r="G107" s="11">
        <v>0</v>
      </c>
      <c r="H107" s="11">
        <v>100251231.56</v>
      </c>
    </row>
    <row r="108" spans="1:11" x14ac:dyDescent="0.2">
      <c r="A108" s="5" t="s">
        <v>40</v>
      </c>
      <c r="B108" s="5" t="s">
        <v>41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</row>
    <row r="109" spans="1:11" ht="38.25" x14ac:dyDescent="0.2">
      <c r="B109" s="5" t="s">
        <v>60</v>
      </c>
      <c r="C109" s="11">
        <f t="shared" ref="C109:H109" si="13">C94+C104+C106+C108</f>
        <v>233105154.40000001</v>
      </c>
      <c r="D109" s="11">
        <f t="shared" si="13"/>
        <v>4502241.4000000004</v>
      </c>
      <c r="E109" s="11">
        <f t="shared" si="13"/>
        <v>1836419.7</v>
      </c>
      <c r="F109" s="11">
        <f t="shared" si="13"/>
        <v>235770976.09999999</v>
      </c>
      <c r="G109" s="11">
        <f t="shared" si="13"/>
        <v>93709160.439999998</v>
      </c>
      <c r="H109" s="11">
        <f t="shared" si="13"/>
        <v>142061815.66</v>
      </c>
    </row>
    <row r="110" spans="1:11" s="13" customFormat="1" x14ac:dyDescent="0.2">
      <c r="A110" s="44" t="s">
        <v>61</v>
      </c>
      <c r="B110" s="45"/>
      <c r="C110" s="45"/>
      <c r="D110" s="45"/>
      <c r="E110" s="45"/>
      <c r="F110" s="45"/>
      <c r="G110" s="45"/>
      <c r="H110" s="46"/>
    </row>
    <row r="111" spans="1:11" x14ac:dyDescent="0.2">
      <c r="A111" s="5" t="s">
        <v>12</v>
      </c>
      <c r="B111" s="5" t="s">
        <v>13</v>
      </c>
      <c r="C111" s="6">
        <f t="shared" ref="C111:H111" si="14">SUM(C112:C120)</f>
        <v>100978396.05000001</v>
      </c>
      <c r="D111" s="6">
        <f t="shared" si="14"/>
        <v>2141963.41</v>
      </c>
      <c r="E111" s="6">
        <f t="shared" si="14"/>
        <v>13500</v>
      </c>
      <c r="F111" s="6">
        <f t="shared" si="14"/>
        <v>103106859.46000001</v>
      </c>
      <c r="G111" s="6">
        <f t="shared" si="14"/>
        <v>76625661.75</v>
      </c>
      <c r="H111" s="6">
        <f t="shared" si="14"/>
        <v>26481197.710000001</v>
      </c>
    </row>
    <row r="112" spans="1:11" x14ac:dyDescent="0.2">
      <c r="A112" s="5" t="s">
        <v>14</v>
      </c>
      <c r="B112" s="5" t="s">
        <v>15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</row>
    <row r="113" spans="1:11" x14ac:dyDescent="0.2">
      <c r="A113" s="5" t="s">
        <v>16</v>
      </c>
      <c r="B113" s="5" t="s">
        <v>17</v>
      </c>
      <c r="C113" s="6">
        <v>48254840</v>
      </c>
      <c r="D113" s="6">
        <v>0</v>
      </c>
      <c r="E113" s="6">
        <v>0</v>
      </c>
      <c r="F113" s="6">
        <v>48254840</v>
      </c>
      <c r="G113" s="6">
        <v>25694562.789999999</v>
      </c>
      <c r="H113" s="6">
        <v>22560277.210000001</v>
      </c>
    </row>
    <row r="114" spans="1:11" x14ac:dyDescent="0.2">
      <c r="A114" s="5" t="s">
        <v>18</v>
      </c>
      <c r="B114" s="5" t="s">
        <v>19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</row>
    <row r="115" spans="1:11" x14ac:dyDescent="0.2">
      <c r="A115" s="5" t="s">
        <v>20</v>
      </c>
      <c r="B115" s="5" t="s">
        <v>21</v>
      </c>
      <c r="C115" s="6">
        <v>27957166.43</v>
      </c>
      <c r="D115" s="6">
        <v>333560</v>
      </c>
      <c r="E115" s="6">
        <v>0</v>
      </c>
      <c r="F115" s="6">
        <v>28290726.43</v>
      </c>
      <c r="G115" s="6">
        <v>25796618.399999999</v>
      </c>
      <c r="H115" s="6">
        <v>2494108.0299999998</v>
      </c>
    </row>
    <row r="116" spans="1:11" x14ac:dyDescent="0.2">
      <c r="A116" s="5" t="s">
        <v>22</v>
      </c>
      <c r="B116" s="5" t="s">
        <v>23</v>
      </c>
      <c r="C116" s="6">
        <v>358741.92</v>
      </c>
      <c r="D116" s="6">
        <v>0</v>
      </c>
      <c r="E116" s="6">
        <v>0</v>
      </c>
      <c r="F116" s="6">
        <v>358741.92</v>
      </c>
      <c r="G116" s="6">
        <v>358741.92</v>
      </c>
      <c r="H116" s="6">
        <v>0</v>
      </c>
    </row>
    <row r="117" spans="1:11" x14ac:dyDescent="0.2">
      <c r="A117" s="5" t="s">
        <v>24</v>
      </c>
      <c r="B117" s="5" t="s">
        <v>25</v>
      </c>
      <c r="C117" s="6">
        <v>12565165.76</v>
      </c>
      <c r="D117" s="6">
        <v>251679.18</v>
      </c>
      <c r="E117" s="6">
        <v>13500</v>
      </c>
      <c r="F117" s="6">
        <v>12803344.939999999</v>
      </c>
      <c r="G117" s="6">
        <v>11376532.470000001</v>
      </c>
      <c r="H117" s="6">
        <v>1426812.47</v>
      </c>
    </row>
    <row r="118" spans="1:11" x14ac:dyDescent="0.2">
      <c r="A118" s="5" t="s">
        <v>26</v>
      </c>
      <c r="B118" s="5" t="s">
        <v>27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</row>
    <row r="119" spans="1:11" x14ac:dyDescent="0.2">
      <c r="A119" s="5" t="s">
        <v>28</v>
      </c>
      <c r="B119" s="5" t="s">
        <v>29</v>
      </c>
      <c r="C119" s="6">
        <v>11842481.939999999</v>
      </c>
      <c r="D119" s="6">
        <v>1556724.23</v>
      </c>
      <c r="E119" s="6">
        <v>0</v>
      </c>
      <c r="F119" s="6">
        <v>13399206.17</v>
      </c>
      <c r="G119" s="6">
        <v>13399206.17</v>
      </c>
      <c r="H119" s="6">
        <v>0</v>
      </c>
    </row>
    <row r="120" spans="1:11" x14ac:dyDescent="0.2">
      <c r="A120" s="5" t="s">
        <v>30</v>
      </c>
      <c r="B120" s="5" t="s">
        <v>31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</row>
    <row r="121" spans="1:11" x14ac:dyDescent="0.2">
      <c r="A121" s="7" t="s">
        <v>32</v>
      </c>
      <c r="B121" s="7" t="s">
        <v>50</v>
      </c>
      <c r="C121" s="8">
        <v>0</v>
      </c>
      <c r="D121" s="8">
        <v>1685092.61</v>
      </c>
      <c r="E121" s="8">
        <v>1685092.61</v>
      </c>
      <c r="F121" s="8">
        <v>0</v>
      </c>
      <c r="G121" s="8">
        <v>0</v>
      </c>
      <c r="H121" s="8">
        <v>0</v>
      </c>
      <c r="I121" s="9"/>
      <c r="J121" s="10"/>
      <c r="K121" s="10"/>
    </row>
    <row r="122" spans="1:11" ht="25.5" x14ac:dyDescent="0.2">
      <c r="A122" s="5" t="s">
        <v>34</v>
      </c>
      <c r="B122" s="5" t="s">
        <v>35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</row>
    <row r="123" spans="1:11" x14ac:dyDescent="0.2">
      <c r="A123" s="5" t="s">
        <v>36</v>
      </c>
      <c r="B123" s="5" t="s">
        <v>37</v>
      </c>
      <c r="C123" s="11">
        <f t="shared" si="10"/>
        <v>98114501.420000002</v>
      </c>
      <c r="D123" s="11">
        <f t="shared" si="10"/>
        <v>0</v>
      </c>
      <c r="E123" s="11">
        <f t="shared" si="10"/>
        <v>0</v>
      </c>
      <c r="F123" s="11">
        <f t="shared" si="10"/>
        <v>98114501.420000002</v>
      </c>
      <c r="G123" s="11">
        <f t="shared" si="10"/>
        <v>0</v>
      </c>
      <c r="H123" s="11">
        <f t="shared" si="10"/>
        <v>98114501.420000002</v>
      </c>
    </row>
    <row r="124" spans="1:11" x14ac:dyDescent="0.2">
      <c r="A124" s="5" t="s">
        <v>38</v>
      </c>
      <c r="B124" s="5" t="s">
        <v>39</v>
      </c>
      <c r="C124" s="11">
        <v>98114501.420000002</v>
      </c>
      <c r="D124" s="11">
        <v>0</v>
      </c>
      <c r="E124" s="11">
        <v>0</v>
      </c>
      <c r="F124" s="11">
        <v>98114501.420000002</v>
      </c>
      <c r="G124" s="11">
        <v>0</v>
      </c>
      <c r="H124" s="11">
        <v>98114501.420000002</v>
      </c>
    </row>
    <row r="125" spans="1:11" x14ac:dyDescent="0.2">
      <c r="A125" s="5" t="s">
        <v>40</v>
      </c>
      <c r="B125" s="5" t="s">
        <v>41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</row>
    <row r="126" spans="1:11" ht="51" x14ac:dyDescent="0.2">
      <c r="B126" s="5" t="s">
        <v>62</v>
      </c>
      <c r="C126" s="11">
        <f t="shared" ref="C126:H126" si="15">C111+C121+C123+C125</f>
        <v>199092897.47000003</v>
      </c>
      <c r="D126" s="11">
        <f t="shared" si="15"/>
        <v>3827056.0200000005</v>
      </c>
      <c r="E126" s="11">
        <f t="shared" si="15"/>
        <v>1698592.61</v>
      </c>
      <c r="F126" s="11">
        <f t="shared" si="15"/>
        <v>201221360.88</v>
      </c>
      <c r="G126" s="11">
        <f t="shared" si="15"/>
        <v>76625661.75</v>
      </c>
      <c r="H126" s="11">
        <f t="shared" si="15"/>
        <v>124595699.13</v>
      </c>
    </row>
    <row r="127" spans="1:11" s="13" customFormat="1" x14ac:dyDescent="0.2">
      <c r="A127" s="44" t="s">
        <v>63</v>
      </c>
      <c r="B127" s="45"/>
      <c r="C127" s="45"/>
      <c r="D127" s="45"/>
      <c r="E127" s="45"/>
      <c r="F127" s="45"/>
      <c r="G127" s="45"/>
      <c r="H127" s="46"/>
    </row>
    <row r="128" spans="1:11" x14ac:dyDescent="0.2">
      <c r="A128" s="5" t="s">
        <v>12</v>
      </c>
      <c r="B128" s="5" t="s">
        <v>13</v>
      </c>
      <c r="C128" s="6">
        <f t="shared" ref="C128:H128" si="16">SUM(C129:C137)</f>
        <v>284624507.44000006</v>
      </c>
      <c r="D128" s="6">
        <f t="shared" si="16"/>
        <v>5551702.25</v>
      </c>
      <c r="E128" s="6">
        <f t="shared" si="16"/>
        <v>523145</v>
      </c>
      <c r="F128" s="6">
        <f t="shared" si="16"/>
        <v>289653064.69000006</v>
      </c>
      <c r="G128" s="6">
        <f t="shared" si="16"/>
        <v>183195346.97999999</v>
      </c>
      <c r="H128" s="6">
        <f t="shared" si="16"/>
        <v>106457717.71000001</v>
      </c>
    </row>
    <row r="129" spans="1:11" x14ac:dyDescent="0.2">
      <c r="A129" s="5" t="s">
        <v>14</v>
      </c>
      <c r="B129" s="5" t="s">
        <v>15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</row>
    <row r="130" spans="1:11" x14ac:dyDescent="0.2">
      <c r="A130" s="5" t="s">
        <v>16</v>
      </c>
      <c r="B130" s="5" t="s">
        <v>17</v>
      </c>
      <c r="C130" s="6">
        <v>177794977.36000001</v>
      </c>
      <c r="D130" s="6">
        <v>0</v>
      </c>
      <c r="E130" s="6">
        <v>0</v>
      </c>
      <c r="F130" s="6">
        <v>177794977.36000001</v>
      </c>
      <c r="G130" s="6">
        <v>75328876.939999998</v>
      </c>
      <c r="H130" s="6">
        <v>102466100.42</v>
      </c>
    </row>
    <row r="131" spans="1:11" x14ac:dyDescent="0.2">
      <c r="A131" s="5" t="s">
        <v>18</v>
      </c>
      <c r="B131" s="5" t="s">
        <v>19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11" x14ac:dyDescent="0.2">
      <c r="A132" s="5" t="s">
        <v>20</v>
      </c>
      <c r="B132" s="5" t="s">
        <v>21</v>
      </c>
      <c r="C132" s="6">
        <v>59400323.740000002</v>
      </c>
      <c r="D132" s="6">
        <v>1072700</v>
      </c>
      <c r="E132" s="6">
        <v>251800</v>
      </c>
      <c r="F132" s="6">
        <v>60221223.740000002</v>
      </c>
      <c r="G132" s="6">
        <v>56946482.509999998</v>
      </c>
      <c r="H132" s="6">
        <v>3274741.23</v>
      </c>
    </row>
    <row r="133" spans="1:11" x14ac:dyDescent="0.2">
      <c r="A133" s="5" t="s">
        <v>22</v>
      </c>
      <c r="B133" s="5" t="s">
        <v>23</v>
      </c>
      <c r="C133" s="6">
        <v>470000</v>
      </c>
      <c r="D133" s="6">
        <v>0</v>
      </c>
      <c r="E133" s="6">
        <v>0</v>
      </c>
      <c r="F133" s="6">
        <v>470000</v>
      </c>
      <c r="G133" s="6">
        <v>470000</v>
      </c>
      <c r="H133" s="6">
        <v>0</v>
      </c>
    </row>
    <row r="134" spans="1:11" x14ac:dyDescent="0.2">
      <c r="A134" s="5" t="s">
        <v>24</v>
      </c>
      <c r="B134" s="5" t="s">
        <v>25</v>
      </c>
      <c r="C134" s="6">
        <v>31757113.359999999</v>
      </c>
      <c r="D134" s="6">
        <v>799653</v>
      </c>
      <c r="E134" s="6">
        <v>271345</v>
      </c>
      <c r="F134" s="6">
        <v>32285421.359999999</v>
      </c>
      <c r="G134" s="6">
        <v>31568545.300000001</v>
      </c>
      <c r="H134" s="6">
        <v>716876.06</v>
      </c>
    </row>
    <row r="135" spans="1:11" x14ac:dyDescent="0.2">
      <c r="A135" s="5" t="s">
        <v>26</v>
      </c>
      <c r="B135" s="5" t="s">
        <v>27</v>
      </c>
      <c r="C135" s="6">
        <v>19223.099999999999</v>
      </c>
      <c r="D135" s="6">
        <v>0</v>
      </c>
      <c r="E135" s="6">
        <v>0</v>
      </c>
      <c r="F135" s="6">
        <v>19223.099999999999</v>
      </c>
      <c r="G135" s="6">
        <v>19223.099999999999</v>
      </c>
      <c r="H135" s="6">
        <v>0</v>
      </c>
    </row>
    <row r="136" spans="1:11" x14ac:dyDescent="0.2">
      <c r="A136" s="5" t="s">
        <v>28</v>
      </c>
      <c r="B136" s="5" t="s">
        <v>29</v>
      </c>
      <c r="C136" s="6">
        <v>15182869.880000001</v>
      </c>
      <c r="D136" s="6">
        <v>3679349.25</v>
      </c>
      <c r="E136" s="6">
        <v>0</v>
      </c>
      <c r="F136" s="6">
        <v>18862219.129999999</v>
      </c>
      <c r="G136" s="6">
        <v>18862219.129999999</v>
      </c>
      <c r="H136" s="6">
        <v>0</v>
      </c>
    </row>
    <row r="137" spans="1:11" x14ac:dyDescent="0.2">
      <c r="A137" s="5" t="s">
        <v>30</v>
      </c>
      <c r="B137" s="5" t="s">
        <v>31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</row>
    <row r="138" spans="1:11" x14ac:dyDescent="0.2">
      <c r="A138" s="7" t="s">
        <v>32</v>
      </c>
      <c r="B138" s="7" t="s">
        <v>50</v>
      </c>
      <c r="C138" s="8">
        <v>0</v>
      </c>
      <c r="D138" s="8">
        <v>2986416.25</v>
      </c>
      <c r="E138" s="8">
        <v>2986416.25</v>
      </c>
      <c r="F138" s="8">
        <v>0</v>
      </c>
      <c r="G138" s="8">
        <v>0</v>
      </c>
      <c r="H138" s="8">
        <v>0</v>
      </c>
      <c r="I138" s="9"/>
      <c r="J138" s="10"/>
      <c r="K138" s="10"/>
    </row>
    <row r="139" spans="1:11" ht="25.5" x14ac:dyDescent="0.2">
      <c r="A139" s="5" t="s">
        <v>34</v>
      </c>
      <c r="B139" s="5" t="s">
        <v>35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</row>
    <row r="140" spans="1:11" x14ac:dyDescent="0.2">
      <c r="A140" s="5" t="s">
        <v>36</v>
      </c>
      <c r="B140" s="5" t="s">
        <v>37</v>
      </c>
      <c r="C140" s="11">
        <f t="shared" si="10"/>
        <v>179151627.90000001</v>
      </c>
      <c r="D140" s="11">
        <f t="shared" si="10"/>
        <v>0</v>
      </c>
      <c r="E140" s="11">
        <f t="shared" si="10"/>
        <v>0</v>
      </c>
      <c r="F140" s="11">
        <f t="shared" si="10"/>
        <v>179151627.90000001</v>
      </c>
      <c r="G140" s="11">
        <f t="shared" si="10"/>
        <v>0</v>
      </c>
      <c r="H140" s="11">
        <f t="shared" si="10"/>
        <v>179151627.90000001</v>
      </c>
    </row>
    <row r="141" spans="1:11" x14ac:dyDescent="0.2">
      <c r="A141" s="5" t="s">
        <v>38</v>
      </c>
      <c r="B141" s="5" t="s">
        <v>39</v>
      </c>
      <c r="C141" s="11">
        <v>179151627.90000001</v>
      </c>
      <c r="D141" s="11">
        <v>0</v>
      </c>
      <c r="E141" s="11">
        <v>0</v>
      </c>
      <c r="F141" s="11">
        <v>179151627.90000001</v>
      </c>
      <c r="G141" s="11">
        <v>0</v>
      </c>
      <c r="H141" s="11">
        <v>179151627.90000001</v>
      </c>
    </row>
    <row r="142" spans="1:11" x14ac:dyDescent="0.2">
      <c r="A142" s="5" t="s">
        <v>40</v>
      </c>
      <c r="B142" s="5" t="s">
        <v>41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</row>
    <row r="143" spans="1:11" ht="38.25" x14ac:dyDescent="0.2">
      <c r="B143" s="5" t="s">
        <v>64</v>
      </c>
      <c r="C143" s="11">
        <f t="shared" ref="C143:H143" si="17">C128+C138+C140+C142</f>
        <v>463776135.34000003</v>
      </c>
      <c r="D143" s="11">
        <f t="shared" si="17"/>
        <v>8538118.5</v>
      </c>
      <c r="E143" s="11">
        <f t="shared" si="17"/>
        <v>3509561.25</v>
      </c>
      <c r="F143" s="11">
        <f t="shared" si="17"/>
        <v>468804692.59000003</v>
      </c>
      <c r="G143" s="11">
        <f t="shared" si="17"/>
        <v>183195346.97999999</v>
      </c>
      <c r="H143" s="11">
        <f t="shared" si="17"/>
        <v>285609345.61000001</v>
      </c>
    </row>
    <row r="144" spans="1:11" s="13" customFormat="1" x14ac:dyDescent="0.2">
      <c r="A144" s="44" t="s">
        <v>65</v>
      </c>
      <c r="B144" s="45"/>
      <c r="C144" s="45"/>
      <c r="D144" s="45"/>
      <c r="E144" s="45"/>
      <c r="F144" s="45"/>
      <c r="G144" s="45"/>
      <c r="H144" s="46"/>
    </row>
    <row r="145" spans="1:11" x14ac:dyDescent="0.2">
      <c r="A145" s="5" t="s">
        <v>12</v>
      </c>
      <c r="B145" s="5" t="s">
        <v>13</v>
      </c>
      <c r="C145" s="6">
        <f t="shared" ref="C145:H145" si="18">SUM(C146:C154)</f>
        <v>529028842.38</v>
      </c>
      <c r="D145" s="6">
        <f t="shared" si="18"/>
        <v>9582928.4800000004</v>
      </c>
      <c r="E145" s="6">
        <f t="shared" si="18"/>
        <v>1686249</v>
      </c>
      <c r="F145" s="6">
        <f t="shared" si="18"/>
        <v>536925521.86000001</v>
      </c>
      <c r="G145" s="6">
        <f t="shared" si="18"/>
        <v>157411057.03999999</v>
      </c>
      <c r="H145" s="6">
        <f t="shared" si="18"/>
        <v>379514464.81999993</v>
      </c>
    </row>
    <row r="146" spans="1:11" x14ac:dyDescent="0.2">
      <c r="A146" s="5" t="s">
        <v>14</v>
      </c>
      <c r="B146" s="5" t="s">
        <v>15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</row>
    <row r="147" spans="1:11" x14ac:dyDescent="0.2">
      <c r="A147" s="5" t="s">
        <v>16</v>
      </c>
      <c r="B147" s="5" t="s">
        <v>17</v>
      </c>
      <c r="C147" s="6">
        <v>415359772.48000002</v>
      </c>
      <c r="D147" s="6">
        <v>0</v>
      </c>
      <c r="E147" s="6">
        <v>0</v>
      </c>
      <c r="F147" s="6">
        <v>415359772.48000002</v>
      </c>
      <c r="G147" s="6">
        <v>57077273.840000004</v>
      </c>
      <c r="H147" s="6">
        <v>358282498.63999999</v>
      </c>
    </row>
    <row r="148" spans="1:11" x14ac:dyDescent="0.2">
      <c r="A148" s="5" t="s">
        <v>18</v>
      </c>
      <c r="B148" s="5" t="s">
        <v>19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</row>
    <row r="149" spans="1:11" x14ac:dyDescent="0.2">
      <c r="A149" s="5" t="s">
        <v>20</v>
      </c>
      <c r="B149" s="5" t="s">
        <v>21</v>
      </c>
      <c r="C149" s="6">
        <v>53523363.009999998</v>
      </c>
      <c r="D149" s="6">
        <v>3412032.86</v>
      </c>
      <c r="E149" s="6">
        <v>0</v>
      </c>
      <c r="F149" s="6">
        <v>56935395.869999997</v>
      </c>
      <c r="G149" s="6">
        <v>45292843.530000001</v>
      </c>
      <c r="H149" s="6">
        <v>11642552.34</v>
      </c>
    </row>
    <row r="150" spans="1:11" x14ac:dyDescent="0.2">
      <c r="A150" s="5" t="s">
        <v>22</v>
      </c>
      <c r="B150" s="5" t="s">
        <v>23</v>
      </c>
      <c r="C150" s="6">
        <v>168000</v>
      </c>
      <c r="D150" s="6">
        <v>0</v>
      </c>
      <c r="E150" s="6">
        <v>0</v>
      </c>
      <c r="F150" s="6">
        <v>168000</v>
      </c>
      <c r="G150" s="6">
        <v>168000</v>
      </c>
      <c r="H150" s="6">
        <v>0</v>
      </c>
    </row>
    <row r="151" spans="1:11" x14ac:dyDescent="0.2">
      <c r="A151" s="5" t="s">
        <v>24</v>
      </c>
      <c r="B151" s="5" t="s">
        <v>25</v>
      </c>
      <c r="C151" s="6">
        <v>41585088.369999997</v>
      </c>
      <c r="D151" s="6">
        <v>3104554.66</v>
      </c>
      <c r="E151" s="6">
        <v>1686249</v>
      </c>
      <c r="F151" s="6">
        <v>43003394.030000001</v>
      </c>
      <c r="G151" s="6">
        <v>33413980.190000001</v>
      </c>
      <c r="H151" s="6">
        <v>9589413.8399999999</v>
      </c>
    </row>
    <row r="152" spans="1:11" x14ac:dyDescent="0.2">
      <c r="A152" s="5" t="s">
        <v>26</v>
      </c>
      <c r="B152" s="5" t="s">
        <v>27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</row>
    <row r="153" spans="1:11" x14ac:dyDescent="0.2">
      <c r="A153" s="5" t="s">
        <v>28</v>
      </c>
      <c r="B153" s="5" t="s">
        <v>29</v>
      </c>
      <c r="C153" s="6">
        <v>18392618.52</v>
      </c>
      <c r="D153" s="6">
        <v>3066340.96</v>
      </c>
      <c r="E153" s="6">
        <v>0</v>
      </c>
      <c r="F153" s="6">
        <v>21458959.48</v>
      </c>
      <c r="G153" s="6">
        <v>21458959.48</v>
      </c>
      <c r="H153" s="6">
        <v>0</v>
      </c>
    </row>
    <row r="154" spans="1:11" x14ac:dyDescent="0.2">
      <c r="A154" s="5" t="s">
        <v>30</v>
      </c>
      <c r="B154" s="5" t="s">
        <v>31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</row>
    <row r="155" spans="1:11" x14ac:dyDescent="0.2">
      <c r="A155" s="7" t="s">
        <v>32</v>
      </c>
      <c r="B155" s="7" t="s">
        <v>50</v>
      </c>
      <c r="C155" s="8">
        <v>0</v>
      </c>
      <c r="D155" s="8">
        <v>9049150.6300000008</v>
      </c>
      <c r="E155" s="8">
        <v>9049150.6300000008</v>
      </c>
      <c r="F155" s="8">
        <v>0</v>
      </c>
      <c r="G155" s="8">
        <v>0</v>
      </c>
      <c r="H155" s="8">
        <v>0</v>
      </c>
      <c r="I155" s="9"/>
      <c r="J155" s="10"/>
      <c r="K155" s="10"/>
    </row>
    <row r="156" spans="1:11" ht="25.5" x14ac:dyDescent="0.2">
      <c r="A156" s="5" t="s">
        <v>34</v>
      </c>
      <c r="B156" s="5" t="s">
        <v>35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</row>
    <row r="157" spans="1:11" x14ac:dyDescent="0.2">
      <c r="A157" s="5" t="s">
        <v>36</v>
      </c>
      <c r="B157" s="5" t="s">
        <v>37</v>
      </c>
      <c r="C157" s="11">
        <f t="shared" ref="C157:H208" si="19">SUM(C158)</f>
        <v>156491492.30000001</v>
      </c>
      <c r="D157" s="11">
        <f t="shared" si="19"/>
        <v>0</v>
      </c>
      <c r="E157" s="11">
        <f t="shared" si="19"/>
        <v>0</v>
      </c>
      <c r="F157" s="11">
        <f t="shared" si="19"/>
        <v>156491492.30000001</v>
      </c>
      <c r="G157" s="11">
        <f t="shared" si="19"/>
        <v>0</v>
      </c>
      <c r="H157" s="11">
        <f t="shared" si="19"/>
        <v>156491492.30000001</v>
      </c>
    </row>
    <row r="158" spans="1:11" x14ac:dyDescent="0.2">
      <c r="A158" s="5" t="s">
        <v>38</v>
      </c>
      <c r="B158" s="5" t="s">
        <v>39</v>
      </c>
      <c r="C158" s="11">
        <v>156491492.30000001</v>
      </c>
      <c r="D158" s="11">
        <v>0</v>
      </c>
      <c r="E158" s="11">
        <v>0</v>
      </c>
      <c r="F158" s="11">
        <v>156491492.30000001</v>
      </c>
      <c r="G158" s="11">
        <v>0</v>
      </c>
      <c r="H158" s="11">
        <v>156491492.30000001</v>
      </c>
    </row>
    <row r="159" spans="1:11" x14ac:dyDescent="0.2">
      <c r="A159" s="5" t="s">
        <v>40</v>
      </c>
      <c r="B159" s="5" t="s">
        <v>41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</row>
    <row r="160" spans="1:11" ht="51" x14ac:dyDescent="0.2">
      <c r="B160" s="5" t="s">
        <v>66</v>
      </c>
      <c r="C160" s="11">
        <f t="shared" ref="C160:H160" si="20">C145+C155+C157+C159</f>
        <v>685520334.68000007</v>
      </c>
      <c r="D160" s="11">
        <f t="shared" si="20"/>
        <v>18632079.109999999</v>
      </c>
      <c r="E160" s="11">
        <f t="shared" si="20"/>
        <v>10735399.630000001</v>
      </c>
      <c r="F160" s="11">
        <f t="shared" si="20"/>
        <v>693417014.16000009</v>
      </c>
      <c r="G160" s="11">
        <f t="shared" si="20"/>
        <v>157411057.03999999</v>
      </c>
      <c r="H160" s="11">
        <f t="shared" si="20"/>
        <v>536005957.11999995</v>
      </c>
    </row>
    <row r="161" spans="1:11" s="13" customFormat="1" x14ac:dyDescent="0.2">
      <c r="A161" s="44" t="s">
        <v>67</v>
      </c>
      <c r="B161" s="45"/>
      <c r="C161" s="45"/>
      <c r="D161" s="45"/>
      <c r="E161" s="45"/>
      <c r="F161" s="45"/>
      <c r="G161" s="45"/>
      <c r="H161" s="46"/>
    </row>
    <row r="162" spans="1:11" x14ac:dyDescent="0.2">
      <c r="A162" s="5" t="s">
        <v>12</v>
      </c>
      <c r="B162" s="5" t="s">
        <v>13</v>
      </c>
      <c r="C162" s="6">
        <f t="shared" ref="C162:H162" si="21">SUM(C163:C171)</f>
        <v>216277272.00999999</v>
      </c>
      <c r="D162" s="6">
        <f t="shared" si="21"/>
        <v>21994310.799999997</v>
      </c>
      <c r="E162" s="6">
        <f t="shared" si="21"/>
        <v>2266398.85</v>
      </c>
      <c r="F162" s="6">
        <f t="shared" si="21"/>
        <v>236005183.95999998</v>
      </c>
      <c r="G162" s="6">
        <f t="shared" si="21"/>
        <v>152973207.25999999</v>
      </c>
      <c r="H162" s="6">
        <f t="shared" si="21"/>
        <v>83031976.700000003</v>
      </c>
    </row>
    <row r="163" spans="1:11" x14ac:dyDescent="0.2">
      <c r="A163" s="5" t="s">
        <v>14</v>
      </c>
      <c r="B163" s="5" t="s">
        <v>15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</row>
    <row r="164" spans="1:11" x14ac:dyDescent="0.2">
      <c r="A164" s="5" t="s">
        <v>16</v>
      </c>
      <c r="B164" s="5" t="s">
        <v>17</v>
      </c>
      <c r="C164" s="6">
        <v>83090994.340000004</v>
      </c>
      <c r="D164" s="6">
        <v>0</v>
      </c>
      <c r="E164" s="6">
        <v>0</v>
      </c>
      <c r="F164" s="6">
        <v>83090994.340000004</v>
      </c>
      <c r="G164" s="6">
        <v>37837129.469999999</v>
      </c>
      <c r="H164" s="6">
        <v>45253864.869999997</v>
      </c>
    </row>
    <row r="165" spans="1:11" x14ac:dyDescent="0.2">
      <c r="A165" s="5" t="s">
        <v>18</v>
      </c>
      <c r="B165" s="5" t="s">
        <v>19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</row>
    <row r="166" spans="1:11" x14ac:dyDescent="0.2">
      <c r="A166" s="5" t="s">
        <v>20</v>
      </c>
      <c r="B166" s="5" t="s">
        <v>21</v>
      </c>
      <c r="C166" s="6">
        <v>76954061.930000007</v>
      </c>
      <c r="D166" s="6">
        <v>17744931.129999999</v>
      </c>
      <c r="E166" s="6">
        <v>21402</v>
      </c>
      <c r="F166" s="6">
        <v>94677591.060000002</v>
      </c>
      <c r="G166" s="6">
        <v>62702281.539999999</v>
      </c>
      <c r="H166" s="6">
        <v>31975309.52</v>
      </c>
    </row>
    <row r="167" spans="1:11" x14ac:dyDescent="0.2">
      <c r="A167" s="5" t="s">
        <v>22</v>
      </c>
      <c r="B167" s="5" t="s">
        <v>23</v>
      </c>
      <c r="C167" s="6">
        <v>311550</v>
      </c>
      <c r="D167" s="6">
        <v>0</v>
      </c>
      <c r="E167" s="6">
        <v>0</v>
      </c>
      <c r="F167" s="6">
        <v>311550</v>
      </c>
      <c r="G167" s="6">
        <v>311550</v>
      </c>
      <c r="H167" s="6">
        <v>0</v>
      </c>
    </row>
    <row r="168" spans="1:11" x14ac:dyDescent="0.2">
      <c r="A168" s="5" t="s">
        <v>24</v>
      </c>
      <c r="B168" s="5" t="s">
        <v>25</v>
      </c>
      <c r="C168" s="6">
        <v>36804988.350000001</v>
      </c>
      <c r="D168" s="6">
        <v>3587876.17</v>
      </c>
      <c r="E168" s="6">
        <v>2244996.85</v>
      </c>
      <c r="F168" s="6">
        <v>38147867.670000002</v>
      </c>
      <c r="G168" s="6">
        <v>32345065.359999999</v>
      </c>
      <c r="H168" s="6">
        <v>5802802.3099999996</v>
      </c>
    </row>
    <row r="169" spans="1:11" x14ac:dyDescent="0.2">
      <c r="A169" s="5" t="s">
        <v>26</v>
      </c>
      <c r="B169" s="5" t="s">
        <v>27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</row>
    <row r="170" spans="1:11" x14ac:dyDescent="0.2">
      <c r="A170" s="5" t="s">
        <v>28</v>
      </c>
      <c r="B170" s="5" t="s">
        <v>29</v>
      </c>
      <c r="C170" s="6">
        <v>19115677.390000001</v>
      </c>
      <c r="D170" s="6">
        <v>661503.5</v>
      </c>
      <c r="E170" s="6">
        <v>0</v>
      </c>
      <c r="F170" s="6">
        <v>19777180.890000001</v>
      </c>
      <c r="G170" s="6">
        <v>19777180.890000001</v>
      </c>
      <c r="H170" s="6">
        <v>0</v>
      </c>
    </row>
    <row r="171" spans="1:11" x14ac:dyDescent="0.2">
      <c r="A171" s="5" t="s">
        <v>30</v>
      </c>
      <c r="B171" s="5" t="s">
        <v>31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</row>
    <row r="172" spans="1:11" x14ac:dyDescent="0.2">
      <c r="A172" s="7" t="s">
        <v>32</v>
      </c>
      <c r="B172" s="7" t="s">
        <v>50</v>
      </c>
      <c r="C172" s="8">
        <v>0</v>
      </c>
      <c r="D172" s="8">
        <v>22004699.300000001</v>
      </c>
      <c r="E172" s="8">
        <v>22004699.300000001</v>
      </c>
      <c r="F172" s="8">
        <v>0</v>
      </c>
      <c r="G172" s="8">
        <v>0</v>
      </c>
      <c r="H172" s="8">
        <v>0</v>
      </c>
      <c r="I172" s="9"/>
      <c r="J172" s="10"/>
      <c r="K172" s="10"/>
    </row>
    <row r="173" spans="1:11" ht="25.5" x14ac:dyDescent="0.2">
      <c r="A173" s="5" t="s">
        <v>34</v>
      </c>
      <c r="B173" s="5" t="s">
        <v>35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</row>
    <row r="174" spans="1:11" x14ac:dyDescent="0.2">
      <c r="A174" s="5" t="s">
        <v>36</v>
      </c>
      <c r="B174" s="5" t="s">
        <v>37</v>
      </c>
      <c r="C174" s="11">
        <f t="shared" si="19"/>
        <v>224901056.91999999</v>
      </c>
      <c r="D174" s="11">
        <f t="shared" si="19"/>
        <v>0</v>
      </c>
      <c r="E174" s="11">
        <f t="shared" si="19"/>
        <v>0</v>
      </c>
      <c r="F174" s="11">
        <f t="shared" si="19"/>
        <v>224901056.91999999</v>
      </c>
      <c r="G174" s="11">
        <f t="shared" si="19"/>
        <v>0</v>
      </c>
      <c r="H174" s="11">
        <f t="shared" si="19"/>
        <v>224901056.91999999</v>
      </c>
    </row>
    <row r="175" spans="1:11" x14ac:dyDescent="0.2">
      <c r="A175" s="5" t="s">
        <v>38</v>
      </c>
      <c r="B175" s="5" t="s">
        <v>39</v>
      </c>
      <c r="C175" s="11">
        <v>224901056.91999999</v>
      </c>
      <c r="D175" s="11">
        <v>0</v>
      </c>
      <c r="E175" s="11">
        <v>0</v>
      </c>
      <c r="F175" s="11">
        <v>224901056.91999999</v>
      </c>
      <c r="G175" s="11">
        <v>0</v>
      </c>
      <c r="H175" s="11">
        <v>224901056.91999999</v>
      </c>
    </row>
    <row r="176" spans="1:11" x14ac:dyDescent="0.2">
      <c r="A176" s="5" t="s">
        <v>40</v>
      </c>
      <c r="B176" s="5" t="s">
        <v>41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</row>
    <row r="177" spans="1:11" ht="38.25" x14ac:dyDescent="0.2">
      <c r="B177" s="5" t="s">
        <v>68</v>
      </c>
      <c r="C177" s="11">
        <f t="shared" ref="C177:H177" si="22">C162+C172+C174+C176</f>
        <v>441178328.92999995</v>
      </c>
      <c r="D177" s="11">
        <f t="shared" si="22"/>
        <v>43999010.099999994</v>
      </c>
      <c r="E177" s="11">
        <f t="shared" si="22"/>
        <v>24271098.150000002</v>
      </c>
      <c r="F177" s="11">
        <f t="shared" si="22"/>
        <v>460906240.88</v>
      </c>
      <c r="G177" s="11">
        <f t="shared" si="22"/>
        <v>152973207.25999999</v>
      </c>
      <c r="H177" s="11">
        <f t="shared" si="22"/>
        <v>307933033.62</v>
      </c>
    </row>
    <row r="178" spans="1:11" s="13" customFormat="1" x14ac:dyDescent="0.2">
      <c r="A178" s="44" t="s">
        <v>69</v>
      </c>
      <c r="B178" s="45"/>
      <c r="C178" s="45"/>
      <c r="D178" s="45"/>
      <c r="E178" s="45"/>
      <c r="F178" s="45"/>
      <c r="G178" s="45"/>
      <c r="H178" s="46"/>
    </row>
    <row r="179" spans="1:11" x14ac:dyDescent="0.2">
      <c r="A179" s="5" t="s">
        <v>12</v>
      </c>
      <c r="B179" s="5" t="s">
        <v>13</v>
      </c>
      <c r="C179" s="6">
        <f t="shared" ref="C179:H179" si="23">SUM(C180:C188)</f>
        <v>407824374.73000002</v>
      </c>
      <c r="D179" s="6">
        <f t="shared" si="23"/>
        <v>15723405.550000001</v>
      </c>
      <c r="E179" s="6">
        <f t="shared" si="23"/>
        <v>437489</v>
      </c>
      <c r="F179" s="6">
        <f t="shared" si="23"/>
        <v>423110291.28000003</v>
      </c>
      <c r="G179" s="6">
        <f t="shared" si="23"/>
        <v>215046627.47</v>
      </c>
      <c r="H179" s="6">
        <f t="shared" si="23"/>
        <v>208063663.81</v>
      </c>
    </row>
    <row r="180" spans="1:11" x14ac:dyDescent="0.2">
      <c r="A180" s="5" t="s">
        <v>14</v>
      </c>
      <c r="B180" s="5" t="s">
        <v>15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</row>
    <row r="181" spans="1:11" x14ac:dyDescent="0.2">
      <c r="A181" s="5" t="s">
        <v>16</v>
      </c>
      <c r="B181" s="5" t="s">
        <v>17</v>
      </c>
      <c r="C181" s="6">
        <v>232894643.03999999</v>
      </c>
      <c r="D181" s="6">
        <v>0</v>
      </c>
      <c r="E181" s="6">
        <v>0</v>
      </c>
      <c r="F181" s="6">
        <v>232894643.03999999</v>
      </c>
      <c r="G181" s="6">
        <v>69570377.409999996</v>
      </c>
      <c r="H181" s="6">
        <v>163324265.63</v>
      </c>
    </row>
    <row r="182" spans="1:11" x14ac:dyDescent="0.2">
      <c r="A182" s="5" t="s">
        <v>18</v>
      </c>
      <c r="B182" s="5" t="s">
        <v>19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</row>
    <row r="183" spans="1:11" x14ac:dyDescent="0.2">
      <c r="A183" s="5" t="s">
        <v>20</v>
      </c>
      <c r="B183" s="5" t="s">
        <v>21</v>
      </c>
      <c r="C183" s="6">
        <v>99867113.269999996</v>
      </c>
      <c r="D183" s="6">
        <v>7778264</v>
      </c>
      <c r="E183" s="6">
        <v>308219</v>
      </c>
      <c r="F183" s="6">
        <v>107337158.27</v>
      </c>
      <c r="G183" s="6">
        <v>73835624.25</v>
      </c>
      <c r="H183" s="6">
        <v>33501534.02</v>
      </c>
    </row>
    <row r="184" spans="1:11" x14ac:dyDescent="0.2">
      <c r="A184" s="5" t="s">
        <v>22</v>
      </c>
      <c r="B184" s="5" t="s">
        <v>23</v>
      </c>
      <c r="C184" s="6">
        <v>502000</v>
      </c>
      <c r="D184" s="6">
        <v>0</v>
      </c>
      <c r="E184" s="6">
        <v>0</v>
      </c>
      <c r="F184" s="6">
        <v>502000</v>
      </c>
      <c r="G184" s="6">
        <v>326124.75</v>
      </c>
      <c r="H184" s="6">
        <v>175875.25</v>
      </c>
    </row>
    <row r="185" spans="1:11" x14ac:dyDescent="0.2">
      <c r="A185" s="5" t="s">
        <v>24</v>
      </c>
      <c r="B185" s="5" t="s">
        <v>25</v>
      </c>
      <c r="C185" s="6">
        <v>44270285.039999999</v>
      </c>
      <c r="D185" s="6">
        <v>1464920</v>
      </c>
      <c r="E185" s="6">
        <v>129270</v>
      </c>
      <c r="F185" s="6">
        <v>45605935.039999999</v>
      </c>
      <c r="G185" s="6">
        <v>34543946.130000003</v>
      </c>
      <c r="H185" s="6">
        <v>11061988.91</v>
      </c>
    </row>
    <row r="186" spans="1:11" x14ac:dyDescent="0.2">
      <c r="A186" s="5" t="s">
        <v>26</v>
      </c>
      <c r="B186" s="5" t="s">
        <v>27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</row>
    <row r="187" spans="1:11" x14ac:dyDescent="0.2">
      <c r="A187" s="5" t="s">
        <v>28</v>
      </c>
      <c r="B187" s="5" t="s">
        <v>29</v>
      </c>
      <c r="C187" s="6">
        <v>30290333.379999999</v>
      </c>
      <c r="D187" s="6">
        <v>6480221.5499999998</v>
      </c>
      <c r="E187" s="6">
        <v>0</v>
      </c>
      <c r="F187" s="6">
        <v>36770554.93</v>
      </c>
      <c r="G187" s="6">
        <v>36770554.93</v>
      </c>
      <c r="H187" s="6">
        <v>0</v>
      </c>
    </row>
    <row r="188" spans="1:11" x14ac:dyDescent="0.2">
      <c r="A188" s="5" t="s">
        <v>30</v>
      </c>
      <c r="B188" s="5" t="s">
        <v>31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</row>
    <row r="189" spans="1:11" x14ac:dyDescent="0.2">
      <c r="A189" s="7" t="s">
        <v>32</v>
      </c>
      <c r="B189" s="7" t="s">
        <v>50</v>
      </c>
      <c r="C189" s="8">
        <v>0</v>
      </c>
      <c r="D189" s="8">
        <v>14529312.949999999</v>
      </c>
      <c r="E189" s="8">
        <v>14529312.949999999</v>
      </c>
      <c r="F189" s="8">
        <v>0</v>
      </c>
      <c r="G189" s="8">
        <v>0</v>
      </c>
      <c r="H189" s="8">
        <v>0</v>
      </c>
      <c r="I189" s="9"/>
      <c r="J189" s="10"/>
      <c r="K189" s="10"/>
    </row>
    <row r="190" spans="1:11" ht="25.5" x14ac:dyDescent="0.2">
      <c r="A190" s="5" t="s">
        <v>34</v>
      </c>
      <c r="B190" s="5" t="s">
        <v>35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</row>
    <row r="191" spans="1:11" x14ac:dyDescent="0.2">
      <c r="A191" s="5" t="s">
        <v>36</v>
      </c>
      <c r="B191" s="5" t="s">
        <v>37</v>
      </c>
      <c r="C191" s="11">
        <f t="shared" si="19"/>
        <v>210842723.86000001</v>
      </c>
      <c r="D191" s="11">
        <f t="shared" si="19"/>
        <v>0</v>
      </c>
      <c r="E191" s="11">
        <f t="shared" si="19"/>
        <v>0</v>
      </c>
      <c r="F191" s="11">
        <f t="shared" si="19"/>
        <v>210842723.86000001</v>
      </c>
      <c r="G191" s="11">
        <f t="shared" si="19"/>
        <v>0</v>
      </c>
      <c r="H191" s="11">
        <f t="shared" si="19"/>
        <v>210842723.86000001</v>
      </c>
    </row>
    <row r="192" spans="1:11" x14ac:dyDescent="0.2">
      <c r="A192" s="5" t="s">
        <v>38</v>
      </c>
      <c r="B192" s="5" t="s">
        <v>39</v>
      </c>
      <c r="C192" s="11">
        <v>210842723.86000001</v>
      </c>
      <c r="D192" s="11">
        <v>0</v>
      </c>
      <c r="E192" s="11">
        <v>0</v>
      </c>
      <c r="F192" s="11">
        <v>210842723.86000001</v>
      </c>
      <c r="G192" s="11">
        <v>0</v>
      </c>
      <c r="H192" s="11">
        <v>210842723.86000001</v>
      </c>
    </row>
    <row r="193" spans="1:11" x14ac:dyDescent="0.2">
      <c r="A193" s="5" t="s">
        <v>40</v>
      </c>
      <c r="B193" s="5" t="s">
        <v>41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</row>
    <row r="194" spans="1:11" ht="38.25" x14ac:dyDescent="0.2">
      <c r="B194" s="5" t="s">
        <v>70</v>
      </c>
      <c r="C194" s="11">
        <f t="shared" ref="C194:H194" si="24">C179+C189+C191+C193</f>
        <v>618667098.59000003</v>
      </c>
      <c r="D194" s="11">
        <f t="shared" si="24"/>
        <v>30252718.5</v>
      </c>
      <c r="E194" s="11">
        <f t="shared" si="24"/>
        <v>14966801.949999999</v>
      </c>
      <c r="F194" s="11">
        <f t="shared" si="24"/>
        <v>633953015.1400001</v>
      </c>
      <c r="G194" s="11">
        <f t="shared" si="24"/>
        <v>215046627.47</v>
      </c>
      <c r="H194" s="11">
        <f t="shared" si="24"/>
        <v>418906387.67000002</v>
      </c>
    </row>
    <row r="195" spans="1:11" s="13" customFormat="1" x14ac:dyDescent="0.2">
      <c r="A195" s="44" t="s">
        <v>71</v>
      </c>
      <c r="B195" s="45"/>
      <c r="C195" s="45"/>
      <c r="D195" s="45"/>
      <c r="E195" s="45"/>
      <c r="F195" s="45"/>
      <c r="G195" s="45"/>
      <c r="H195" s="46"/>
    </row>
    <row r="196" spans="1:11" x14ac:dyDescent="0.2">
      <c r="A196" s="5" t="s">
        <v>12</v>
      </c>
      <c r="B196" s="5" t="s">
        <v>13</v>
      </c>
      <c r="C196" s="6">
        <f t="shared" ref="C196:H196" si="25">SUM(C197:C205)</f>
        <v>209204090.03999999</v>
      </c>
      <c r="D196" s="6">
        <f t="shared" si="25"/>
        <v>3313079.69</v>
      </c>
      <c r="E196" s="6">
        <f t="shared" si="25"/>
        <v>822602.87</v>
      </c>
      <c r="F196" s="6">
        <f t="shared" si="25"/>
        <v>211694566.85999998</v>
      </c>
      <c r="G196" s="6">
        <f t="shared" si="25"/>
        <v>125143226.74000001</v>
      </c>
      <c r="H196" s="6">
        <f t="shared" si="25"/>
        <v>86551340.11999999</v>
      </c>
    </row>
    <row r="197" spans="1:11" x14ac:dyDescent="0.2">
      <c r="A197" s="5" t="s">
        <v>14</v>
      </c>
      <c r="B197" s="5" t="s">
        <v>15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</row>
    <row r="198" spans="1:11" x14ac:dyDescent="0.2">
      <c r="A198" s="5" t="s">
        <v>16</v>
      </c>
      <c r="B198" s="5" t="s">
        <v>17</v>
      </c>
      <c r="C198" s="6">
        <v>131852293.37</v>
      </c>
      <c r="D198" s="6">
        <v>0</v>
      </c>
      <c r="E198" s="6">
        <v>0</v>
      </c>
      <c r="F198" s="6">
        <v>131852293.37</v>
      </c>
      <c r="G198" s="6">
        <v>47167182.159999996</v>
      </c>
      <c r="H198" s="6">
        <v>84685111.209999993</v>
      </c>
    </row>
    <row r="199" spans="1:11" x14ac:dyDescent="0.2">
      <c r="A199" s="5" t="s">
        <v>18</v>
      </c>
      <c r="B199" s="5" t="s">
        <v>19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</row>
    <row r="200" spans="1:11" x14ac:dyDescent="0.2">
      <c r="A200" s="5" t="s">
        <v>20</v>
      </c>
      <c r="B200" s="5" t="s">
        <v>21</v>
      </c>
      <c r="C200" s="6">
        <v>40751141.159999996</v>
      </c>
      <c r="D200" s="6">
        <v>423280</v>
      </c>
      <c r="E200" s="6">
        <v>0</v>
      </c>
      <c r="F200" s="6">
        <v>41174421.159999996</v>
      </c>
      <c r="G200" s="6">
        <v>39575118.770000003</v>
      </c>
      <c r="H200" s="6">
        <v>1599302.39</v>
      </c>
    </row>
    <row r="201" spans="1:11" x14ac:dyDescent="0.2">
      <c r="A201" s="5" t="s">
        <v>22</v>
      </c>
      <c r="B201" s="5" t="s">
        <v>23</v>
      </c>
      <c r="C201" s="6">
        <v>259507.20000000001</v>
      </c>
      <c r="D201" s="6">
        <v>0</v>
      </c>
      <c r="E201" s="6">
        <v>0</v>
      </c>
      <c r="F201" s="6">
        <v>259507.20000000001</v>
      </c>
      <c r="G201" s="6">
        <v>259507.20000000001</v>
      </c>
      <c r="H201" s="6">
        <v>0</v>
      </c>
    </row>
    <row r="202" spans="1:11" x14ac:dyDescent="0.2">
      <c r="A202" s="5" t="s">
        <v>24</v>
      </c>
      <c r="B202" s="5" t="s">
        <v>25</v>
      </c>
      <c r="C202" s="6">
        <v>22219355.629999999</v>
      </c>
      <c r="D202" s="6">
        <v>549866</v>
      </c>
      <c r="E202" s="6">
        <v>307405</v>
      </c>
      <c r="F202" s="6">
        <v>22461816.629999999</v>
      </c>
      <c r="G202" s="6">
        <v>22194890.109999999</v>
      </c>
      <c r="H202" s="6">
        <v>266926.52</v>
      </c>
    </row>
    <row r="203" spans="1:11" x14ac:dyDescent="0.2">
      <c r="A203" s="5" t="s">
        <v>26</v>
      </c>
      <c r="B203" s="5" t="s">
        <v>27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</row>
    <row r="204" spans="1:11" x14ac:dyDescent="0.2">
      <c r="A204" s="5" t="s">
        <v>28</v>
      </c>
      <c r="B204" s="5" t="s">
        <v>29</v>
      </c>
      <c r="C204" s="6">
        <v>14121792.68</v>
      </c>
      <c r="D204" s="6">
        <v>2339933.69</v>
      </c>
      <c r="E204" s="6">
        <v>515197.87</v>
      </c>
      <c r="F204" s="6">
        <v>15946528.5</v>
      </c>
      <c r="G204" s="6">
        <v>15946528.5</v>
      </c>
      <c r="H204" s="6">
        <v>0</v>
      </c>
    </row>
    <row r="205" spans="1:11" x14ac:dyDescent="0.2">
      <c r="A205" s="5" t="s">
        <v>30</v>
      </c>
      <c r="B205" s="5" t="s">
        <v>31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</row>
    <row r="206" spans="1:11" x14ac:dyDescent="0.2">
      <c r="A206" s="7" t="s">
        <v>32</v>
      </c>
      <c r="B206" s="7" t="s">
        <v>50</v>
      </c>
      <c r="C206" s="8">
        <v>0</v>
      </c>
      <c r="D206" s="8">
        <v>2100782.23</v>
      </c>
      <c r="E206" s="8">
        <v>2100782.23</v>
      </c>
      <c r="F206" s="8">
        <v>0</v>
      </c>
      <c r="G206" s="8">
        <v>0</v>
      </c>
      <c r="H206" s="8">
        <v>0</v>
      </c>
      <c r="I206" s="9"/>
      <c r="J206" s="10"/>
      <c r="K206" s="10"/>
    </row>
    <row r="207" spans="1:11" ht="25.5" x14ac:dyDescent="0.2">
      <c r="A207" s="5" t="s">
        <v>34</v>
      </c>
      <c r="B207" s="5" t="s">
        <v>35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</row>
    <row r="208" spans="1:11" x14ac:dyDescent="0.2">
      <c r="A208" s="5" t="s">
        <v>36</v>
      </c>
      <c r="B208" s="5" t="s">
        <v>37</v>
      </c>
      <c r="C208" s="11">
        <f t="shared" si="19"/>
        <v>146905799.49000001</v>
      </c>
      <c r="D208" s="11">
        <f t="shared" si="19"/>
        <v>0</v>
      </c>
      <c r="E208" s="11">
        <f t="shared" si="19"/>
        <v>0</v>
      </c>
      <c r="F208" s="11">
        <f t="shared" si="19"/>
        <v>146905799.49000001</v>
      </c>
      <c r="G208" s="11">
        <f t="shared" si="19"/>
        <v>0</v>
      </c>
      <c r="H208" s="11">
        <f t="shared" si="19"/>
        <v>146905799.49000001</v>
      </c>
    </row>
    <row r="209" spans="1:11" x14ac:dyDescent="0.2">
      <c r="A209" s="5" t="s">
        <v>38</v>
      </c>
      <c r="B209" s="5" t="s">
        <v>39</v>
      </c>
      <c r="C209" s="11">
        <v>146905799.49000001</v>
      </c>
      <c r="D209" s="11">
        <v>0</v>
      </c>
      <c r="E209" s="11">
        <v>0</v>
      </c>
      <c r="F209" s="11">
        <v>146905799.49000001</v>
      </c>
      <c r="G209" s="11">
        <v>0</v>
      </c>
      <c r="H209" s="11">
        <v>146905799.49000001</v>
      </c>
    </row>
    <row r="210" spans="1:11" x14ac:dyDescent="0.2">
      <c r="A210" s="5" t="s">
        <v>40</v>
      </c>
      <c r="B210" s="5" t="s">
        <v>41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</row>
    <row r="211" spans="1:11" ht="38.25" x14ac:dyDescent="0.2">
      <c r="B211" s="5" t="s">
        <v>72</v>
      </c>
      <c r="C211" s="11">
        <f t="shared" ref="C211:H211" si="26">C196+C206+C208+C210</f>
        <v>356109889.52999997</v>
      </c>
      <c r="D211" s="11">
        <f t="shared" si="26"/>
        <v>5413861.9199999999</v>
      </c>
      <c r="E211" s="11">
        <f t="shared" si="26"/>
        <v>2923385.1</v>
      </c>
      <c r="F211" s="11">
        <f t="shared" si="26"/>
        <v>358600366.35000002</v>
      </c>
      <c r="G211" s="11">
        <f t="shared" si="26"/>
        <v>125143226.74000001</v>
      </c>
      <c r="H211" s="11">
        <f t="shared" si="26"/>
        <v>233457139.61000001</v>
      </c>
    </row>
    <row r="212" spans="1:11" s="13" customFormat="1" x14ac:dyDescent="0.2">
      <c r="A212" s="44" t="s">
        <v>73</v>
      </c>
      <c r="B212" s="45"/>
      <c r="C212" s="45"/>
      <c r="D212" s="45"/>
      <c r="E212" s="45"/>
      <c r="F212" s="45"/>
      <c r="G212" s="45"/>
      <c r="H212" s="46"/>
    </row>
    <row r="213" spans="1:11" x14ac:dyDescent="0.2">
      <c r="A213" s="5" t="s">
        <v>12</v>
      </c>
      <c r="B213" s="5" t="s">
        <v>13</v>
      </c>
      <c r="C213" s="6">
        <f t="shared" ref="C213:H213" si="27">SUM(C214:C222)</f>
        <v>171218282.44999999</v>
      </c>
      <c r="D213" s="6">
        <f t="shared" si="27"/>
        <v>6598145.5999999996</v>
      </c>
      <c r="E213" s="6">
        <f t="shared" si="27"/>
        <v>1630453.35</v>
      </c>
      <c r="F213" s="6">
        <f t="shared" si="27"/>
        <v>176185974.69999999</v>
      </c>
      <c r="G213" s="6">
        <f t="shared" si="27"/>
        <v>115759084.63</v>
      </c>
      <c r="H213" s="6">
        <f t="shared" si="27"/>
        <v>60426890.07</v>
      </c>
    </row>
    <row r="214" spans="1:11" x14ac:dyDescent="0.2">
      <c r="A214" s="5" t="s">
        <v>14</v>
      </c>
      <c r="B214" s="5" t="s">
        <v>15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</row>
    <row r="215" spans="1:11" x14ac:dyDescent="0.2">
      <c r="A215" s="5" t="s">
        <v>16</v>
      </c>
      <c r="B215" s="5" t="s">
        <v>17</v>
      </c>
      <c r="C215" s="6">
        <v>66669280.799999997</v>
      </c>
      <c r="D215" s="6">
        <v>0</v>
      </c>
      <c r="E215" s="6">
        <v>0</v>
      </c>
      <c r="F215" s="6">
        <v>66669280.799999997</v>
      </c>
      <c r="G215" s="6">
        <v>25331544.809999999</v>
      </c>
      <c r="H215" s="6">
        <v>41337735.990000002</v>
      </c>
    </row>
    <row r="216" spans="1:11" x14ac:dyDescent="0.2">
      <c r="A216" s="5" t="s">
        <v>18</v>
      </c>
      <c r="B216" s="5" t="s">
        <v>19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</row>
    <row r="217" spans="1:11" x14ac:dyDescent="0.2">
      <c r="A217" s="5" t="s">
        <v>20</v>
      </c>
      <c r="B217" s="5" t="s">
        <v>21</v>
      </c>
      <c r="C217" s="6">
        <v>60572172.689999998</v>
      </c>
      <c r="D217" s="6">
        <v>3606596.25</v>
      </c>
      <c r="E217" s="6">
        <v>297330</v>
      </c>
      <c r="F217" s="6">
        <v>63881438.939999998</v>
      </c>
      <c r="G217" s="6">
        <v>48384578.329999998</v>
      </c>
      <c r="H217" s="6">
        <v>15496860.609999999</v>
      </c>
    </row>
    <row r="218" spans="1:11" x14ac:dyDescent="0.2">
      <c r="A218" s="5" t="s">
        <v>22</v>
      </c>
      <c r="B218" s="5" t="s">
        <v>23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</row>
    <row r="219" spans="1:11" x14ac:dyDescent="0.2">
      <c r="A219" s="5" t="s">
        <v>24</v>
      </c>
      <c r="B219" s="5" t="s">
        <v>25</v>
      </c>
      <c r="C219" s="6">
        <v>29502283.550000001</v>
      </c>
      <c r="D219" s="6">
        <v>2566419.35</v>
      </c>
      <c r="E219" s="6">
        <v>1333123.3500000001</v>
      </c>
      <c r="F219" s="6">
        <v>30735579.550000001</v>
      </c>
      <c r="G219" s="6">
        <v>27143286.079999998</v>
      </c>
      <c r="H219" s="6">
        <v>3592293.47</v>
      </c>
    </row>
    <row r="220" spans="1:11" x14ac:dyDescent="0.2">
      <c r="A220" s="5" t="s">
        <v>26</v>
      </c>
      <c r="B220" s="5" t="s">
        <v>27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</row>
    <row r="221" spans="1:11" x14ac:dyDescent="0.2">
      <c r="A221" s="5" t="s">
        <v>28</v>
      </c>
      <c r="B221" s="5" t="s">
        <v>29</v>
      </c>
      <c r="C221" s="6">
        <v>14474545.41</v>
      </c>
      <c r="D221" s="6">
        <v>425130</v>
      </c>
      <c r="E221" s="6">
        <v>0</v>
      </c>
      <c r="F221" s="6">
        <v>14899675.41</v>
      </c>
      <c r="G221" s="6">
        <v>14899675.41</v>
      </c>
      <c r="H221" s="6">
        <v>0</v>
      </c>
    </row>
    <row r="222" spans="1:11" x14ac:dyDescent="0.2">
      <c r="A222" s="5" t="s">
        <v>30</v>
      </c>
      <c r="B222" s="5" t="s">
        <v>31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11" x14ac:dyDescent="0.2">
      <c r="A223" s="7" t="s">
        <v>32</v>
      </c>
      <c r="B223" s="7" t="s">
        <v>50</v>
      </c>
      <c r="C223" s="8">
        <v>0</v>
      </c>
      <c r="D223" s="8">
        <v>6204195.5999999996</v>
      </c>
      <c r="E223" s="8">
        <v>6204195.5999999996</v>
      </c>
      <c r="F223" s="8">
        <v>0</v>
      </c>
      <c r="G223" s="8">
        <v>0</v>
      </c>
      <c r="H223" s="8">
        <v>0</v>
      </c>
      <c r="I223" s="9"/>
      <c r="J223" s="10"/>
      <c r="K223" s="10"/>
    </row>
    <row r="224" spans="1:11" ht="25.5" x14ac:dyDescent="0.2">
      <c r="A224" s="5" t="s">
        <v>34</v>
      </c>
      <c r="B224" s="5" t="s">
        <v>35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</row>
    <row r="225" spans="1:11" x14ac:dyDescent="0.2">
      <c r="A225" s="5" t="s">
        <v>36</v>
      </c>
      <c r="B225" s="5" t="s">
        <v>37</v>
      </c>
      <c r="C225" s="11">
        <f t="shared" ref="C225:H276" si="28">SUM(C226)</f>
        <v>115284177</v>
      </c>
      <c r="D225" s="11">
        <f t="shared" si="28"/>
        <v>0</v>
      </c>
      <c r="E225" s="11">
        <f t="shared" si="28"/>
        <v>0</v>
      </c>
      <c r="F225" s="11">
        <f t="shared" si="28"/>
        <v>115284177</v>
      </c>
      <c r="G225" s="11">
        <f t="shared" si="28"/>
        <v>0</v>
      </c>
      <c r="H225" s="11">
        <f t="shared" si="28"/>
        <v>115284177</v>
      </c>
    </row>
    <row r="226" spans="1:11" x14ac:dyDescent="0.2">
      <c r="A226" s="5" t="s">
        <v>38</v>
      </c>
      <c r="B226" s="5" t="s">
        <v>39</v>
      </c>
      <c r="C226" s="11">
        <v>115284177</v>
      </c>
      <c r="D226" s="11">
        <v>0</v>
      </c>
      <c r="E226" s="11">
        <v>0</v>
      </c>
      <c r="F226" s="11">
        <v>115284177</v>
      </c>
      <c r="G226" s="11">
        <v>0</v>
      </c>
      <c r="H226" s="11">
        <v>115284177</v>
      </c>
    </row>
    <row r="227" spans="1:11" x14ac:dyDescent="0.2">
      <c r="A227" s="5" t="s">
        <v>40</v>
      </c>
      <c r="B227" s="5" t="s">
        <v>41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</row>
    <row r="228" spans="1:11" ht="51" x14ac:dyDescent="0.2">
      <c r="B228" s="5" t="s">
        <v>74</v>
      </c>
      <c r="C228" s="11">
        <f t="shared" ref="C228:H228" si="29">C213+C223+C225+C227</f>
        <v>286502459.44999999</v>
      </c>
      <c r="D228" s="11">
        <f t="shared" si="29"/>
        <v>12802341.199999999</v>
      </c>
      <c r="E228" s="11">
        <f t="shared" si="29"/>
        <v>7834648.9499999993</v>
      </c>
      <c r="F228" s="11">
        <f t="shared" si="29"/>
        <v>291470151.69999999</v>
      </c>
      <c r="G228" s="11">
        <f t="shared" si="29"/>
        <v>115759084.63</v>
      </c>
      <c r="H228" s="11">
        <f t="shared" si="29"/>
        <v>175711067.06999999</v>
      </c>
    </row>
    <row r="229" spans="1:11" s="13" customFormat="1" x14ac:dyDescent="0.2">
      <c r="A229" s="44" t="s">
        <v>75</v>
      </c>
      <c r="B229" s="45"/>
      <c r="C229" s="45"/>
      <c r="D229" s="45"/>
      <c r="E229" s="45"/>
      <c r="F229" s="45"/>
      <c r="G229" s="45"/>
      <c r="H229" s="46"/>
    </row>
    <row r="230" spans="1:11" x14ac:dyDescent="0.2">
      <c r="A230" s="5" t="s">
        <v>12</v>
      </c>
      <c r="B230" s="5" t="s">
        <v>13</v>
      </c>
      <c r="C230" s="6">
        <f t="shared" ref="C230:H230" si="30">SUM(C231:C239)</f>
        <v>272632009.68000001</v>
      </c>
      <c r="D230" s="6">
        <f t="shared" si="30"/>
        <v>11079473.300000001</v>
      </c>
      <c r="E230" s="6">
        <f t="shared" si="30"/>
        <v>2885614</v>
      </c>
      <c r="F230" s="6">
        <f t="shared" si="30"/>
        <v>280825868.98000002</v>
      </c>
      <c r="G230" s="6">
        <f t="shared" si="30"/>
        <v>168632548.79000002</v>
      </c>
      <c r="H230" s="6">
        <f t="shared" si="30"/>
        <v>112193320.19</v>
      </c>
    </row>
    <row r="231" spans="1:11" x14ac:dyDescent="0.2">
      <c r="A231" s="5" t="s">
        <v>14</v>
      </c>
      <c r="B231" s="5" t="s">
        <v>15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</row>
    <row r="232" spans="1:11" x14ac:dyDescent="0.2">
      <c r="A232" s="5" t="s">
        <v>16</v>
      </c>
      <c r="B232" s="5" t="s">
        <v>17</v>
      </c>
      <c r="C232" s="6">
        <v>108619217.62</v>
      </c>
      <c r="D232" s="6">
        <v>0</v>
      </c>
      <c r="E232" s="6">
        <v>0</v>
      </c>
      <c r="F232" s="6">
        <v>108619217.62</v>
      </c>
      <c r="G232" s="6">
        <v>40409274.090000004</v>
      </c>
      <c r="H232" s="6">
        <v>68209943.530000001</v>
      </c>
    </row>
    <row r="233" spans="1:11" x14ac:dyDescent="0.2">
      <c r="A233" s="5" t="s">
        <v>18</v>
      </c>
      <c r="B233" s="5" t="s">
        <v>19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</row>
    <row r="234" spans="1:11" x14ac:dyDescent="0.2">
      <c r="A234" s="5" t="s">
        <v>20</v>
      </c>
      <c r="B234" s="5" t="s">
        <v>21</v>
      </c>
      <c r="C234" s="6">
        <v>97846117.730000004</v>
      </c>
      <c r="D234" s="6">
        <v>5635006</v>
      </c>
      <c r="E234" s="6">
        <v>0</v>
      </c>
      <c r="F234" s="6">
        <v>103481123.73</v>
      </c>
      <c r="G234" s="6">
        <v>71974690.650000006</v>
      </c>
      <c r="H234" s="6">
        <v>31506433.079999998</v>
      </c>
    </row>
    <row r="235" spans="1:11" x14ac:dyDescent="0.2">
      <c r="A235" s="5" t="s">
        <v>22</v>
      </c>
      <c r="B235" s="5" t="s">
        <v>23</v>
      </c>
      <c r="C235" s="6">
        <v>611022.5</v>
      </c>
      <c r="D235" s="6">
        <v>0</v>
      </c>
      <c r="E235" s="6">
        <v>0</v>
      </c>
      <c r="F235" s="6">
        <v>611022.5</v>
      </c>
      <c r="G235" s="6">
        <v>458779.4</v>
      </c>
      <c r="H235" s="6">
        <v>152243.1</v>
      </c>
    </row>
    <row r="236" spans="1:11" x14ac:dyDescent="0.2">
      <c r="A236" s="5" t="s">
        <v>24</v>
      </c>
      <c r="B236" s="5" t="s">
        <v>25</v>
      </c>
      <c r="C236" s="6">
        <v>47892915.82</v>
      </c>
      <c r="D236" s="6">
        <v>3480373.3</v>
      </c>
      <c r="E236" s="6">
        <v>2885614</v>
      </c>
      <c r="F236" s="6">
        <v>48487675.119999997</v>
      </c>
      <c r="G236" s="6">
        <v>36162974.640000001</v>
      </c>
      <c r="H236" s="6">
        <v>12324700.48</v>
      </c>
    </row>
    <row r="237" spans="1:11" x14ac:dyDescent="0.2">
      <c r="A237" s="5" t="s">
        <v>26</v>
      </c>
      <c r="B237" s="5" t="s">
        <v>27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11" x14ac:dyDescent="0.2">
      <c r="A238" s="5" t="s">
        <v>28</v>
      </c>
      <c r="B238" s="5" t="s">
        <v>29</v>
      </c>
      <c r="C238" s="6">
        <v>17662736.010000002</v>
      </c>
      <c r="D238" s="6">
        <v>1964094</v>
      </c>
      <c r="E238" s="6">
        <v>0</v>
      </c>
      <c r="F238" s="6">
        <v>19626830.010000002</v>
      </c>
      <c r="G238" s="6">
        <v>19626830.010000002</v>
      </c>
      <c r="H238" s="6">
        <v>0</v>
      </c>
    </row>
    <row r="239" spans="1:11" x14ac:dyDescent="0.2">
      <c r="A239" s="5" t="s">
        <v>30</v>
      </c>
      <c r="B239" s="5" t="s">
        <v>31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11" x14ac:dyDescent="0.2">
      <c r="A240" s="7" t="s">
        <v>32</v>
      </c>
      <c r="B240" s="7" t="s">
        <v>50</v>
      </c>
      <c r="C240" s="8">
        <v>0</v>
      </c>
      <c r="D240" s="8">
        <v>9512109.3000000007</v>
      </c>
      <c r="E240" s="8">
        <v>9512109.3000000007</v>
      </c>
      <c r="F240" s="8">
        <v>0</v>
      </c>
      <c r="G240" s="8">
        <v>0</v>
      </c>
      <c r="H240" s="8">
        <v>0</v>
      </c>
      <c r="I240" s="9"/>
      <c r="J240" s="10"/>
      <c r="K240" s="10"/>
    </row>
    <row r="241" spans="1:8" ht="25.5" x14ac:dyDescent="0.2">
      <c r="A241" s="5" t="s">
        <v>34</v>
      </c>
      <c r="B241" s="5" t="s">
        <v>35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</row>
    <row r="242" spans="1:8" x14ac:dyDescent="0.2">
      <c r="A242" s="5" t="s">
        <v>36</v>
      </c>
      <c r="B242" s="5" t="s">
        <v>37</v>
      </c>
      <c r="C242" s="11">
        <f t="shared" si="28"/>
        <v>149210280.91</v>
      </c>
      <c r="D242" s="11">
        <f t="shared" si="28"/>
        <v>0</v>
      </c>
      <c r="E242" s="11">
        <f t="shared" si="28"/>
        <v>0</v>
      </c>
      <c r="F242" s="11">
        <f t="shared" si="28"/>
        <v>149210280.91</v>
      </c>
      <c r="G242" s="11">
        <f t="shared" si="28"/>
        <v>0</v>
      </c>
      <c r="H242" s="11">
        <f t="shared" si="28"/>
        <v>149210280.91</v>
      </c>
    </row>
    <row r="243" spans="1:8" x14ac:dyDescent="0.2">
      <c r="A243" s="5" t="s">
        <v>38</v>
      </c>
      <c r="B243" s="5" t="s">
        <v>39</v>
      </c>
      <c r="C243" s="11">
        <v>149210280.91</v>
      </c>
      <c r="D243" s="11">
        <v>0</v>
      </c>
      <c r="E243" s="11">
        <v>0</v>
      </c>
      <c r="F243" s="11">
        <v>149210280.91</v>
      </c>
      <c r="G243" s="11">
        <v>0</v>
      </c>
      <c r="H243" s="11">
        <v>149210280.91</v>
      </c>
    </row>
    <row r="244" spans="1:8" x14ac:dyDescent="0.2">
      <c r="A244" s="5" t="s">
        <v>40</v>
      </c>
      <c r="B244" s="5" t="s">
        <v>41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</row>
    <row r="245" spans="1:8" ht="38.25" x14ac:dyDescent="0.2">
      <c r="B245" s="5" t="s">
        <v>76</v>
      </c>
      <c r="C245" s="11">
        <f t="shared" ref="C245:H245" si="31">C230+C240+C242+C244</f>
        <v>421842290.59000003</v>
      </c>
      <c r="D245" s="11">
        <f t="shared" si="31"/>
        <v>20591582.600000001</v>
      </c>
      <c r="E245" s="11">
        <f t="shared" si="31"/>
        <v>12397723.300000001</v>
      </c>
      <c r="F245" s="11">
        <f t="shared" si="31"/>
        <v>430036149.88999999</v>
      </c>
      <c r="G245" s="11">
        <f t="shared" si="31"/>
        <v>168632548.79000002</v>
      </c>
      <c r="H245" s="11">
        <f t="shared" si="31"/>
        <v>261403601.09999999</v>
      </c>
    </row>
    <row r="246" spans="1:8" s="13" customFormat="1" x14ac:dyDescent="0.2">
      <c r="A246" s="44" t="s">
        <v>77</v>
      </c>
      <c r="B246" s="45"/>
      <c r="C246" s="45"/>
      <c r="D246" s="45"/>
      <c r="E246" s="45"/>
      <c r="F246" s="45"/>
      <c r="G246" s="45"/>
      <c r="H246" s="46"/>
    </row>
    <row r="247" spans="1:8" x14ac:dyDescent="0.2">
      <c r="A247" s="5" t="s">
        <v>12</v>
      </c>
      <c r="B247" s="5" t="s">
        <v>13</v>
      </c>
      <c r="C247" s="6">
        <f t="shared" ref="C247:H247" si="32">SUM(C248:C256)</f>
        <v>236348967.17999998</v>
      </c>
      <c r="D247" s="6">
        <f t="shared" si="32"/>
        <v>7938569.4299999997</v>
      </c>
      <c r="E247" s="6">
        <f t="shared" si="32"/>
        <v>1974348.6</v>
      </c>
      <c r="F247" s="6">
        <f t="shared" si="32"/>
        <v>242313188.00999999</v>
      </c>
      <c r="G247" s="6">
        <f t="shared" si="32"/>
        <v>116655221.72</v>
      </c>
      <c r="H247" s="6">
        <f t="shared" si="32"/>
        <v>125657966.29000001</v>
      </c>
    </row>
    <row r="248" spans="1:8" x14ac:dyDescent="0.2">
      <c r="A248" s="5" t="s">
        <v>14</v>
      </c>
      <c r="B248" s="5" t="s">
        <v>15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</row>
    <row r="249" spans="1:8" x14ac:dyDescent="0.2">
      <c r="A249" s="5" t="s">
        <v>16</v>
      </c>
      <c r="B249" s="5" t="s">
        <v>17</v>
      </c>
      <c r="C249" s="6">
        <v>130699930.88</v>
      </c>
      <c r="D249" s="6">
        <v>0</v>
      </c>
      <c r="E249" s="6">
        <v>0</v>
      </c>
      <c r="F249" s="6">
        <v>130699930.88</v>
      </c>
      <c r="G249" s="6">
        <v>25094490.149999999</v>
      </c>
      <c r="H249" s="6">
        <v>105605440.73</v>
      </c>
    </row>
    <row r="250" spans="1:8" x14ac:dyDescent="0.2">
      <c r="A250" s="5" t="s">
        <v>18</v>
      </c>
      <c r="B250" s="5" t="s">
        <v>19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</row>
    <row r="251" spans="1:8" x14ac:dyDescent="0.2">
      <c r="A251" s="5" t="s">
        <v>20</v>
      </c>
      <c r="B251" s="5" t="s">
        <v>21</v>
      </c>
      <c r="C251" s="6">
        <v>66047368</v>
      </c>
      <c r="D251" s="6">
        <v>897344.96</v>
      </c>
      <c r="E251" s="6">
        <v>52560</v>
      </c>
      <c r="F251" s="6">
        <v>66892152.960000001</v>
      </c>
      <c r="G251" s="6">
        <v>48240482.920000002</v>
      </c>
      <c r="H251" s="6">
        <v>18651670.039999999</v>
      </c>
    </row>
    <row r="252" spans="1:8" x14ac:dyDescent="0.2">
      <c r="A252" s="5" t="s">
        <v>22</v>
      </c>
      <c r="B252" s="5" t="s">
        <v>23</v>
      </c>
      <c r="C252" s="6">
        <v>388000</v>
      </c>
      <c r="D252" s="6">
        <v>0</v>
      </c>
      <c r="E252" s="6">
        <v>0</v>
      </c>
      <c r="F252" s="6">
        <v>388000</v>
      </c>
      <c r="G252" s="6">
        <v>388000</v>
      </c>
      <c r="H252" s="6">
        <v>0</v>
      </c>
    </row>
    <row r="253" spans="1:8" x14ac:dyDescent="0.2">
      <c r="A253" s="5" t="s">
        <v>24</v>
      </c>
      <c r="B253" s="5" t="s">
        <v>25</v>
      </c>
      <c r="C253" s="6">
        <v>19233328.079999998</v>
      </c>
      <c r="D253" s="6">
        <v>3560029.09</v>
      </c>
      <c r="E253" s="6">
        <v>1921788.6</v>
      </c>
      <c r="F253" s="6">
        <v>20871568.57</v>
      </c>
      <c r="G253" s="6">
        <v>19470713.050000001</v>
      </c>
      <c r="H253" s="6">
        <v>1400855.52</v>
      </c>
    </row>
    <row r="254" spans="1:8" x14ac:dyDescent="0.2">
      <c r="A254" s="5" t="s">
        <v>26</v>
      </c>
      <c r="B254" s="5" t="s">
        <v>27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 x14ac:dyDescent="0.2">
      <c r="A255" s="5" t="s">
        <v>28</v>
      </c>
      <c r="B255" s="5" t="s">
        <v>29</v>
      </c>
      <c r="C255" s="6">
        <v>19980340.219999999</v>
      </c>
      <c r="D255" s="6">
        <v>3481195.38</v>
      </c>
      <c r="E255" s="6">
        <v>0</v>
      </c>
      <c r="F255" s="6">
        <v>23461535.600000001</v>
      </c>
      <c r="G255" s="6">
        <v>23461535.600000001</v>
      </c>
      <c r="H255" s="6">
        <v>0</v>
      </c>
    </row>
    <row r="256" spans="1:8" x14ac:dyDescent="0.2">
      <c r="A256" s="5" t="s">
        <v>30</v>
      </c>
      <c r="B256" s="5" t="s">
        <v>31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</row>
    <row r="257" spans="1:11" x14ac:dyDescent="0.2">
      <c r="A257" s="7" t="s">
        <v>32</v>
      </c>
      <c r="B257" s="7" t="s">
        <v>50</v>
      </c>
      <c r="C257" s="8">
        <v>0</v>
      </c>
      <c r="D257" s="8">
        <v>7351644.3300000001</v>
      </c>
      <c r="E257" s="8">
        <v>7351644.3300000001</v>
      </c>
      <c r="F257" s="8">
        <v>0</v>
      </c>
      <c r="G257" s="8">
        <v>0</v>
      </c>
      <c r="H257" s="8">
        <v>0</v>
      </c>
      <c r="I257" s="9"/>
      <c r="J257" s="10"/>
      <c r="K257" s="10"/>
    </row>
    <row r="258" spans="1:11" ht="25.5" x14ac:dyDescent="0.2">
      <c r="A258" s="5" t="s">
        <v>34</v>
      </c>
      <c r="B258" s="5" t="s">
        <v>35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</row>
    <row r="259" spans="1:11" x14ac:dyDescent="0.2">
      <c r="A259" s="5" t="s">
        <v>36</v>
      </c>
      <c r="B259" s="5" t="s">
        <v>37</v>
      </c>
      <c r="C259" s="11">
        <f t="shared" si="28"/>
        <v>218857885.80000001</v>
      </c>
      <c r="D259" s="11">
        <f t="shared" si="28"/>
        <v>0</v>
      </c>
      <c r="E259" s="11">
        <f t="shared" si="28"/>
        <v>0</v>
      </c>
      <c r="F259" s="11">
        <f t="shared" si="28"/>
        <v>218857885.80000001</v>
      </c>
      <c r="G259" s="11">
        <f t="shared" si="28"/>
        <v>0</v>
      </c>
      <c r="H259" s="11">
        <f t="shared" si="28"/>
        <v>218857885.80000001</v>
      </c>
    </row>
    <row r="260" spans="1:11" x14ac:dyDescent="0.2">
      <c r="A260" s="5" t="s">
        <v>38</v>
      </c>
      <c r="B260" s="5" t="s">
        <v>39</v>
      </c>
      <c r="C260" s="11">
        <v>218857885.80000001</v>
      </c>
      <c r="D260" s="11">
        <v>0</v>
      </c>
      <c r="E260" s="11">
        <v>0</v>
      </c>
      <c r="F260" s="11">
        <v>218857885.80000001</v>
      </c>
      <c r="G260" s="11">
        <v>0</v>
      </c>
      <c r="H260" s="11">
        <v>218857885.80000001</v>
      </c>
    </row>
    <row r="261" spans="1:11" x14ac:dyDescent="0.2">
      <c r="A261" s="5" t="s">
        <v>40</v>
      </c>
      <c r="B261" s="5" t="s">
        <v>41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</row>
    <row r="262" spans="1:11" ht="38.25" x14ac:dyDescent="0.2">
      <c r="B262" s="5" t="s">
        <v>78</v>
      </c>
      <c r="C262" s="11">
        <f t="shared" ref="C262:H262" si="33">C247+C257+C259+C261</f>
        <v>455206852.98000002</v>
      </c>
      <c r="D262" s="11">
        <f t="shared" si="33"/>
        <v>15290213.76</v>
      </c>
      <c r="E262" s="11">
        <f t="shared" si="33"/>
        <v>9325992.9299999997</v>
      </c>
      <c r="F262" s="11">
        <f t="shared" si="33"/>
        <v>461171073.81</v>
      </c>
      <c r="G262" s="11">
        <f t="shared" si="33"/>
        <v>116655221.72</v>
      </c>
      <c r="H262" s="11">
        <f t="shared" si="33"/>
        <v>344515852.09000003</v>
      </c>
    </row>
    <row r="263" spans="1:11" s="13" customFormat="1" x14ac:dyDescent="0.2">
      <c r="A263" s="44" t="s">
        <v>79</v>
      </c>
      <c r="B263" s="45"/>
      <c r="C263" s="45"/>
      <c r="D263" s="45"/>
      <c r="E263" s="45"/>
      <c r="F263" s="45"/>
      <c r="G263" s="45"/>
      <c r="H263" s="46"/>
    </row>
    <row r="264" spans="1:11" x14ac:dyDescent="0.2">
      <c r="A264" s="5" t="s">
        <v>12</v>
      </c>
      <c r="B264" s="5" t="s">
        <v>13</v>
      </c>
      <c r="C264" s="6">
        <f t="shared" ref="C264:H264" si="34">SUM(C265:C273)</f>
        <v>421368130.65999997</v>
      </c>
      <c r="D264" s="6">
        <f t="shared" si="34"/>
        <v>2718624.31</v>
      </c>
      <c r="E264" s="6">
        <f t="shared" si="34"/>
        <v>79150</v>
      </c>
      <c r="F264" s="6">
        <f t="shared" si="34"/>
        <v>424007604.96999997</v>
      </c>
      <c r="G264" s="6">
        <f t="shared" si="34"/>
        <v>160145392.34999996</v>
      </c>
      <c r="H264" s="6">
        <f t="shared" si="34"/>
        <v>263862212.62</v>
      </c>
    </row>
    <row r="265" spans="1:11" x14ac:dyDescent="0.2">
      <c r="A265" s="5" t="s">
        <v>14</v>
      </c>
      <c r="B265" s="5" t="s">
        <v>15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</row>
    <row r="266" spans="1:11" x14ac:dyDescent="0.2">
      <c r="A266" s="5" t="s">
        <v>16</v>
      </c>
      <c r="B266" s="5" t="s">
        <v>17</v>
      </c>
      <c r="C266" s="6">
        <v>359322468.56999999</v>
      </c>
      <c r="D266" s="6">
        <v>0</v>
      </c>
      <c r="E266" s="6">
        <v>0</v>
      </c>
      <c r="F266" s="6">
        <v>359322468.56999999</v>
      </c>
      <c r="G266" s="6">
        <v>98600603.239999995</v>
      </c>
      <c r="H266" s="6">
        <v>260721865.33000001</v>
      </c>
    </row>
    <row r="267" spans="1:11" x14ac:dyDescent="0.2">
      <c r="A267" s="5" t="s">
        <v>18</v>
      </c>
      <c r="B267" s="5" t="s">
        <v>19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</row>
    <row r="268" spans="1:11" x14ac:dyDescent="0.2">
      <c r="A268" s="5" t="s">
        <v>20</v>
      </c>
      <c r="B268" s="5" t="s">
        <v>21</v>
      </c>
      <c r="C268" s="6">
        <v>39419514.310000002</v>
      </c>
      <c r="D268" s="6">
        <v>22600</v>
      </c>
      <c r="E268" s="6">
        <v>22600</v>
      </c>
      <c r="F268" s="6">
        <v>39419514.310000002</v>
      </c>
      <c r="G268" s="6">
        <v>36285925.280000001</v>
      </c>
      <c r="H268" s="6">
        <v>3133589.03</v>
      </c>
    </row>
    <row r="269" spans="1:11" x14ac:dyDescent="0.2">
      <c r="A269" s="5" t="s">
        <v>22</v>
      </c>
      <c r="B269" s="5" t="s">
        <v>23</v>
      </c>
      <c r="C269" s="6">
        <v>176198.39999999999</v>
      </c>
      <c r="D269" s="6">
        <v>0</v>
      </c>
      <c r="E269" s="6">
        <v>0</v>
      </c>
      <c r="F269" s="6">
        <v>176198.39999999999</v>
      </c>
      <c r="G269" s="6">
        <v>176198.39999999999</v>
      </c>
      <c r="H269" s="6">
        <v>0</v>
      </c>
    </row>
    <row r="270" spans="1:11" x14ac:dyDescent="0.2">
      <c r="A270" s="5" t="s">
        <v>24</v>
      </c>
      <c r="B270" s="5" t="s">
        <v>25</v>
      </c>
      <c r="C270" s="6">
        <v>9710804.7799999993</v>
      </c>
      <c r="D270" s="6">
        <v>135608.68</v>
      </c>
      <c r="E270" s="6">
        <v>56550</v>
      </c>
      <c r="F270" s="6">
        <v>9789863.4600000009</v>
      </c>
      <c r="G270" s="6">
        <v>9783105.1999999993</v>
      </c>
      <c r="H270" s="6">
        <v>6758.26</v>
      </c>
    </row>
    <row r="271" spans="1:11" x14ac:dyDescent="0.2">
      <c r="A271" s="5" t="s">
        <v>26</v>
      </c>
      <c r="B271" s="5" t="s">
        <v>27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</row>
    <row r="272" spans="1:11" x14ac:dyDescent="0.2">
      <c r="A272" s="5" t="s">
        <v>28</v>
      </c>
      <c r="B272" s="5" t="s">
        <v>29</v>
      </c>
      <c r="C272" s="6">
        <v>12739144.6</v>
      </c>
      <c r="D272" s="6">
        <v>2560415.63</v>
      </c>
      <c r="E272" s="6">
        <v>0</v>
      </c>
      <c r="F272" s="6">
        <v>15299560.23</v>
      </c>
      <c r="G272" s="6">
        <v>15299560.23</v>
      </c>
      <c r="H272" s="6">
        <v>0</v>
      </c>
    </row>
    <row r="273" spans="1:11" x14ac:dyDescent="0.2">
      <c r="A273" s="5" t="s">
        <v>30</v>
      </c>
      <c r="B273" s="5" t="s">
        <v>31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</row>
    <row r="274" spans="1:11" x14ac:dyDescent="0.2">
      <c r="A274" s="7" t="s">
        <v>32</v>
      </c>
      <c r="B274" s="7" t="s">
        <v>50</v>
      </c>
      <c r="C274" s="8">
        <v>0</v>
      </c>
      <c r="D274" s="8">
        <v>2454499.4300000002</v>
      </c>
      <c r="E274" s="8">
        <v>2454499.4300000002</v>
      </c>
      <c r="F274" s="8">
        <v>0</v>
      </c>
      <c r="G274" s="8">
        <v>0</v>
      </c>
      <c r="H274" s="8">
        <v>0</v>
      </c>
      <c r="I274" s="9"/>
      <c r="J274" s="10"/>
      <c r="K274" s="10"/>
    </row>
    <row r="275" spans="1:11" ht="25.5" x14ac:dyDescent="0.2">
      <c r="A275" s="5" t="s">
        <v>34</v>
      </c>
      <c r="B275" s="5" t="s">
        <v>35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</row>
    <row r="276" spans="1:11" x14ac:dyDescent="0.2">
      <c r="A276" s="5" t="s">
        <v>36</v>
      </c>
      <c r="B276" s="5" t="s">
        <v>37</v>
      </c>
      <c r="C276" s="11">
        <f t="shared" si="28"/>
        <v>133498305.58</v>
      </c>
      <c r="D276" s="11">
        <f t="shared" si="28"/>
        <v>0</v>
      </c>
      <c r="E276" s="11">
        <f t="shared" si="28"/>
        <v>0</v>
      </c>
      <c r="F276" s="11">
        <f t="shared" si="28"/>
        <v>133498305.58</v>
      </c>
      <c r="G276" s="11">
        <f t="shared" si="28"/>
        <v>0</v>
      </c>
      <c r="H276" s="11">
        <f t="shared" si="28"/>
        <v>133498305.58</v>
      </c>
    </row>
    <row r="277" spans="1:11" x14ac:dyDescent="0.2">
      <c r="A277" s="5" t="s">
        <v>38</v>
      </c>
      <c r="B277" s="5" t="s">
        <v>39</v>
      </c>
      <c r="C277" s="11">
        <v>133498305.58</v>
      </c>
      <c r="D277" s="11">
        <v>0</v>
      </c>
      <c r="E277" s="11">
        <v>0</v>
      </c>
      <c r="F277" s="11">
        <v>133498305.58</v>
      </c>
      <c r="G277" s="11">
        <v>0</v>
      </c>
      <c r="H277" s="11">
        <v>133498305.58</v>
      </c>
    </row>
    <row r="278" spans="1:11" x14ac:dyDescent="0.2">
      <c r="A278" s="5" t="s">
        <v>40</v>
      </c>
      <c r="B278" s="5" t="s">
        <v>41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</row>
    <row r="279" spans="1:11" ht="51" x14ac:dyDescent="0.2">
      <c r="B279" s="5" t="s">
        <v>80</v>
      </c>
      <c r="C279" s="11">
        <f t="shared" ref="C279:H279" si="35">C264+C274+C276+C278</f>
        <v>554866436.24000001</v>
      </c>
      <c r="D279" s="11">
        <f t="shared" si="35"/>
        <v>5173123.74</v>
      </c>
      <c r="E279" s="11">
        <f t="shared" si="35"/>
        <v>2533649.4300000002</v>
      </c>
      <c r="F279" s="11">
        <f t="shared" si="35"/>
        <v>557505910.54999995</v>
      </c>
      <c r="G279" s="11">
        <f t="shared" si="35"/>
        <v>160145392.34999996</v>
      </c>
      <c r="H279" s="11">
        <f t="shared" si="35"/>
        <v>397360518.19999999</v>
      </c>
    </row>
    <row r="280" spans="1:11" s="13" customFormat="1" x14ac:dyDescent="0.2">
      <c r="A280" s="44" t="s">
        <v>81</v>
      </c>
      <c r="B280" s="45"/>
      <c r="C280" s="45"/>
      <c r="D280" s="45"/>
      <c r="E280" s="45"/>
      <c r="F280" s="45"/>
      <c r="G280" s="45"/>
      <c r="H280" s="46"/>
    </row>
    <row r="281" spans="1:11" x14ac:dyDescent="0.2">
      <c r="A281" s="5" t="s">
        <v>12</v>
      </c>
      <c r="B281" s="5" t="s">
        <v>13</v>
      </c>
      <c r="C281" s="6">
        <f t="shared" ref="C281:H281" si="36">SUM(C282:C290)</f>
        <v>212413954.13999999</v>
      </c>
      <c r="D281" s="6">
        <f t="shared" si="36"/>
        <v>2942514.84</v>
      </c>
      <c r="E281" s="6">
        <f t="shared" si="36"/>
        <v>393662</v>
      </c>
      <c r="F281" s="6">
        <f t="shared" si="36"/>
        <v>214962806.97999999</v>
      </c>
      <c r="G281" s="6">
        <f t="shared" si="36"/>
        <v>94926492.549999997</v>
      </c>
      <c r="H281" s="6">
        <f t="shared" si="36"/>
        <v>120036314.43000001</v>
      </c>
    </row>
    <row r="282" spans="1:11" x14ac:dyDescent="0.2">
      <c r="A282" s="5" t="s">
        <v>14</v>
      </c>
      <c r="B282" s="5" t="s">
        <v>15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</row>
    <row r="283" spans="1:11" x14ac:dyDescent="0.2">
      <c r="A283" s="5" t="s">
        <v>16</v>
      </c>
      <c r="B283" s="5" t="s">
        <v>17</v>
      </c>
      <c r="C283" s="6">
        <v>161323297.94999999</v>
      </c>
      <c r="D283" s="6">
        <v>0</v>
      </c>
      <c r="E283" s="6">
        <v>0</v>
      </c>
      <c r="F283" s="6">
        <v>161323297.94999999</v>
      </c>
      <c r="G283" s="6">
        <v>42720608.619999997</v>
      </c>
      <c r="H283" s="6">
        <v>118602689.33</v>
      </c>
    </row>
    <row r="284" spans="1:11" x14ac:dyDescent="0.2">
      <c r="A284" s="5" t="s">
        <v>18</v>
      </c>
      <c r="B284" s="5" t="s">
        <v>19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</row>
    <row r="285" spans="1:11" x14ac:dyDescent="0.2">
      <c r="A285" s="5" t="s">
        <v>20</v>
      </c>
      <c r="B285" s="5" t="s">
        <v>21</v>
      </c>
      <c r="C285" s="6">
        <v>22826403.739999998</v>
      </c>
      <c r="D285" s="6">
        <v>150000</v>
      </c>
      <c r="E285" s="6">
        <v>0</v>
      </c>
      <c r="F285" s="6">
        <v>22976403.739999998</v>
      </c>
      <c r="G285" s="6">
        <v>22041915.43</v>
      </c>
      <c r="H285" s="6">
        <v>934488.31</v>
      </c>
    </row>
    <row r="286" spans="1:11" x14ac:dyDescent="0.2">
      <c r="A286" s="5" t="s">
        <v>22</v>
      </c>
      <c r="B286" s="5" t="s">
        <v>23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</row>
    <row r="287" spans="1:11" x14ac:dyDescent="0.2">
      <c r="A287" s="5" t="s">
        <v>24</v>
      </c>
      <c r="B287" s="5" t="s">
        <v>25</v>
      </c>
      <c r="C287" s="6">
        <v>16473960.439999999</v>
      </c>
      <c r="D287" s="6">
        <v>451032</v>
      </c>
      <c r="E287" s="6">
        <v>393662</v>
      </c>
      <c r="F287" s="6">
        <v>16531330.439999999</v>
      </c>
      <c r="G287" s="6">
        <v>16032193.65</v>
      </c>
      <c r="H287" s="6">
        <v>499136.79</v>
      </c>
    </row>
    <row r="288" spans="1:11" x14ac:dyDescent="0.2">
      <c r="A288" s="5" t="s">
        <v>26</v>
      </c>
      <c r="B288" s="5" t="s">
        <v>27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</row>
    <row r="289" spans="1:11" x14ac:dyDescent="0.2">
      <c r="A289" s="5" t="s">
        <v>28</v>
      </c>
      <c r="B289" s="5" t="s">
        <v>29</v>
      </c>
      <c r="C289" s="6">
        <v>11790292.01</v>
      </c>
      <c r="D289" s="6">
        <v>2341482.84</v>
      </c>
      <c r="E289" s="6">
        <v>0</v>
      </c>
      <c r="F289" s="6">
        <v>14131774.85</v>
      </c>
      <c r="G289" s="6">
        <v>14131774.85</v>
      </c>
      <c r="H289" s="6">
        <v>0</v>
      </c>
    </row>
    <row r="290" spans="1:11" x14ac:dyDescent="0.2">
      <c r="A290" s="5" t="s">
        <v>30</v>
      </c>
      <c r="B290" s="5" t="s">
        <v>31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11" x14ac:dyDescent="0.2">
      <c r="A291" s="7" t="s">
        <v>32</v>
      </c>
      <c r="B291" s="7" t="s">
        <v>50</v>
      </c>
      <c r="C291" s="8">
        <v>0</v>
      </c>
      <c r="D291" s="8">
        <v>2516828.14</v>
      </c>
      <c r="E291" s="8">
        <v>2516828.14</v>
      </c>
      <c r="F291" s="8">
        <v>0</v>
      </c>
      <c r="G291" s="8">
        <v>0</v>
      </c>
      <c r="H291" s="8">
        <v>0</v>
      </c>
      <c r="I291" s="9"/>
      <c r="J291" s="10"/>
      <c r="K291" s="10"/>
    </row>
    <row r="292" spans="1:11" ht="25.5" x14ac:dyDescent="0.2">
      <c r="A292" s="5" t="s">
        <v>34</v>
      </c>
      <c r="B292" s="5" t="s">
        <v>35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</row>
    <row r="293" spans="1:11" x14ac:dyDescent="0.2">
      <c r="A293" s="5" t="s">
        <v>36</v>
      </c>
      <c r="B293" s="5" t="s">
        <v>37</v>
      </c>
      <c r="C293" s="11">
        <f t="shared" ref="C293:H344" si="37">SUM(C294)</f>
        <v>53372993.479999997</v>
      </c>
      <c r="D293" s="11">
        <f t="shared" si="37"/>
        <v>0</v>
      </c>
      <c r="E293" s="11">
        <f t="shared" si="37"/>
        <v>0</v>
      </c>
      <c r="F293" s="11">
        <f t="shared" si="37"/>
        <v>53372993.479999997</v>
      </c>
      <c r="G293" s="11">
        <f t="shared" si="37"/>
        <v>0</v>
      </c>
      <c r="H293" s="11">
        <f t="shared" si="37"/>
        <v>53372993.479999997</v>
      </c>
    </row>
    <row r="294" spans="1:11" x14ac:dyDescent="0.2">
      <c r="A294" s="5" t="s">
        <v>38</v>
      </c>
      <c r="B294" s="5" t="s">
        <v>39</v>
      </c>
      <c r="C294" s="11">
        <v>53372993.479999997</v>
      </c>
      <c r="D294" s="11">
        <v>0</v>
      </c>
      <c r="E294" s="11">
        <v>0</v>
      </c>
      <c r="F294" s="11">
        <v>53372993.479999997</v>
      </c>
      <c r="G294" s="11">
        <v>0</v>
      </c>
      <c r="H294" s="11">
        <v>53372993.479999997</v>
      </c>
    </row>
    <row r="295" spans="1:11" x14ac:dyDescent="0.2">
      <c r="A295" s="5" t="s">
        <v>40</v>
      </c>
      <c r="B295" s="5" t="s">
        <v>41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</row>
    <row r="296" spans="1:11" ht="38.25" x14ac:dyDescent="0.2">
      <c r="B296" s="5" t="s">
        <v>82</v>
      </c>
      <c r="C296" s="11">
        <f t="shared" ref="C296:H296" si="38">C281+C291+C293+C295</f>
        <v>265786947.61999997</v>
      </c>
      <c r="D296" s="11">
        <f t="shared" si="38"/>
        <v>5459342.9800000004</v>
      </c>
      <c r="E296" s="11">
        <f t="shared" si="38"/>
        <v>2910490.14</v>
      </c>
      <c r="F296" s="11">
        <f t="shared" si="38"/>
        <v>268335800.45999998</v>
      </c>
      <c r="G296" s="11">
        <f t="shared" si="38"/>
        <v>94926492.549999997</v>
      </c>
      <c r="H296" s="11">
        <f t="shared" si="38"/>
        <v>173409307.91</v>
      </c>
    </row>
    <row r="297" spans="1:11" s="13" customFormat="1" x14ac:dyDescent="0.2">
      <c r="A297" s="44" t="s">
        <v>83</v>
      </c>
      <c r="B297" s="45"/>
      <c r="C297" s="45"/>
      <c r="D297" s="45"/>
      <c r="E297" s="45"/>
      <c r="F297" s="45"/>
      <c r="G297" s="45"/>
      <c r="H297" s="46"/>
    </row>
    <row r="298" spans="1:11" x14ac:dyDescent="0.2">
      <c r="A298" s="5" t="s">
        <v>12</v>
      </c>
      <c r="B298" s="5" t="s">
        <v>13</v>
      </c>
      <c r="C298" s="6">
        <f t="shared" ref="C298:H298" si="39">SUM(C299:C307)</f>
        <v>145791602.13</v>
      </c>
      <c r="D298" s="6">
        <f t="shared" si="39"/>
        <v>2668224.6</v>
      </c>
      <c r="E298" s="6">
        <f t="shared" si="39"/>
        <v>27700</v>
      </c>
      <c r="F298" s="6">
        <f t="shared" si="39"/>
        <v>148432126.72999999</v>
      </c>
      <c r="G298" s="6">
        <f t="shared" si="39"/>
        <v>81918176.74000001</v>
      </c>
      <c r="H298" s="6">
        <f t="shared" si="39"/>
        <v>66513949.990000002</v>
      </c>
    </row>
    <row r="299" spans="1:11" x14ac:dyDescent="0.2">
      <c r="A299" s="5" t="s">
        <v>14</v>
      </c>
      <c r="B299" s="5" t="s">
        <v>15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</row>
    <row r="300" spans="1:11" x14ac:dyDescent="0.2">
      <c r="A300" s="5" t="s">
        <v>16</v>
      </c>
      <c r="B300" s="5" t="s">
        <v>17</v>
      </c>
      <c r="C300" s="6">
        <v>96384523.280000001</v>
      </c>
      <c r="D300" s="6">
        <v>0</v>
      </c>
      <c r="E300" s="6">
        <v>0</v>
      </c>
      <c r="F300" s="6">
        <v>96384523.280000001</v>
      </c>
      <c r="G300" s="6">
        <v>32766726.02</v>
      </c>
      <c r="H300" s="6">
        <v>63617797.259999998</v>
      </c>
    </row>
    <row r="301" spans="1:11" x14ac:dyDescent="0.2">
      <c r="A301" s="5" t="s">
        <v>18</v>
      </c>
      <c r="B301" s="5" t="s">
        <v>19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</row>
    <row r="302" spans="1:11" x14ac:dyDescent="0.2">
      <c r="A302" s="5" t="s">
        <v>20</v>
      </c>
      <c r="B302" s="5" t="s">
        <v>21</v>
      </c>
      <c r="C302" s="6">
        <v>27642561.699999999</v>
      </c>
      <c r="D302" s="6">
        <v>1044274</v>
      </c>
      <c r="E302" s="6">
        <v>0</v>
      </c>
      <c r="F302" s="6">
        <v>28686835.699999999</v>
      </c>
      <c r="G302" s="6">
        <v>26027614.350000001</v>
      </c>
      <c r="H302" s="6">
        <v>2659221.35</v>
      </c>
    </row>
    <row r="303" spans="1:11" x14ac:dyDescent="0.2">
      <c r="A303" s="5" t="s">
        <v>22</v>
      </c>
      <c r="B303" s="5" t="s">
        <v>23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</row>
    <row r="304" spans="1:11" x14ac:dyDescent="0.2">
      <c r="A304" s="5" t="s">
        <v>24</v>
      </c>
      <c r="B304" s="5" t="s">
        <v>25</v>
      </c>
      <c r="C304" s="6">
        <v>11304433.029999999</v>
      </c>
      <c r="D304" s="6">
        <v>224300</v>
      </c>
      <c r="E304" s="6">
        <v>27700</v>
      </c>
      <c r="F304" s="6">
        <v>11501033.029999999</v>
      </c>
      <c r="G304" s="6">
        <v>11264101.65</v>
      </c>
      <c r="H304" s="6">
        <v>236931.38</v>
      </c>
    </row>
    <row r="305" spans="1:11" x14ac:dyDescent="0.2">
      <c r="A305" s="5" t="s">
        <v>26</v>
      </c>
      <c r="B305" s="5" t="s">
        <v>27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</row>
    <row r="306" spans="1:11" x14ac:dyDescent="0.2">
      <c r="A306" s="5" t="s">
        <v>28</v>
      </c>
      <c r="B306" s="5" t="s">
        <v>29</v>
      </c>
      <c r="C306" s="6">
        <v>10460084.119999999</v>
      </c>
      <c r="D306" s="6">
        <v>1399650.6</v>
      </c>
      <c r="E306" s="6">
        <v>0</v>
      </c>
      <c r="F306" s="6">
        <v>11859734.720000001</v>
      </c>
      <c r="G306" s="6">
        <v>11859734.720000001</v>
      </c>
      <c r="H306" s="6">
        <v>0</v>
      </c>
    </row>
    <row r="307" spans="1:11" x14ac:dyDescent="0.2">
      <c r="A307" s="5" t="s">
        <v>30</v>
      </c>
      <c r="B307" s="5" t="s">
        <v>31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</row>
    <row r="308" spans="1:11" x14ac:dyDescent="0.2">
      <c r="A308" s="7" t="s">
        <v>32</v>
      </c>
      <c r="B308" s="7" t="s">
        <v>50</v>
      </c>
      <c r="C308" s="8">
        <v>0</v>
      </c>
      <c r="D308" s="8">
        <v>1591044</v>
      </c>
      <c r="E308" s="8">
        <v>1591044</v>
      </c>
      <c r="F308" s="8">
        <v>0</v>
      </c>
      <c r="G308" s="8">
        <v>0</v>
      </c>
      <c r="H308" s="8">
        <v>0</v>
      </c>
      <c r="I308" s="9"/>
      <c r="J308" s="10"/>
      <c r="K308" s="10"/>
    </row>
    <row r="309" spans="1:11" ht="25.5" x14ac:dyDescent="0.2">
      <c r="A309" s="5" t="s">
        <v>34</v>
      </c>
      <c r="B309" s="5" t="s">
        <v>35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</row>
    <row r="310" spans="1:11" x14ac:dyDescent="0.2">
      <c r="A310" s="5" t="s">
        <v>36</v>
      </c>
      <c r="B310" s="5" t="s">
        <v>37</v>
      </c>
      <c r="C310" s="11">
        <f t="shared" si="37"/>
        <v>47070560.159999996</v>
      </c>
      <c r="D310" s="11">
        <f t="shared" si="37"/>
        <v>0</v>
      </c>
      <c r="E310" s="11">
        <f t="shared" si="37"/>
        <v>0</v>
      </c>
      <c r="F310" s="11">
        <f t="shared" si="37"/>
        <v>47070560.159999996</v>
      </c>
      <c r="G310" s="11">
        <f t="shared" si="37"/>
        <v>0</v>
      </c>
      <c r="H310" s="11">
        <f t="shared" si="37"/>
        <v>47070560.159999996</v>
      </c>
    </row>
    <row r="311" spans="1:11" x14ac:dyDescent="0.2">
      <c r="A311" s="5" t="s">
        <v>38</v>
      </c>
      <c r="B311" s="5" t="s">
        <v>39</v>
      </c>
      <c r="C311" s="11">
        <v>47070560.159999996</v>
      </c>
      <c r="D311" s="11">
        <v>0</v>
      </c>
      <c r="E311" s="11">
        <v>0</v>
      </c>
      <c r="F311" s="11">
        <v>47070560.159999996</v>
      </c>
      <c r="G311" s="11">
        <v>0</v>
      </c>
      <c r="H311" s="11">
        <v>47070560.159999996</v>
      </c>
    </row>
    <row r="312" spans="1:11" x14ac:dyDescent="0.2">
      <c r="A312" s="5" t="s">
        <v>40</v>
      </c>
      <c r="B312" s="5" t="s">
        <v>41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</row>
    <row r="313" spans="1:11" ht="38.25" x14ac:dyDescent="0.2">
      <c r="B313" s="5" t="s">
        <v>84</v>
      </c>
      <c r="C313" s="11">
        <f t="shared" ref="C313:H313" si="40">C298+C308+C310+C312</f>
        <v>192862162.28999999</v>
      </c>
      <c r="D313" s="11">
        <f t="shared" si="40"/>
        <v>4259268.5999999996</v>
      </c>
      <c r="E313" s="11">
        <f t="shared" si="40"/>
        <v>1618744</v>
      </c>
      <c r="F313" s="11">
        <f t="shared" si="40"/>
        <v>195502686.88999999</v>
      </c>
      <c r="G313" s="11">
        <f t="shared" si="40"/>
        <v>81918176.74000001</v>
      </c>
      <c r="H313" s="11">
        <f t="shared" si="40"/>
        <v>113584510.15000001</v>
      </c>
    </row>
    <row r="314" spans="1:11" s="13" customFormat="1" x14ac:dyDescent="0.2">
      <c r="A314" s="44" t="s">
        <v>85</v>
      </c>
      <c r="B314" s="45"/>
      <c r="C314" s="45"/>
      <c r="D314" s="45"/>
      <c r="E314" s="45"/>
      <c r="F314" s="45"/>
      <c r="G314" s="45"/>
      <c r="H314" s="46"/>
    </row>
    <row r="315" spans="1:11" x14ac:dyDescent="0.2">
      <c r="A315" s="5" t="s">
        <v>12</v>
      </c>
      <c r="B315" s="5" t="s">
        <v>13</v>
      </c>
      <c r="C315" s="6">
        <f t="shared" ref="C315:H315" si="41">SUM(C316:C324)</f>
        <v>265072703.23000002</v>
      </c>
      <c r="D315" s="6">
        <f t="shared" si="41"/>
        <v>3446965.9</v>
      </c>
      <c r="E315" s="6">
        <f t="shared" si="41"/>
        <v>1680685.8900000001</v>
      </c>
      <c r="F315" s="6">
        <f t="shared" si="41"/>
        <v>266838983.23999998</v>
      </c>
      <c r="G315" s="6">
        <f t="shared" si="41"/>
        <v>121137474.71000001</v>
      </c>
      <c r="H315" s="6">
        <f t="shared" si="41"/>
        <v>145701508.53</v>
      </c>
    </row>
    <row r="316" spans="1:11" x14ac:dyDescent="0.2">
      <c r="A316" s="5" t="s">
        <v>14</v>
      </c>
      <c r="B316" s="5" t="s">
        <v>15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</row>
    <row r="317" spans="1:11" x14ac:dyDescent="0.2">
      <c r="A317" s="5" t="s">
        <v>16</v>
      </c>
      <c r="B317" s="5" t="s">
        <v>17</v>
      </c>
      <c r="C317" s="6">
        <v>191090239.03999999</v>
      </c>
      <c r="D317" s="6">
        <v>0</v>
      </c>
      <c r="E317" s="6">
        <v>0</v>
      </c>
      <c r="F317" s="6">
        <v>191090239.03999999</v>
      </c>
      <c r="G317" s="6">
        <v>55197764.329999998</v>
      </c>
      <c r="H317" s="6">
        <v>135892474.71000001</v>
      </c>
    </row>
    <row r="318" spans="1:11" x14ac:dyDescent="0.2">
      <c r="A318" s="5" t="s">
        <v>18</v>
      </c>
      <c r="B318" s="5" t="s">
        <v>19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</row>
    <row r="319" spans="1:11" x14ac:dyDescent="0.2">
      <c r="A319" s="5" t="s">
        <v>20</v>
      </c>
      <c r="B319" s="5" t="s">
        <v>21</v>
      </c>
      <c r="C319" s="6">
        <v>45017029.149999999</v>
      </c>
      <c r="D319" s="6">
        <v>937600</v>
      </c>
      <c r="E319" s="6">
        <v>596793.59</v>
      </c>
      <c r="F319" s="6">
        <v>45357835.560000002</v>
      </c>
      <c r="G319" s="6">
        <v>37320068.280000001</v>
      </c>
      <c r="H319" s="6">
        <v>8037767.2800000003</v>
      </c>
    </row>
    <row r="320" spans="1:11" x14ac:dyDescent="0.2">
      <c r="A320" s="5" t="s">
        <v>22</v>
      </c>
      <c r="B320" s="5" t="s">
        <v>23</v>
      </c>
      <c r="C320" s="6">
        <v>592040</v>
      </c>
      <c r="D320" s="6">
        <v>0</v>
      </c>
      <c r="E320" s="6">
        <v>0</v>
      </c>
      <c r="F320" s="6">
        <v>592040</v>
      </c>
      <c r="G320" s="6">
        <v>522568.78</v>
      </c>
      <c r="H320" s="6">
        <v>69471.22</v>
      </c>
    </row>
    <row r="321" spans="1:11" x14ac:dyDescent="0.2">
      <c r="A321" s="5" t="s">
        <v>24</v>
      </c>
      <c r="B321" s="5" t="s">
        <v>25</v>
      </c>
      <c r="C321" s="6">
        <v>16920935.77</v>
      </c>
      <c r="D321" s="6">
        <v>605080</v>
      </c>
      <c r="E321" s="6">
        <v>1083892.3</v>
      </c>
      <c r="F321" s="6">
        <v>16442123.470000001</v>
      </c>
      <c r="G321" s="6">
        <v>14740328.15</v>
      </c>
      <c r="H321" s="6">
        <v>1701795.32</v>
      </c>
    </row>
    <row r="322" spans="1:11" x14ac:dyDescent="0.2">
      <c r="A322" s="5" t="s">
        <v>26</v>
      </c>
      <c r="B322" s="5" t="s">
        <v>27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</row>
    <row r="323" spans="1:11" x14ac:dyDescent="0.2">
      <c r="A323" s="5" t="s">
        <v>28</v>
      </c>
      <c r="B323" s="5" t="s">
        <v>29</v>
      </c>
      <c r="C323" s="6">
        <v>11452459.27</v>
      </c>
      <c r="D323" s="6">
        <v>1904285.9</v>
      </c>
      <c r="E323" s="6">
        <v>0</v>
      </c>
      <c r="F323" s="6">
        <v>13356745.17</v>
      </c>
      <c r="G323" s="6">
        <v>13356745.17</v>
      </c>
      <c r="H323" s="6">
        <v>0</v>
      </c>
    </row>
    <row r="324" spans="1:11" x14ac:dyDescent="0.2">
      <c r="A324" s="5" t="s">
        <v>30</v>
      </c>
      <c r="B324" s="5" t="s">
        <v>31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</row>
    <row r="325" spans="1:11" x14ac:dyDescent="0.2">
      <c r="A325" s="7" t="s">
        <v>32</v>
      </c>
      <c r="B325" s="7" t="s">
        <v>50</v>
      </c>
      <c r="C325" s="8">
        <v>0</v>
      </c>
      <c r="D325" s="8">
        <v>3196933.9</v>
      </c>
      <c r="E325" s="8">
        <v>3196933.9</v>
      </c>
      <c r="F325" s="8">
        <v>0</v>
      </c>
      <c r="G325" s="8">
        <v>0</v>
      </c>
      <c r="H325" s="8">
        <v>0</v>
      </c>
      <c r="I325" s="9"/>
      <c r="J325" s="10"/>
      <c r="K325" s="10"/>
    </row>
    <row r="326" spans="1:11" ht="25.5" x14ac:dyDescent="0.2">
      <c r="A326" s="5" t="s">
        <v>34</v>
      </c>
      <c r="B326" s="5" t="s">
        <v>35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</row>
    <row r="327" spans="1:11" x14ac:dyDescent="0.2">
      <c r="A327" s="5" t="s">
        <v>36</v>
      </c>
      <c r="B327" s="5" t="s">
        <v>37</v>
      </c>
      <c r="C327" s="11">
        <f t="shared" si="37"/>
        <v>145538952.74000001</v>
      </c>
      <c r="D327" s="11">
        <f t="shared" si="37"/>
        <v>0</v>
      </c>
      <c r="E327" s="11">
        <f t="shared" si="37"/>
        <v>0</v>
      </c>
      <c r="F327" s="11">
        <f t="shared" si="37"/>
        <v>145538952.74000001</v>
      </c>
      <c r="G327" s="11">
        <f t="shared" si="37"/>
        <v>0</v>
      </c>
      <c r="H327" s="11">
        <f t="shared" si="37"/>
        <v>145538952.74000001</v>
      </c>
    </row>
    <row r="328" spans="1:11" x14ac:dyDescent="0.2">
      <c r="A328" s="5" t="s">
        <v>38</v>
      </c>
      <c r="B328" s="5" t="s">
        <v>39</v>
      </c>
      <c r="C328" s="11">
        <v>145538952.74000001</v>
      </c>
      <c r="D328" s="11">
        <v>0</v>
      </c>
      <c r="E328" s="11">
        <v>0</v>
      </c>
      <c r="F328" s="11">
        <v>145538952.74000001</v>
      </c>
      <c r="G328" s="11">
        <v>0</v>
      </c>
      <c r="H328" s="11">
        <v>145538952.74000001</v>
      </c>
    </row>
    <row r="329" spans="1:11" x14ac:dyDescent="0.2">
      <c r="A329" s="5" t="s">
        <v>40</v>
      </c>
      <c r="B329" s="5" t="s">
        <v>41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</row>
    <row r="330" spans="1:11" ht="38.25" x14ac:dyDescent="0.2">
      <c r="B330" s="5" t="s">
        <v>86</v>
      </c>
      <c r="C330" s="11">
        <f t="shared" ref="C330:H330" si="42">C315+C325+C327+C329</f>
        <v>410611655.97000003</v>
      </c>
      <c r="D330" s="11">
        <f t="shared" si="42"/>
        <v>6643899.7999999998</v>
      </c>
      <c r="E330" s="11">
        <f t="shared" si="42"/>
        <v>4877619.79</v>
      </c>
      <c r="F330" s="11">
        <f t="shared" si="42"/>
        <v>412377935.98000002</v>
      </c>
      <c r="G330" s="11">
        <f t="shared" si="42"/>
        <v>121137474.71000001</v>
      </c>
      <c r="H330" s="11">
        <f t="shared" si="42"/>
        <v>291240461.26999998</v>
      </c>
    </row>
    <row r="331" spans="1:11" s="13" customFormat="1" x14ac:dyDescent="0.2">
      <c r="A331" s="44" t="s">
        <v>87</v>
      </c>
      <c r="B331" s="45"/>
      <c r="C331" s="45"/>
      <c r="D331" s="45"/>
      <c r="E331" s="45"/>
      <c r="F331" s="45"/>
      <c r="G331" s="45"/>
      <c r="H331" s="46"/>
    </row>
    <row r="332" spans="1:11" x14ac:dyDescent="0.2">
      <c r="A332" s="5" t="s">
        <v>12</v>
      </c>
      <c r="B332" s="5" t="s">
        <v>13</v>
      </c>
      <c r="C332" s="6">
        <f t="shared" ref="C332:H332" si="43">SUM(C333:C341)</f>
        <v>192199655.06</v>
      </c>
      <c r="D332" s="6">
        <f t="shared" si="43"/>
        <v>5636470.5</v>
      </c>
      <c r="E332" s="6">
        <f t="shared" si="43"/>
        <v>74142.8</v>
      </c>
      <c r="F332" s="6">
        <f t="shared" si="43"/>
        <v>197761982.75999999</v>
      </c>
      <c r="G332" s="6">
        <f t="shared" si="43"/>
        <v>103028940.19</v>
      </c>
      <c r="H332" s="6">
        <f t="shared" si="43"/>
        <v>94733042.570000008</v>
      </c>
    </row>
    <row r="333" spans="1:11" x14ac:dyDescent="0.2">
      <c r="A333" s="5" t="s">
        <v>14</v>
      </c>
      <c r="B333" s="5" t="s">
        <v>15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</row>
    <row r="334" spans="1:11" x14ac:dyDescent="0.2">
      <c r="A334" s="5" t="s">
        <v>16</v>
      </c>
      <c r="B334" s="5" t="s">
        <v>17</v>
      </c>
      <c r="C334" s="6">
        <v>137616818.08000001</v>
      </c>
      <c r="D334" s="6">
        <v>0</v>
      </c>
      <c r="E334" s="6">
        <v>0</v>
      </c>
      <c r="F334" s="6">
        <v>137616818.08000001</v>
      </c>
      <c r="G334" s="6">
        <v>46551028.729999997</v>
      </c>
      <c r="H334" s="6">
        <v>91065789.349999994</v>
      </c>
    </row>
    <row r="335" spans="1:11" x14ac:dyDescent="0.2">
      <c r="A335" s="5" t="s">
        <v>18</v>
      </c>
      <c r="B335" s="5" t="s">
        <v>19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</row>
    <row r="336" spans="1:11" x14ac:dyDescent="0.2">
      <c r="A336" s="5" t="s">
        <v>20</v>
      </c>
      <c r="B336" s="5" t="s">
        <v>21</v>
      </c>
      <c r="C336" s="6">
        <v>26014874.07</v>
      </c>
      <c r="D336" s="6">
        <v>3073229.7</v>
      </c>
      <c r="E336" s="6">
        <v>64922.8</v>
      </c>
      <c r="F336" s="6">
        <v>29023180.969999999</v>
      </c>
      <c r="G336" s="6">
        <v>26522206.93</v>
      </c>
      <c r="H336" s="6">
        <v>2500974.04</v>
      </c>
    </row>
    <row r="337" spans="1:11" x14ac:dyDescent="0.2">
      <c r="A337" s="5" t="s">
        <v>22</v>
      </c>
      <c r="B337" s="5" t="s">
        <v>23</v>
      </c>
      <c r="C337" s="6">
        <v>264000</v>
      </c>
      <c r="D337" s="6">
        <v>0</v>
      </c>
      <c r="E337" s="6">
        <v>0</v>
      </c>
      <c r="F337" s="6">
        <v>264000</v>
      </c>
      <c r="G337" s="6">
        <v>246400</v>
      </c>
      <c r="H337" s="6">
        <v>17600</v>
      </c>
    </row>
    <row r="338" spans="1:11" x14ac:dyDescent="0.2">
      <c r="A338" s="5" t="s">
        <v>24</v>
      </c>
      <c r="B338" s="5" t="s">
        <v>25</v>
      </c>
      <c r="C338" s="6">
        <v>14972399.85</v>
      </c>
      <c r="D338" s="6">
        <v>67920</v>
      </c>
      <c r="E338" s="6">
        <v>9220</v>
      </c>
      <c r="F338" s="6">
        <v>15031099.85</v>
      </c>
      <c r="G338" s="6">
        <v>13882420.67</v>
      </c>
      <c r="H338" s="6">
        <v>1148679.18</v>
      </c>
    </row>
    <row r="339" spans="1:11" x14ac:dyDescent="0.2">
      <c r="A339" s="5" t="s">
        <v>26</v>
      </c>
      <c r="B339" s="5" t="s">
        <v>27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</row>
    <row r="340" spans="1:11" x14ac:dyDescent="0.2">
      <c r="A340" s="5" t="s">
        <v>28</v>
      </c>
      <c r="B340" s="5" t="s">
        <v>29</v>
      </c>
      <c r="C340" s="6">
        <v>13331563.060000001</v>
      </c>
      <c r="D340" s="6">
        <v>2495320.7999999998</v>
      </c>
      <c r="E340" s="6">
        <v>0</v>
      </c>
      <c r="F340" s="6">
        <v>15826883.859999999</v>
      </c>
      <c r="G340" s="6">
        <v>15826883.859999999</v>
      </c>
      <c r="H340" s="6">
        <v>0</v>
      </c>
    </row>
    <row r="341" spans="1:11" x14ac:dyDescent="0.2">
      <c r="A341" s="5" t="s">
        <v>30</v>
      </c>
      <c r="B341" s="5" t="s">
        <v>31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11" x14ac:dyDescent="0.2">
      <c r="A342" s="7" t="s">
        <v>32</v>
      </c>
      <c r="B342" s="7" t="s">
        <v>50</v>
      </c>
      <c r="C342" s="8">
        <v>0</v>
      </c>
      <c r="D342" s="8">
        <v>4302612.95</v>
      </c>
      <c r="E342" s="8">
        <v>4302612.95</v>
      </c>
      <c r="F342" s="8">
        <v>0</v>
      </c>
      <c r="G342" s="8">
        <v>0</v>
      </c>
      <c r="H342" s="8">
        <v>0</v>
      </c>
      <c r="I342" s="9"/>
      <c r="J342" s="10"/>
      <c r="K342" s="10"/>
    </row>
    <row r="343" spans="1:11" ht="25.5" x14ac:dyDescent="0.2">
      <c r="A343" s="5" t="s">
        <v>34</v>
      </c>
      <c r="B343" s="5" t="s">
        <v>35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</row>
    <row r="344" spans="1:11" x14ac:dyDescent="0.2">
      <c r="A344" s="5" t="s">
        <v>36</v>
      </c>
      <c r="B344" s="5" t="s">
        <v>37</v>
      </c>
      <c r="C344" s="11">
        <f t="shared" si="37"/>
        <v>98942035</v>
      </c>
      <c r="D344" s="11">
        <f t="shared" si="37"/>
        <v>0</v>
      </c>
      <c r="E344" s="11">
        <f t="shared" si="37"/>
        <v>0</v>
      </c>
      <c r="F344" s="11">
        <f t="shared" si="37"/>
        <v>98942035</v>
      </c>
      <c r="G344" s="11">
        <f t="shared" si="37"/>
        <v>0</v>
      </c>
      <c r="H344" s="11">
        <f t="shared" si="37"/>
        <v>98942035</v>
      </c>
    </row>
    <row r="345" spans="1:11" x14ac:dyDescent="0.2">
      <c r="A345" s="5" t="s">
        <v>38</v>
      </c>
      <c r="B345" s="5" t="s">
        <v>39</v>
      </c>
      <c r="C345" s="11">
        <v>98942035</v>
      </c>
      <c r="D345" s="11">
        <v>0</v>
      </c>
      <c r="E345" s="11">
        <v>0</v>
      </c>
      <c r="F345" s="11">
        <v>98942035</v>
      </c>
      <c r="G345" s="11">
        <v>0</v>
      </c>
      <c r="H345" s="11">
        <v>98942035</v>
      </c>
    </row>
    <row r="346" spans="1:11" x14ac:dyDescent="0.2">
      <c r="A346" s="5" t="s">
        <v>40</v>
      </c>
      <c r="B346" s="5" t="s">
        <v>41</v>
      </c>
      <c r="C346" s="11">
        <v>0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</row>
    <row r="347" spans="1:11" ht="38.25" x14ac:dyDescent="0.2">
      <c r="B347" s="5" t="s">
        <v>88</v>
      </c>
      <c r="C347" s="11">
        <f t="shared" ref="C347:H347" si="44">C332+C342+C344+C346</f>
        <v>291141690.06</v>
      </c>
      <c r="D347" s="11">
        <f t="shared" si="44"/>
        <v>9939083.4499999993</v>
      </c>
      <c r="E347" s="11">
        <f t="shared" si="44"/>
        <v>4376755.75</v>
      </c>
      <c r="F347" s="11">
        <f t="shared" si="44"/>
        <v>296704017.75999999</v>
      </c>
      <c r="G347" s="11">
        <f t="shared" si="44"/>
        <v>103028940.19</v>
      </c>
      <c r="H347" s="11">
        <f t="shared" si="44"/>
        <v>193675077.56999999</v>
      </c>
    </row>
    <row r="348" spans="1:11" s="13" customFormat="1" x14ac:dyDescent="0.2">
      <c r="A348" s="44" t="s">
        <v>89</v>
      </c>
      <c r="B348" s="45"/>
      <c r="C348" s="45"/>
      <c r="D348" s="45"/>
      <c r="E348" s="45"/>
      <c r="F348" s="45"/>
      <c r="G348" s="45"/>
      <c r="H348" s="46"/>
    </row>
    <row r="349" spans="1:11" x14ac:dyDescent="0.2">
      <c r="A349" s="5" t="s">
        <v>12</v>
      </c>
      <c r="B349" s="5" t="s">
        <v>13</v>
      </c>
      <c r="C349" s="6">
        <f t="shared" ref="C349:H349" si="45">SUM(C350:C358)</f>
        <v>227304114</v>
      </c>
      <c r="D349" s="6">
        <f t="shared" si="45"/>
        <v>4436831.2</v>
      </c>
      <c r="E349" s="6">
        <f t="shared" si="45"/>
        <v>127890</v>
      </c>
      <c r="F349" s="6">
        <f t="shared" si="45"/>
        <v>231613055.19999999</v>
      </c>
      <c r="G349" s="6">
        <f t="shared" si="45"/>
        <v>119371643.03</v>
      </c>
      <c r="H349" s="6">
        <f t="shared" si="45"/>
        <v>112241412.17</v>
      </c>
    </row>
    <row r="350" spans="1:11" x14ac:dyDescent="0.2">
      <c r="A350" s="5" t="s">
        <v>14</v>
      </c>
      <c r="B350" s="5" t="s">
        <v>15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</row>
    <row r="351" spans="1:11" x14ac:dyDescent="0.2">
      <c r="A351" s="5" t="s">
        <v>16</v>
      </c>
      <c r="B351" s="5" t="s">
        <v>17</v>
      </c>
      <c r="C351" s="6">
        <v>136693866.94</v>
      </c>
      <c r="D351" s="6">
        <v>0</v>
      </c>
      <c r="E351" s="6">
        <v>0</v>
      </c>
      <c r="F351" s="6">
        <v>136693866.94</v>
      </c>
      <c r="G351" s="6">
        <v>38618474.840000004</v>
      </c>
      <c r="H351" s="6">
        <v>98075392.099999994</v>
      </c>
    </row>
    <row r="352" spans="1:11" x14ac:dyDescent="0.2">
      <c r="A352" s="5" t="s">
        <v>18</v>
      </c>
      <c r="B352" s="5" t="s">
        <v>19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</row>
    <row r="353" spans="1:11" x14ac:dyDescent="0.2">
      <c r="A353" s="5" t="s">
        <v>20</v>
      </c>
      <c r="B353" s="5" t="s">
        <v>21</v>
      </c>
      <c r="C353" s="6">
        <v>49526531.840000004</v>
      </c>
      <c r="D353" s="6">
        <v>519066</v>
      </c>
      <c r="E353" s="6">
        <v>0</v>
      </c>
      <c r="F353" s="6">
        <v>50045597.840000004</v>
      </c>
      <c r="G353" s="6">
        <v>39300149.829999998</v>
      </c>
      <c r="H353" s="6">
        <v>10745448.01</v>
      </c>
    </row>
    <row r="354" spans="1:11" x14ac:dyDescent="0.2">
      <c r="A354" s="5" t="s">
        <v>22</v>
      </c>
      <c r="B354" s="5" t="s">
        <v>23</v>
      </c>
      <c r="C354" s="6">
        <v>600000</v>
      </c>
      <c r="D354" s="6">
        <v>0</v>
      </c>
      <c r="E354" s="6">
        <v>0</v>
      </c>
      <c r="F354" s="6">
        <v>600000</v>
      </c>
      <c r="G354" s="6">
        <v>439858.02</v>
      </c>
      <c r="H354" s="6">
        <v>160141.98000000001</v>
      </c>
    </row>
    <row r="355" spans="1:11" x14ac:dyDescent="0.2">
      <c r="A355" s="5" t="s">
        <v>24</v>
      </c>
      <c r="B355" s="5" t="s">
        <v>25</v>
      </c>
      <c r="C355" s="6">
        <v>25661804.5</v>
      </c>
      <c r="D355" s="6">
        <v>127890</v>
      </c>
      <c r="E355" s="6">
        <v>127890</v>
      </c>
      <c r="F355" s="6">
        <v>25661804.5</v>
      </c>
      <c r="G355" s="6">
        <v>22401374.420000002</v>
      </c>
      <c r="H355" s="6">
        <v>3260430.08</v>
      </c>
    </row>
    <row r="356" spans="1:11" x14ac:dyDescent="0.2">
      <c r="A356" s="5" t="s">
        <v>26</v>
      </c>
      <c r="B356" s="5" t="s">
        <v>27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</row>
    <row r="357" spans="1:11" x14ac:dyDescent="0.2">
      <c r="A357" s="5" t="s">
        <v>28</v>
      </c>
      <c r="B357" s="5" t="s">
        <v>29</v>
      </c>
      <c r="C357" s="6">
        <v>14821910.720000001</v>
      </c>
      <c r="D357" s="6">
        <v>3789875.2000000002</v>
      </c>
      <c r="E357" s="6">
        <v>0</v>
      </c>
      <c r="F357" s="6">
        <v>18611785.920000002</v>
      </c>
      <c r="G357" s="6">
        <v>18611785.920000002</v>
      </c>
      <c r="H357" s="6">
        <v>0</v>
      </c>
    </row>
    <row r="358" spans="1:11" x14ac:dyDescent="0.2">
      <c r="A358" s="5" t="s">
        <v>30</v>
      </c>
      <c r="B358" s="5" t="s">
        <v>31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</row>
    <row r="359" spans="1:11" x14ac:dyDescent="0.2">
      <c r="A359" s="7" t="s">
        <v>32</v>
      </c>
      <c r="B359" s="7" t="s">
        <v>50</v>
      </c>
      <c r="C359" s="8">
        <v>0</v>
      </c>
      <c r="D359" s="8">
        <v>2684364.95</v>
      </c>
      <c r="E359" s="8">
        <v>2684364.95</v>
      </c>
      <c r="F359" s="8">
        <v>0</v>
      </c>
      <c r="G359" s="8">
        <v>0</v>
      </c>
      <c r="H359" s="8">
        <v>0</v>
      </c>
      <c r="I359" s="9"/>
      <c r="J359" s="10"/>
      <c r="K359" s="10"/>
    </row>
    <row r="360" spans="1:11" ht="25.5" x14ac:dyDescent="0.2">
      <c r="A360" s="5" t="s">
        <v>34</v>
      </c>
      <c r="B360" s="5" t="s">
        <v>35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</row>
    <row r="361" spans="1:11" x14ac:dyDescent="0.2">
      <c r="A361" s="5" t="s">
        <v>36</v>
      </c>
      <c r="B361" s="5" t="s">
        <v>37</v>
      </c>
      <c r="C361" s="11">
        <f t="shared" ref="C361:H412" si="46">SUM(C362)</f>
        <v>204714900</v>
      </c>
      <c r="D361" s="11">
        <f t="shared" si="46"/>
        <v>0</v>
      </c>
      <c r="E361" s="11">
        <f t="shared" si="46"/>
        <v>0</v>
      </c>
      <c r="F361" s="11">
        <f t="shared" si="46"/>
        <v>204714900</v>
      </c>
      <c r="G361" s="11">
        <f t="shared" si="46"/>
        <v>0</v>
      </c>
      <c r="H361" s="11">
        <f t="shared" si="46"/>
        <v>204714900</v>
      </c>
    </row>
    <row r="362" spans="1:11" x14ac:dyDescent="0.2">
      <c r="A362" s="5" t="s">
        <v>38</v>
      </c>
      <c r="B362" s="5" t="s">
        <v>39</v>
      </c>
      <c r="C362" s="11">
        <v>204714900</v>
      </c>
      <c r="D362" s="11">
        <v>0</v>
      </c>
      <c r="E362" s="11">
        <v>0</v>
      </c>
      <c r="F362" s="11">
        <v>204714900</v>
      </c>
      <c r="G362" s="11">
        <v>0</v>
      </c>
      <c r="H362" s="11">
        <v>204714900</v>
      </c>
    </row>
    <row r="363" spans="1:11" x14ac:dyDescent="0.2">
      <c r="A363" s="5" t="s">
        <v>40</v>
      </c>
      <c r="B363" s="5" t="s">
        <v>41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</row>
    <row r="364" spans="1:11" ht="38.25" x14ac:dyDescent="0.2">
      <c r="B364" s="5" t="s">
        <v>90</v>
      </c>
      <c r="C364" s="11">
        <f t="shared" ref="C364:H364" si="47">C349+C359+C361+C363</f>
        <v>432019014</v>
      </c>
      <c r="D364" s="11">
        <f t="shared" si="47"/>
        <v>7121196.1500000004</v>
      </c>
      <c r="E364" s="11">
        <f t="shared" si="47"/>
        <v>2812254.95</v>
      </c>
      <c r="F364" s="11">
        <f t="shared" si="47"/>
        <v>436327955.19999999</v>
      </c>
      <c r="G364" s="11">
        <f t="shared" si="47"/>
        <v>119371643.03</v>
      </c>
      <c r="H364" s="11">
        <f t="shared" si="47"/>
        <v>316956312.17000002</v>
      </c>
    </row>
    <row r="365" spans="1:11" s="13" customFormat="1" x14ac:dyDescent="0.2">
      <c r="A365" s="44" t="s">
        <v>91</v>
      </c>
      <c r="B365" s="45"/>
      <c r="C365" s="45"/>
      <c r="D365" s="45"/>
      <c r="E365" s="45"/>
      <c r="F365" s="45"/>
      <c r="G365" s="45"/>
      <c r="H365" s="46"/>
    </row>
    <row r="366" spans="1:11" x14ac:dyDescent="0.2">
      <c r="A366" s="5" t="s">
        <v>12</v>
      </c>
      <c r="B366" s="5" t="s">
        <v>13</v>
      </c>
      <c r="C366" s="6">
        <f t="shared" ref="C366:H366" si="48">SUM(C367:C375)</f>
        <v>231490739.41000003</v>
      </c>
      <c r="D366" s="6">
        <f t="shared" si="48"/>
        <v>1354459.54</v>
      </c>
      <c r="E366" s="6">
        <f t="shared" si="48"/>
        <v>151200</v>
      </c>
      <c r="F366" s="6">
        <f t="shared" si="48"/>
        <v>232693998.95000002</v>
      </c>
      <c r="G366" s="6">
        <f t="shared" si="48"/>
        <v>92425003.019999981</v>
      </c>
      <c r="H366" s="6">
        <f t="shared" si="48"/>
        <v>140268995.92999998</v>
      </c>
    </row>
    <row r="367" spans="1:11" x14ac:dyDescent="0.2">
      <c r="A367" s="5" t="s">
        <v>14</v>
      </c>
      <c r="B367" s="5" t="s">
        <v>15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</row>
    <row r="368" spans="1:11" x14ac:dyDescent="0.2">
      <c r="A368" s="5" t="s">
        <v>16</v>
      </c>
      <c r="B368" s="5" t="s">
        <v>17</v>
      </c>
      <c r="C368" s="6">
        <v>189277808.56</v>
      </c>
      <c r="D368" s="6">
        <v>0</v>
      </c>
      <c r="E368" s="6">
        <v>0</v>
      </c>
      <c r="F368" s="6">
        <v>189277808.56</v>
      </c>
      <c r="G368" s="6">
        <v>51745460.579999998</v>
      </c>
      <c r="H368" s="6">
        <v>137532347.97999999</v>
      </c>
    </row>
    <row r="369" spans="1:11" x14ac:dyDescent="0.2">
      <c r="A369" s="5" t="s">
        <v>18</v>
      </c>
      <c r="B369" s="5" t="s">
        <v>19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11" x14ac:dyDescent="0.2">
      <c r="A370" s="5" t="s">
        <v>20</v>
      </c>
      <c r="B370" s="5" t="s">
        <v>21</v>
      </c>
      <c r="C370" s="6">
        <v>25017509.52</v>
      </c>
      <c r="D370" s="6">
        <v>97894</v>
      </c>
      <c r="E370" s="6">
        <v>0</v>
      </c>
      <c r="F370" s="6">
        <v>25115403.52</v>
      </c>
      <c r="G370" s="6">
        <v>22943193.739999998</v>
      </c>
      <c r="H370" s="6">
        <v>2172209.7799999998</v>
      </c>
    </row>
    <row r="371" spans="1:11" x14ac:dyDescent="0.2">
      <c r="A371" s="5" t="s">
        <v>22</v>
      </c>
      <c r="B371" s="5" t="s">
        <v>23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11" x14ac:dyDescent="0.2">
      <c r="A372" s="5" t="s">
        <v>24</v>
      </c>
      <c r="B372" s="5" t="s">
        <v>25</v>
      </c>
      <c r="C372" s="6">
        <v>10093259.810000001</v>
      </c>
      <c r="D372" s="6">
        <v>511187.9</v>
      </c>
      <c r="E372" s="6">
        <v>151200</v>
      </c>
      <c r="F372" s="6">
        <v>10453247.710000001</v>
      </c>
      <c r="G372" s="6">
        <v>9888809.5399999991</v>
      </c>
      <c r="H372" s="6">
        <v>564438.17000000004</v>
      </c>
    </row>
    <row r="373" spans="1:11" x14ac:dyDescent="0.2">
      <c r="A373" s="5" t="s">
        <v>26</v>
      </c>
      <c r="B373" s="5" t="s">
        <v>27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</row>
    <row r="374" spans="1:11" x14ac:dyDescent="0.2">
      <c r="A374" s="5" t="s">
        <v>28</v>
      </c>
      <c r="B374" s="5" t="s">
        <v>29</v>
      </c>
      <c r="C374" s="6">
        <v>7102161.5199999996</v>
      </c>
      <c r="D374" s="6">
        <v>745377.64</v>
      </c>
      <c r="E374" s="6">
        <v>0</v>
      </c>
      <c r="F374" s="6">
        <v>7847539.1600000001</v>
      </c>
      <c r="G374" s="6">
        <v>7847539.1600000001</v>
      </c>
      <c r="H374" s="6">
        <v>0</v>
      </c>
    </row>
    <row r="375" spans="1:11" x14ac:dyDescent="0.2">
      <c r="A375" s="5" t="s">
        <v>30</v>
      </c>
      <c r="B375" s="5" t="s">
        <v>31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</row>
    <row r="376" spans="1:11" x14ac:dyDescent="0.2">
      <c r="A376" s="7" t="s">
        <v>32</v>
      </c>
      <c r="B376" s="7" t="s">
        <v>50</v>
      </c>
      <c r="C376" s="8">
        <v>0</v>
      </c>
      <c r="D376" s="8">
        <v>1185253.54</v>
      </c>
      <c r="E376" s="8">
        <v>1185253.54</v>
      </c>
      <c r="F376" s="8">
        <v>0</v>
      </c>
      <c r="G376" s="8">
        <v>0</v>
      </c>
      <c r="H376" s="8">
        <v>0</v>
      </c>
      <c r="I376" s="9"/>
      <c r="J376" s="10"/>
      <c r="K376" s="10"/>
    </row>
    <row r="377" spans="1:11" ht="25.5" x14ac:dyDescent="0.2">
      <c r="A377" s="5" t="s">
        <v>34</v>
      </c>
      <c r="B377" s="5" t="s">
        <v>35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</row>
    <row r="378" spans="1:11" x14ac:dyDescent="0.2">
      <c r="A378" s="5" t="s">
        <v>36</v>
      </c>
      <c r="B378" s="5" t="s">
        <v>37</v>
      </c>
      <c r="C378" s="11">
        <f t="shared" si="46"/>
        <v>59222466.450000003</v>
      </c>
      <c r="D378" s="11">
        <f t="shared" si="46"/>
        <v>0</v>
      </c>
      <c r="E378" s="11">
        <f t="shared" si="46"/>
        <v>0</v>
      </c>
      <c r="F378" s="11">
        <f t="shared" si="46"/>
        <v>59222466.450000003</v>
      </c>
      <c r="G378" s="11">
        <f t="shared" si="46"/>
        <v>0</v>
      </c>
      <c r="H378" s="11">
        <f t="shared" si="46"/>
        <v>59222466.450000003</v>
      </c>
    </row>
    <row r="379" spans="1:11" x14ac:dyDescent="0.2">
      <c r="A379" s="5" t="s">
        <v>38</v>
      </c>
      <c r="B379" s="5" t="s">
        <v>39</v>
      </c>
      <c r="C379" s="11">
        <v>59222466.450000003</v>
      </c>
      <c r="D379" s="11">
        <v>0</v>
      </c>
      <c r="E379" s="11">
        <v>0</v>
      </c>
      <c r="F379" s="11">
        <v>59222466.450000003</v>
      </c>
      <c r="G379" s="11">
        <v>0</v>
      </c>
      <c r="H379" s="11">
        <v>59222466.450000003</v>
      </c>
    </row>
    <row r="380" spans="1:11" x14ac:dyDescent="0.2">
      <c r="A380" s="5" t="s">
        <v>40</v>
      </c>
      <c r="B380" s="5" t="s">
        <v>41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</row>
    <row r="381" spans="1:11" ht="38.25" x14ac:dyDescent="0.2">
      <c r="B381" s="5" t="s">
        <v>92</v>
      </c>
      <c r="C381" s="11">
        <f t="shared" ref="C381:H381" si="49">C366+C376+C378+C380</f>
        <v>290713205.86000001</v>
      </c>
      <c r="D381" s="11">
        <f t="shared" si="49"/>
        <v>2539713.08</v>
      </c>
      <c r="E381" s="11">
        <f t="shared" si="49"/>
        <v>1336453.54</v>
      </c>
      <c r="F381" s="11">
        <f t="shared" si="49"/>
        <v>291916465.40000004</v>
      </c>
      <c r="G381" s="11">
        <f t="shared" si="49"/>
        <v>92425003.019999981</v>
      </c>
      <c r="H381" s="11">
        <f t="shared" si="49"/>
        <v>199491462.38</v>
      </c>
    </row>
    <row r="382" spans="1:11" s="13" customFormat="1" x14ac:dyDescent="0.2">
      <c r="A382" s="44" t="s">
        <v>93</v>
      </c>
      <c r="B382" s="45"/>
      <c r="C382" s="45"/>
      <c r="D382" s="45"/>
      <c r="E382" s="45"/>
      <c r="F382" s="45"/>
      <c r="G382" s="45"/>
      <c r="H382" s="46"/>
    </row>
    <row r="383" spans="1:11" x14ac:dyDescent="0.2">
      <c r="A383" s="5" t="s">
        <v>12</v>
      </c>
      <c r="B383" s="5" t="s">
        <v>13</v>
      </c>
      <c r="C383" s="6">
        <f t="shared" ref="C383:H383" si="50">SUM(C384:C392)</f>
        <v>909368404.68000007</v>
      </c>
      <c r="D383" s="6">
        <f t="shared" si="50"/>
        <v>25096883.700000003</v>
      </c>
      <c r="E383" s="6">
        <f t="shared" si="50"/>
        <v>336509.55</v>
      </c>
      <c r="F383" s="6">
        <f t="shared" si="50"/>
        <v>934128778.83000004</v>
      </c>
      <c r="G383" s="6">
        <f t="shared" si="50"/>
        <v>170658150.28000003</v>
      </c>
      <c r="H383" s="6">
        <f t="shared" si="50"/>
        <v>763470628.54999995</v>
      </c>
    </row>
    <row r="384" spans="1:11" x14ac:dyDescent="0.2">
      <c r="A384" s="5" t="s">
        <v>14</v>
      </c>
      <c r="B384" s="5" t="s">
        <v>15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</row>
    <row r="385" spans="1:11" x14ac:dyDescent="0.2">
      <c r="A385" s="5" t="s">
        <v>16</v>
      </c>
      <c r="B385" s="5" t="s">
        <v>17</v>
      </c>
      <c r="C385" s="6">
        <v>756864688</v>
      </c>
      <c r="D385" s="6">
        <v>0</v>
      </c>
      <c r="E385" s="6">
        <v>0</v>
      </c>
      <c r="F385" s="6">
        <v>756864688</v>
      </c>
      <c r="G385" s="6">
        <v>51825453.399999999</v>
      </c>
      <c r="H385" s="6">
        <v>705039234.60000002</v>
      </c>
    </row>
    <row r="386" spans="1:11" x14ac:dyDescent="0.2">
      <c r="A386" s="5" t="s">
        <v>18</v>
      </c>
      <c r="B386" s="5" t="s">
        <v>19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</row>
    <row r="387" spans="1:11" x14ac:dyDescent="0.2">
      <c r="A387" s="5" t="s">
        <v>20</v>
      </c>
      <c r="B387" s="5" t="s">
        <v>21</v>
      </c>
      <c r="C387" s="6">
        <v>82793156.480000004</v>
      </c>
      <c r="D387" s="6">
        <v>15409590.220000001</v>
      </c>
      <c r="E387" s="6">
        <v>0</v>
      </c>
      <c r="F387" s="6">
        <v>98202746.700000003</v>
      </c>
      <c r="G387" s="6">
        <v>53058204.560000002</v>
      </c>
      <c r="H387" s="6">
        <v>45144542.140000001</v>
      </c>
    </row>
    <row r="388" spans="1:11" x14ac:dyDescent="0.2">
      <c r="A388" s="5" t="s">
        <v>22</v>
      </c>
      <c r="B388" s="5" t="s">
        <v>23</v>
      </c>
      <c r="C388" s="6">
        <v>345000</v>
      </c>
      <c r="D388" s="6">
        <v>0</v>
      </c>
      <c r="E388" s="6">
        <v>0</v>
      </c>
      <c r="F388" s="6">
        <v>345000</v>
      </c>
      <c r="G388" s="6">
        <v>345000</v>
      </c>
      <c r="H388" s="6">
        <v>0</v>
      </c>
    </row>
    <row r="389" spans="1:11" x14ac:dyDescent="0.2">
      <c r="A389" s="5" t="s">
        <v>24</v>
      </c>
      <c r="B389" s="5" t="s">
        <v>25</v>
      </c>
      <c r="C389" s="6">
        <v>47622005.969999999</v>
      </c>
      <c r="D389" s="6">
        <v>5106271.08</v>
      </c>
      <c r="E389" s="6">
        <v>28080</v>
      </c>
      <c r="F389" s="6">
        <v>52700197.049999997</v>
      </c>
      <c r="G389" s="6">
        <v>43896357.640000001</v>
      </c>
      <c r="H389" s="6">
        <v>8803839.4100000001</v>
      </c>
    </row>
    <row r="390" spans="1:11" x14ac:dyDescent="0.2">
      <c r="A390" s="5" t="s">
        <v>26</v>
      </c>
      <c r="B390" s="5" t="s">
        <v>27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11" x14ac:dyDescent="0.2">
      <c r="A391" s="5" t="s">
        <v>28</v>
      </c>
      <c r="B391" s="5" t="s">
        <v>29</v>
      </c>
      <c r="C391" s="6">
        <v>21743554.23</v>
      </c>
      <c r="D391" s="6">
        <v>4581022.4000000004</v>
      </c>
      <c r="E391" s="6">
        <v>308429.55</v>
      </c>
      <c r="F391" s="6">
        <v>26016147.079999998</v>
      </c>
      <c r="G391" s="6">
        <v>21533134.68</v>
      </c>
      <c r="H391" s="6">
        <v>4483012.4000000004</v>
      </c>
    </row>
    <row r="392" spans="1:11" x14ac:dyDescent="0.2">
      <c r="A392" s="5" t="s">
        <v>30</v>
      </c>
      <c r="B392" s="5" t="s">
        <v>31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</row>
    <row r="393" spans="1:11" x14ac:dyDescent="0.2">
      <c r="A393" s="7" t="s">
        <v>32</v>
      </c>
      <c r="B393" s="7" t="s">
        <v>50</v>
      </c>
      <c r="C393" s="8">
        <v>0</v>
      </c>
      <c r="D393" s="8">
        <v>23880525.859999999</v>
      </c>
      <c r="E393" s="8">
        <v>23880525.859999999</v>
      </c>
      <c r="F393" s="8">
        <v>0</v>
      </c>
      <c r="G393" s="8">
        <v>0</v>
      </c>
      <c r="H393" s="8">
        <v>0</v>
      </c>
      <c r="I393" s="9"/>
      <c r="J393" s="10"/>
      <c r="K393" s="10"/>
    </row>
    <row r="394" spans="1:11" ht="25.5" x14ac:dyDescent="0.2">
      <c r="A394" s="5" t="s">
        <v>34</v>
      </c>
      <c r="B394" s="5" t="s">
        <v>35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</row>
    <row r="395" spans="1:11" x14ac:dyDescent="0.2">
      <c r="A395" s="5" t="s">
        <v>36</v>
      </c>
      <c r="B395" s="5" t="s">
        <v>37</v>
      </c>
      <c r="C395" s="11">
        <f t="shared" si="46"/>
        <v>133486470.3</v>
      </c>
      <c r="D395" s="11">
        <f t="shared" si="46"/>
        <v>0</v>
      </c>
      <c r="E395" s="11">
        <f t="shared" si="46"/>
        <v>0</v>
      </c>
      <c r="F395" s="11">
        <f t="shared" si="46"/>
        <v>133486470.3</v>
      </c>
      <c r="G395" s="11">
        <f t="shared" si="46"/>
        <v>0</v>
      </c>
      <c r="H395" s="11">
        <f t="shared" si="46"/>
        <v>133486470.3</v>
      </c>
    </row>
    <row r="396" spans="1:11" x14ac:dyDescent="0.2">
      <c r="A396" s="5" t="s">
        <v>38</v>
      </c>
      <c r="B396" s="5" t="s">
        <v>39</v>
      </c>
      <c r="C396" s="11">
        <v>133486470.3</v>
      </c>
      <c r="D396" s="11">
        <v>0</v>
      </c>
      <c r="E396" s="11">
        <v>0</v>
      </c>
      <c r="F396" s="11">
        <v>133486470.3</v>
      </c>
      <c r="G396" s="11">
        <v>0</v>
      </c>
      <c r="H396" s="11">
        <v>133486470.3</v>
      </c>
    </row>
    <row r="397" spans="1:11" x14ac:dyDescent="0.2">
      <c r="A397" s="5" t="s">
        <v>40</v>
      </c>
      <c r="B397" s="5" t="s">
        <v>41</v>
      </c>
      <c r="C397" s="11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0</v>
      </c>
    </row>
    <row r="398" spans="1:11" ht="38.25" x14ac:dyDescent="0.2">
      <c r="B398" s="5" t="s">
        <v>94</v>
      </c>
      <c r="C398" s="11">
        <f t="shared" ref="C398:H398" si="51">C383+C393+C395+C397</f>
        <v>1042854874.98</v>
      </c>
      <c r="D398" s="11">
        <f t="shared" si="51"/>
        <v>48977409.560000002</v>
      </c>
      <c r="E398" s="11">
        <f t="shared" si="51"/>
        <v>24217035.41</v>
      </c>
      <c r="F398" s="11">
        <f t="shared" si="51"/>
        <v>1067615249.13</v>
      </c>
      <c r="G398" s="11">
        <f t="shared" si="51"/>
        <v>170658150.28000003</v>
      </c>
      <c r="H398" s="11">
        <f t="shared" si="51"/>
        <v>896957098.8499999</v>
      </c>
    </row>
    <row r="399" spans="1:11" s="13" customFormat="1" x14ac:dyDescent="0.2">
      <c r="A399" s="44" t="s">
        <v>95</v>
      </c>
      <c r="B399" s="45"/>
      <c r="C399" s="45"/>
      <c r="D399" s="45"/>
      <c r="E399" s="45"/>
      <c r="F399" s="45"/>
      <c r="G399" s="45"/>
      <c r="H399" s="46"/>
    </row>
    <row r="400" spans="1:11" x14ac:dyDescent="0.2">
      <c r="A400" s="5" t="s">
        <v>12</v>
      </c>
      <c r="B400" s="5" t="s">
        <v>13</v>
      </c>
      <c r="C400" s="6">
        <f t="shared" ref="C400:H400" si="52">SUM(C401:C409)</f>
        <v>159006850.06999999</v>
      </c>
      <c r="D400" s="6">
        <f t="shared" si="52"/>
        <v>3271554.12</v>
      </c>
      <c r="E400" s="6">
        <f t="shared" si="52"/>
        <v>130286.62</v>
      </c>
      <c r="F400" s="6">
        <f t="shared" si="52"/>
        <v>162148117.56999999</v>
      </c>
      <c r="G400" s="6">
        <f t="shared" si="52"/>
        <v>103112379.02000001</v>
      </c>
      <c r="H400" s="6">
        <f t="shared" si="52"/>
        <v>59035738.550000004</v>
      </c>
    </row>
    <row r="401" spans="1:11" x14ac:dyDescent="0.2">
      <c r="A401" s="5" t="s">
        <v>14</v>
      </c>
      <c r="B401" s="5" t="s">
        <v>15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11" x14ac:dyDescent="0.2">
      <c r="A402" s="5" t="s">
        <v>16</v>
      </c>
      <c r="B402" s="5" t="s">
        <v>17</v>
      </c>
      <c r="C402" s="6">
        <v>67457954.159999996</v>
      </c>
      <c r="D402" s="6">
        <v>0</v>
      </c>
      <c r="E402" s="6">
        <v>0</v>
      </c>
      <c r="F402" s="6">
        <v>67457954.159999996</v>
      </c>
      <c r="G402" s="6">
        <v>20728366.77</v>
      </c>
      <c r="H402" s="6">
        <v>46729587.390000001</v>
      </c>
    </row>
    <row r="403" spans="1:11" x14ac:dyDescent="0.2">
      <c r="A403" s="5" t="s">
        <v>18</v>
      </c>
      <c r="B403" s="5" t="s">
        <v>19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11" x14ac:dyDescent="0.2">
      <c r="A404" s="5" t="s">
        <v>20</v>
      </c>
      <c r="B404" s="5" t="s">
        <v>21</v>
      </c>
      <c r="C404" s="6">
        <v>50841963.520000003</v>
      </c>
      <c r="D404" s="6">
        <v>1078212</v>
      </c>
      <c r="E404" s="6">
        <v>0</v>
      </c>
      <c r="F404" s="6">
        <v>51920175.520000003</v>
      </c>
      <c r="G404" s="6">
        <v>39861415.82</v>
      </c>
      <c r="H404" s="6">
        <v>12058759.699999999</v>
      </c>
    </row>
    <row r="405" spans="1:11" x14ac:dyDescent="0.2">
      <c r="A405" s="5" t="s">
        <v>22</v>
      </c>
      <c r="B405" s="5" t="s">
        <v>23</v>
      </c>
      <c r="C405" s="6">
        <v>769820.28</v>
      </c>
      <c r="D405" s="6">
        <v>0</v>
      </c>
      <c r="E405" s="6">
        <v>0</v>
      </c>
      <c r="F405" s="6">
        <v>769820.28</v>
      </c>
      <c r="G405" s="6">
        <v>769820.28</v>
      </c>
      <c r="H405" s="6">
        <v>0</v>
      </c>
    </row>
    <row r="406" spans="1:11" x14ac:dyDescent="0.2">
      <c r="A406" s="5" t="s">
        <v>24</v>
      </c>
      <c r="B406" s="5" t="s">
        <v>25</v>
      </c>
      <c r="C406" s="6">
        <v>16675785.039999999</v>
      </c>
      <c r="D406" s="6">
        <v>767036.62</v>
      </c>
      <c r="E406" s="6">
        <v>130286.62</v>
      </c>
      <c r="F406" s="6">
        <v>17312535.039999999</v>
      </c>
      <c r="G406" s="6">
        <v>17065143.579999998</v>
      </c>
      <c r="H406" s="6">
        <v>247391.46</v>
      </c>
    </row>
    <row r="407" spans="1:11" x14ac:dyDescent="0.2">
      <c r="A407" s="5" t="s">
        <v>26</v>
      </c>
      <c r="B407" s="5" t="s">
        <v>27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</row>
    <row r="408" spans="1:11" x14ac:dyDescent="0.2">
      <c r="A408" s="5" t="s">
        <v>28</v>
      </c>
      <c r="B408" s="5" t="s">
        <v>29</v>
      </c>
      <c r="C408" s="6">
        <v>23261327.07</v>
      </c>
      <c r="D408" s="6">
        <v>1426305.5</v>
      </c>
      <c r="E408" s="6">
        <v>0</v>
      </c>
      <c r="F408" s="6">
        <v>24687632.57</v>
      </c>
      <c r="G408" s="6">
        <v>24687632.57</v>
      </c>
      <c r="H408" s="6">
        <v>0</v>
      </c>
    </row>
    <row r="409" spans="1:11" x14ac:dyDescent="0.2">
      <c r="A409" s="5" t="s">
        <v>30</v>
      </c>
      <c r="B409" s="5" t="s">
        <v>31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</row>
    <row r="410" spans="1:11" x14ac:dyDescent="0.2">
      <c r="A410" s="7" t="s">
        <v>32</v>
      </c>
      <c r="B410" s="7" t="s">
        <v>50</v>
      </c>
      <c r="C410" s="8">
        <v>0</v>
      </c>
      <c r="D410" s="8">
        <v>1865978.62</v>
      </c>
      <c r="E410" s="8">
        <v>1865978.62</v>
      </c>
      <c r="F410" s="8">
        <v>0</v>
      </c>
      <c r="G410" s="8">
        <v>0</v>
      </c>
      <c r="H410" s="8">
        <v>0</v>
      </c>
      <c r="I410" s="9"/>
      <c r="J410" s="10"/>
      <c r="K410" s="10"/>
    </row>
    <row r="411" spans="1:11" ht="25.5" x14ac:dyDescent="0.2">
      <c r="A411" s="5" t="s">
        <v>34</v>
      </c>
      <c r="B411" s="5" t="s">
        <v>35</v>
      </c>
      <c r="C411" s="11">
        <v>0</v>
      </c>
      <c r="D411" s="11">
        <v>0</v>
      </c>
      <c r="E411" s="11">
        <v>0</v>
      </c>
      <c r="F411" s="11">
        <v>0</v>
      </c>
      <c r="G411" s="11">
        <v>0</v>
      </c>
      <c r="H411" s="11">
        <v>0</v>
      </c>
    </row>
    <row r="412" spans="1:11" x14ac:dyDescent="0.2">
      <c r="A412" s="5" t="s">
        <v>36</v>
      </c>
      <c r="B412" s="5" t="s">
        <v>37</v>
      </c>
      <c r="C412" s="11">
        <f t="shared" si="46"/>
        <v>162391628.96000001</v>
      </c>
      <c r="D412" s="11">
        <f t="shared" si="46"/>
        <v>0</v>
      </c>
      <c r="E412" s="11">
        <f t="shared" si="46"/>
        <v>0</v>
      </c>
      <c r="F412" s="11">
        <f t="shared" si="46"/>
        <v>162391628.96000001</v>
      </c>
      <c r="G412" s="11">
        <f t="shared" si="46"/>
        <v>0</v>
      </c>
      <c r="H412" s="11">
        <f t="shared" si="46"/>
        <v>162391628.96000001</v>
      </c>
    </row>
    <row r="413" spans="1:11" x14ac:dyDescent="0.2">
      <c r="A413" s="5" t="s">
        <v>38</v>
      </c>
      <c r="B413" s="5" t="s">
        <v>39</v>
      </c>
      <c r="C413" s="11">
        <v>162391628.96000001</v>
      </c>
      <c r="D413" s="11">
        <v>0</v>
      </c>
      <c r="E413" s="11">
        <v>0</v>
      </c>
      <c r="F413" s="11">
        <v>162391628.96000001</v>
      </c>
      <c r="G413" s="11">
        <v>0</v>
      </c>
      <c r="H413" s="11">
        <v>162391628.96000001</v>
      </c>
    </row>
    <row r="414" spans="1:11" x14ac:dyDescent="0.2">
      <c r="A414" s="5" t="s">
        <v>40</v>
      </c>
      <c r="B414" s="5" t="s">
        <v>41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</row>
    <row r="415" spans="1:11" ht="38.25" x14ac:dyDescent="0.2">
      <c r="B415" s="5" t="s">
        <v>96</v>
      </c>
      <c r="C415" s="11">
        <f t="shared" ref="C415:H415" si="53">C400+C410+C412+C414</f>
        <v>321398479.02999997</v>
      </c>
      <c r="D415" s="11">
        <f t="shared" si="53"/>
        <v>5137532.74</v>
      </c>
      <c r="E415" s="11">
        <f t="shared" si="53"/>
        <v>1996265.2400000002</v>
      </c>
      <c r="F415" s="11">
        <f t="shared" si="53"/>
        <v>324539746.52999997</v>
      </c>
      <c r="G415" s="11">
        <f t="shared" si="53"/>
        <v>103112379.02000001</v>
      </c>
      <c r="H415" s="11">
        <f t="shared" si="53"/>
        <v>221427367.51000002</v>
      </c>
    </row>
    <row r="416" spans="1:11" s="13" customFormat="1" x14ac:dyDescent="0.2">
      <c r="A416" s="44" t="s">
        <v>97</v>
      </c>
      <c r="B416" s="45"/>
      <c r="C416" s="45"/>
      <c r="D416" s="45"/>
      <c r="E416" s="45"/>
      <c r="F416" s="45"/>
      <c r="G416" s="45"/>
      <c r="H416" s="46"/>
    </row>
    <row r="417" spans="1:11" x14ac:dyDescent="0.2">
      <c r="A417" s="5" t="s">
        <v>12</v>
      </c>
      <c r="B417" s="5" t="s">
        <v>13</v>
      </c>
      <c r="C417" s="6">
        <f t="shared" ref="C417:H417" si="54">SUM(C418:C426)</f>
        <v>320232286.07000005</v>
      </c>
      <c r="D417" s="6">
        <f t="shared" si="54"/>
        <v>15753261.84</v>
      </c>
      <c r="E417" s="6">
        <f t="shared" si="54"/>
        <v>7261950</v>
      </c>
      <c r="F417" s="6">
        <f t="shared" si="54"/>
        <v>328723597.91000003</v>
      </c>
      <c r="G417" s="6">
        <f t="shared" si="54"/>
        <v>173543795.59999999</v>
      </c>
      <c r="H417" s="6">
        <f t="shared" si="54"/>
        <v>155179802.31</v>
      </c>
    </row>
    <row r="418" spans="1:11" x14ac:dyDescent="0.2">
      <c r="A418" s="5" t="s">
        <v>14</v>
      </c>
      <c r="B418" s="5" t="s">
        <v>15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</row>
    <row r="419" spans="1:11" x14ac:dyDescent="0.2">
      <c r="A419" s="5" t="s">
        <v>16</v>
      </c>
      <c r="B419" s="5" t="s">
        <v>17</v>
      </c>
      <c r="C419" s="6">
        <v>174422536.33000001</v>
      </c>
      <c r="D419" s="6">
        <v>534470.79</v>
      </c>
      <c r="E419" s="6">
        <v>0</v>
      </c>
      <c r="F419" s="6">
        <v>174957007.12</v>
      </c>
      <c r="G419" s="6">
        <v>47378325.369999997</v>
      </c>
      <c r="H419" s="6">
        <v>127578681.75</v>
      </c>
    </row>
    <row r="420" spans="1:11" x14ac:dyDescent="0.2">
      <c r="A420" s="5" t="s">
        <v>18</v>
      </c>
      <c r="B420" s="5" t="s">
        <v>19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</row>
    <row r="421" spans="1:11" x14ac:dyDescent="0.2">
      <c r="A421" s="5" t="s">
        <v>20</v>
      </c>
      <c r="B421" s="5" t="s">
        <v>21</v>
      </c>
      <c r="C421" s="6">
        <v>91193923.829999998</v>
      </c>
      <c r="D421" s="6">
        <v>5230377.05</v>
      </c>
      <c r="E421" s="6">
        <v>4628460</v>
      </c>
      <c r="F421" s="6">
        <v>91795840.879999995</v>
      </c>
      <c r="G421" s="6">
        <v>67617273.420000002</v>
      </c>
      <c r="H421" s="6">
        <v>24178567.460000001</v>
      </c>
    </row>
    <row r="422" spans="1:11" x14ac:dyDescent="0.2">
      <c r="A422" s="5" t="s">
        <v>22</v>
      </c>
      <c r="B422" s="5" t="s">
        <v>23</v>
      </c>
      <c r="C422" s="6">
        <v>279000</v>
      </c>
      <c r="D422" s="6">
        <v>0</v>
      </c>
      <c r="E422" s="6">
        <v>0</v>
      </c>
      <c r="F422" s="6">
        <v>279000</v>
      </c>
      <c r="G422" s="6">
        <v>279000</v>
      </c>
      <c r="H422" s="6">
        <v>0</v>
      </c>
    </row>
    <row r="423" spans="1:11" x14ac:dyDescent="0.2">
      <c r="A423" s="5" t="s">
        <v>24</v>
      </c>
      <c r="B423" s="5" t="s">
        <v>25</v>
      </c>
      <c r="C423" s="6">
        <v>33092937.48</v>
      </c>
      <c r="D423" s="6">
        <v>9669214</v>
      </c>
      <c r="E423" s="6">
        <v>2633490</v>
      </c>
      <c r="F423" s="6">
        <v>40128661.479999997</v>
      </c>
      <c r="G423" s="6">
        <v>36706108.380000003</v>
      </c>
      <c r="H423" s="6">
        <v>3422553.1</v>
      </c>
    </row>
    <row r="424" spans="1:11" x14ac:dyDescent="0.2">
      <c r="A424" s="5" t="s">
        <v>26</v>
      </c>
      <c r="B424" s="5" t="s">
        <v>27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11" x14ac:dyDescent="0.2">
      <c r="A425" s="5" t="s">
        <v>28</v>
      </c>
      <c r="B425" s="5" t="s">
        <v>29</v>
      </c>
      <c r="C425" s="6">
        <v>21243888.43</v>
      </c>
      <c r="D425" s="6">
        <v>319200</v>
      </c>
      <c r="E425" s="6">
        <v>0</v>
      </c>
      <c r="F425" s="6">
        <v>21563088.43</v>
      </c>
      <c r="G425" s="6">
        <v>21563088.43</v>
      </c>
      <c r="H425" s="6">
        <v>0</v>
      </c>
    </row>
    <row r="426" spans="1:11" x14ac:dyDescent="0.2">
      <c r="A426" s="5" t="s">
        <v>30</v>
      </c>
      <c r="B426" s="5" t="s">
        <v>31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</row>
    <row r="427" spans="1:11" x14ac:dyDescent="0.2">
      <c r="A427" s="7" t="s">
        <v>32</v>
      </c>
      <c r="B427" s="7" t="s">
        <v>50</v>
      </c>
      <c r="C427" s="8">
        <v>0</v>
      </c>
      <c r="D427" s="8">
        <v>15455672.050000001</v>
      </c>
      <c r="E427" s="8">
        <v>15455672.050000001</v>
      </c>
      <c r="F427" s="8">
        <v>0</v>
      </c>
      <c r="G427" s="8">
        <v>0</v>
      </c>
      <c r="H427" s="8">
        <v>0</v>
      </c>
      <c r="I427" s="9"/>
      <c r="J427" s="10"/>
      <c r="K427" s="10"/>
    </row>
    <row r="428" spans="1:11" ht="25.5" x14ac:dyDescent="0.2">
      <c r="A428" s="5" t="s">
        <v>34</v>
      </c>
      <c r="B428" s="5" t="s">
        <v>35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</row>
    <row r="429" spans="1:11" x14ac:dyDescent="0.2">
      <c r="A429" s="5" t="s">
        <v>36</v>
      </c>
      <c r="B429" s="5" t="s">
        <v>37</v>
      </c>
      <c r="C429" s="11">
        <f t="shared" ref="C429:H480" si="55">SUM(C430)</f>
        <v>151848474.59</v>
      </c>
      <c r="D429" s="11">
        <f t="shared" si="55"/>
        <v>0</v>
      </c>
      <c r="E429" s="11">
        <f t="shared" si="55"/>
        <v>0</v>
      </c>
      <c r="F429" s="11">
        <f t="shared" si="55"/>
        <v>151848474.59</v>
      </c>
      <c r="G429" s="11">
        <f t="shared" si="55"/>
        <v>0</v>
      </c>
      <c r="H429" s="11">
        <f t="shared" si="55"/>
        <v>151848474.59</v>
      </c>
    </row>
    <row r="430" spans="1:11" x14ac:dyDescent="0.2">
      <c r="A430" s="5" t="s">
        <v>38</v>
      </c>
      <c r="B430" s="5" t="s">
        <v>39</v>
      </c>
      <c r="C430" s="11">
        <v>151848474.59</v>
      </c>
      <c r="D430" s="11">
        <v>0</v>
      </c>
      <c r="E430" s="11">
        <v>0</v>
      </c>
      <c r="F430" s="11">
        <v>151848474.59</v>
      </c>
      <c r="G430" s="11">
        <v>0</v>
      </c>
      <c r="H430" s="11">
        <v>151848474.59</v>
      </c>
    </row>
    <row r="431" spans="1:11" x14ac:dyDescent="0.2">
      <c r="A431" s="5" t="s">
        <v>40</v>
      </c>
      <c r="B431" s="5" t="s">
        <v>41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</row>
    <row r="432" spans="1:11" ht="38.25" x14ac:dyDescent="0.2">
      <c r="B432" s="5" t="s">
        <v>98</v>
      </c>
      <c r="C432" s="11">
        <f t="shared" ref="C432:H432" si="56">C417+C427+C429+C431</f>
        <v>472080760.66000009</v>
      </c>
      <c r="D432" s="11">
        <f t="shared" si="56"/>
        <v>31208933.890000001</v>
      </c>
      <c r="E432" s="11">
        <f t="shared" si="56"/>
        <v>22717622.050000001</v>
      </c>
      <c r="F432" s="11">
        <f t="shared" si="56"/>
        <v>480572072.5</v>
      </c>
      <c r="G432" s="11">
        <f t="shared" si="56"/>
        <v>173543795.59999999</v>
      </c>
      <c r="H432" s="11">
        <f t="shared" si="56"/>
        <v>307028276.89999998</v>
      </c>
    </row>
    <row r="433" spans="1:11" s="13" customFormat="1" x14ac:dyDescent="0.2">
      <c r="A433" s="44" t="s">
        <v>99</v>
      </c>
      <c r="B433" s="45"/>
      <c r="C433" s="45"/>
      <c r="D433" s="45"/>
      <c r="E433" s="45"/>
      <c r="F433" s="45"/>
      <c r="G433" s="45"/>
      <c r="H433" s="46"/>
    </row>
    <row r="434" spans="1:11" x14ac:dyDescent="0.2">
      <c r="A434" s="5" t="s">
        <v>12</v>
      </c>
      <c r="B434" s="5" t="s">
        <v>13</v>
      </c>
      <c r="C434" s="6">
        <f t="shared" ref="C434:H434" si="57">SUM(C435:C443)</f>
        <v>367942057.28000003</v>
      </c>
      <c r="D434" s="6">
        <f t="shared" si="57"/>
        <v>6439336.7000000002</v>
      </c>
      <c r="E434" s="6">
        <f t="shared" si="57"/>
        <v>347824.5</v>
      </c>
      <c r="F434" s="6">
        <f t="shared" si="57"/>
        <v>374033569.48000002</v>
      </c>
      <c r="G434" s="6">
        <f t="shared" si="57"/>
        <v>170851960.37</v>
      </c>
      <c r="H434" s="6">
        <f t="shared" si="57"/>
        <v>203181609.11000001</v>
      </c>
    </row>
    <row r="435" spans="1:11" x14ac:dyDescent="0.2">
      <c r="A435" s="5" t="s">
        <v>14</v>
      </c>
      <c r="B435" s="5" t="s">
        <v>15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11" x14ac:dyDescent="0.2">
      <c r="A436" s="5" t="s">
        <v>16</v>
      </c>
      <c r="B436" s="5" t="s">
        <v>17</v>
      </c>
      <c r="C436" s="6">
        <v>240300319.96000001</v>
      </c>
      <c r="D436" s="6">
        <v>80415</v>
      </c>
      <c r="E436" s="6">
        <v>0</v>
      </c>
      <c r="F436" s="6">
        <v>240380734.96000001</v>
      </c>
      <c r="G436" s="6">
        <v>64948252.399999999</v>
      </c>
      <c r="H436" s="6">
        <v>175432482.56</v>
      </c>
    </row>
    <row r="437" spans="1:11" x14ac:dyDescent="0.2">
      <c r="A437" s="5" t="s">
        <v>18</v>
      </c>
      <c r="B437" s="5" t="s">
        <v>19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</row>
    <row r="438" spans="1:11" x14ac:dyDescent="0.2">
      <c r="A438" s="5" t="s">
        <v>20</v>
      </c>
      <c r="B438" s="5" t="s">
        <v>21</v>
      </c>
      <c r="C438" s="6">
        <v>60258419.450000003</v>
      </c>
      <c r="D438" s="6">
        <v>762793</v>
      </c>
      <c r="E438" s="6">
        <v>178220</v>
      </c>
      <c r="F438" s="6">
        <v>60842992.450000003</v>
      </c>
      <c r="G438" s="6">
        <v>49867030.899999999</v>
      </c>
      <c r="H438" s="6">
        <v>10975961.550000001</v>
      </c>
    </row>
    <row r="439" spans="1:11" x14ac:dyDescent="0.2">
      <c r="A439" s="5" t="s">
        <v>22</v>
      </c>
      <c r="B439" s="5" t="s">
        <v>23</v>
      </c>
      <c r="C439" s="6">
        <v>430200.25</v>
      </c>
      <c r="D439" s="6">
        <v>0</v>
      </c>
      <c r="E439" s="6">
        <v>0</v>
      </c>
      <c r="F439" s="6">
        <v>430200.25</v>
      </c>
      <c r="G439" s="6">
        <v>311040</v>
      </c>
      <c r="H439" s="6">
        <v>119160.25</v>
      </c>
    </row>
    <row r="440" spans="1:11" x14ac:dyDescent="0.2">
      <c r="A440" s="5" t="s">
        <v>24</v>
      </c>
      <c r="B440" s="5" t="s">
        <v>25</v>
      </c>
      <c r="C440" s="6">
        <v>45604766.32</v>
      </c>
      <c r="D440" s="6">
        <v>1495788</v>
      </c>
      <c r="E440" s="6">
        <v>129028</v>
      </c>
      <c r="F440" s="6">
        <v>46971526.32</v>
      </c>
      <c r="G440" s="6">
        <v>30317521.57</v>
      </c>
      <c r="H440" s="6">
        <v>16654004.75</v>
      </c>
    </row>
    <row r="441" spans="1:11" x14ac:dyDescent="0.2">
      <c r="A441" s="5" t="s">
        <v>26</v>
      </c>
      <c r="B441" s="5" t="s">
        <v>27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</row>
    <row r="442" spans="1:11" x14ac:dyDescent="0.2">
      <c r="A442" s="5" t="s">
        <v>28</v>
      </c>
      <c r="B442" s="5" t="s">
        <v>29</v>
      </c>
      <c r="C442" s="6">
        <v>21348351.300000001</v>
      </c>
      <c r="D442" s="6">
        <v>4100340.7</v>
      </c>
      <c r="E442" s="6">
        <v>40576.5</v>
      </c>
      <c r="F442" s="6">
        <v>25408115.5</v>
      </c>
      <c r="G442" s="6">
        <v>25408115.5</v>
      </c>
      <c r="H442" s="6">
        <v>0</v>
      </c>
    </row>
    <row r="443" spans="1:11" x14ac:dyDescent="0.2">
      <c r="A443" s="5" t="s">
        <v>30</v>
      </c>
      <c r="B443" s="5" t="s">
        <v>31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</row>
    <row r="444" spans="1:11" x14ac:dyDescent="0.2">
      <c r="A444" s="7" t="s">
        <v>32</v>
      </c>
      <c r="B444" s="7" t="s">
        <v>50</v>
      </c>
      <c r="C444" s="8">
        <v>0</v>
      </c>
      <c r="D444" s="8">
        <v>5899854.7000000002</v>
      </c>
      <c r="E444" s="8">
        <v>5899854.7000000002</v>
      </c>
      <c r="F444" s="8">
        <v>0</v>
      </c>
      <c r="G444" s="8">
        <v>0</v>
      </c>
      <c r="H444" s="8">
        <v>0</v>
      </c>
      <c r="I444" s="9"/>
      <c r="J444" s="10"/>
      <c r="K444" s="10"/>
    </row>
    <row r="445" spans="1:11" ht="25.5" x14ac:dyDescent="0.2">
      <c r="A445" s="5" t="s">
        <v>34</v>
      </c>
      <c r="B445" s="5" t="s">
        <v>35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</row>
    <row r="446" spans="1:11" x14ac:dyDescent="0.2">
      <c r="A446" s="5" t="s">
        <v>36</v>
      </c>
      <c r="B446" s="5" t="s">
        <v>37</v>
      </c>
      <c r="C446" s="11">
        <f t="shared" si="55"/>
        <v>123860527.45</v>
      </c>
      <c r="D446" s="11">
        <f t="shared" si="55"/>
        <v>0</v>
      </c>
      <c r="E446" s="11">
        <f t="shared" si="55"/>
        <v>0</v>
      </c>
      <c r="F446" s="11">
        <f t="shared" si="55"/>
        <v>123860527.45</v>
      </c>
      <c r="G446" s="11">
        <f t="shared" si="55"/>
        <v>0</v>
      </c>
      <c r="H446" s="11">
        <f t="shared" si="55"/>
        <v>123860527.45</v>
      </c>
    </row>
    <row r="447" spans="1:11" x14ac:dyDescent="0.2">
      <c r="A447" s="5" t="s">
        <v>38</v>
      </c>
      <c r="B447" s="5" t="s">
        <v>39</v>
      </c>
      <c r="C447" s="11">
        <v>123860527.45</v>
      </c>
      <c r="D447" s="11">
        <v>0</v>
      </c>
      <c r="E447" s="11">
        <v>0</v>
      </c>
      <c r="F447" s="11">
        <v>123860527.45</v>
      </c>
      <c r="G447" s="11">
        <v>0</v>
      </c>
      <c r="H447" s="11">
        <v>123860527.45</v>
      </c>
    </row>
    <row r="448" spans="1:11" x14ac:dyDescent="0.2">
      <c r="A448" s="5" t="s">
        <v>40</v>
      </c>
      <c r="B448" s="5" t="s">
        <v>41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</row>
    <row r="449" spans="1:11" ht="38.25" x14ac:dyDescent="0.2">
      <c r="B449" s="5" t="s">
        <v>100</v>
      </c>
      <c r="C449" s="11">
        <f t="shared" ref="C449:H449" si="58">C434+C444+C446+C448</f>
        <v>491802584.73000002</v>
      </c>
      <c r="D449" s="11">
        <f t="shared" si="58"/>
        <v>12339191.4</v>
      </c>
      <c r="E449" s="11">
        <f t="shared" si="58"/>
        <v>6247679.2000000002</v>
      </c>
      <c r="F449" s="11">
        <f t="shared" si="58"/>
        <v>497894096.93000001</v>
      </c>
      <c r="G449" s="11">
        <f t="shared" si="58"/>
        <v>170851960.37</v>
      </c>
      <c r="H449" s="11">
        <f t="shared" si="58"/>
        <v>327042136.56</v>
      </c>
    </row>
    <row r="450" spans="1:11" s="13" customFormat="1" x14ac:dyDescent="0.2">
      <c r="A450" s="44" t="s">
        <v>101</v>
      </c>
      <c r="B450" s="45"/>
      <c r="C450" s="45"/>
      <c r="D450" s="45"/>
      <c r="E450" s="45"/>
      <c r="F450" s="45"/>
      <c r="G450" s="45"/>
      <c r="H450" s="46"/>
    </row>
    <row r="451" spans="1:11" x14ac:dyDescent="0.2">
      <c r="A451" s="5" t="s">
        <v>12</v>
      </c>
      <c r="B451" s="5" t="s">
        <v>13</v>
      </c>
      <c r="C451" s="6">
        <f t="shared" ref="C451:H451" si="59">SUM(C452:C460)</f>
        <v>557119306.22000003</v>
      </c>
      <c r="D451" s="6">
        <f t="shared" si="59"/>
        <v>2243424.42</v>
      </c>
      <c r="E451" s="6">
        <f t="shared" si="59"/>
        <v>700029.14</v>
      </c>
      <c r="F451" s="6">
        <f t="shared" si="59"/>
        <v>558662701.5</v>
      </c>
      <c r="G451" s="6">
        <f t="shared" si="59"/>
        <v>260330405.06999999</v>
      </c>
      <c r="H451" s="6">
        <f t="shared" si="59"/>
        <v>298332296.42999995</v>
      </c>
    </row>
    <row r="452" spans="1:11" x14ac:dyDescent="0.2">
      <c r="A452" s="5" t="s">
        <v>14</v>
      </c>
      <c r="B452" s="5" t="s">
        <v>15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</row>
    <row r="453" spans="1:11" x14ac:dyDescent="0.2">
      <c r="A453" s="5" t="s">
        <v>16</v>
      </c>
      <c r="B453" s="5" t="s">
        <v>17</v>
      </c>
      <c r="C453" s="6">
        <v>415248512.18000001</v>
      </c>
      <c r="D453" s="6">
        <v>0</v>
      </c>
      <c r="E453" s="6">
        <v>0</v>
      </c>
      <c r="F453" s="6">
        <v>415248512.18000001</v>
      </c>
      <c r="G453" s="6">
        <v>134214211.27</v>
      </c>
      <c r="H453" s="6">
        <v>281034300.91000003</v>
      </c>
    </row>
    <row r="454" spans="1:11" x14ac:dyDescent="0.2">
      <c r="A454" s="5" t="s">
        <v>18</v>
      </c>
      <c r="B454" s="5" t="s">
        <v>19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11" x14ac:dyDescent="0.2">
      <c r="A455" s="5" t="s">
        <v>20</v>
      </c>
      <c r="B455" s="5" t="s">
        <v>21</v>
      </c>
      <c r="C455" s="6">
        <v>88621967.480000004</v>
      </c>
      <c r="D455" s="6">
        <v>437059</v>
      </c>
      <c r="E455" s="6">
        <v>11600</v>
      </c>
      <c r="F455" s="6">
        <v>89047426.480000004</v>
      </c>
      <c r="G455" s="6">
        <v>72621825.640000001</v>
      </c>
      <c r="H455" s="6">
        <v>16425600.84</v>
      </c>
    </row>
    <row r="456" spans="1:11" x14ac:dyDescent="0.2">
      <c r="A456" s="5" t="s">
        <v>22</v>
      </c>
      <c r="B456" s="5" t="s">
        <v>23</v>
      </c>
      <c r="C456" s="6">
        <v>400000</v>
      </c>
      <c r="D456" s="6">
        <v>400000</v>
      </c>
      <c r="E456" s="6">
        <v>400000</v>
      </c>
      <c r="F456" s="6">
        <v>400000</v>
      </c>
      <c r="G456" s="6">
        <v>106666.72</v>
      </c>
      <c r="H456" s="6">
        <v>293333.28000000003</v>
      </c>
    </row>
    <row r="457" spans="1:11" x14ac:dyDescent="0.2">
      <c r="A457" s="5" t="s">
        <v>24</v>
      </c>
      <c r="B457" s="5" t="s">
        <v>25</v>
      </c>
      <c r="C457" s="6">
        <v>29027535.670000002</v>
      </c>
      <c r="D457" s="6">
        <v>121113.64</v>
      </c>
      <c r="E457" s="6">
        <v>288429.14</v>
      </c>
      <c r="F457" s="6">
        <v>28860220.170000002</v>
      </c>
      <c r="G457" s="6">
        <v>28299534.030000001</v>
      </c>
      <c r="H457" s="6">
        <v>560686.14</v>
      </c>
    </row>
    <row r="458" spans="1:11" x14ac:dyDescent="0.2">
      <c r="A458" s="5" t="s">
        <v>26</v>
      </c>
      <c r="B458" s="5" t="s">
        <v>27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11" x14ac:dyDescent="0.2">
      <c r="A459" s="5" t="s">
        <v>28</v>
      </c>
      <c r="B459" s="5" t="s">
        <v>29</v>
      </c>
      <c r="C459" s="6">
        <v>23821290.890000001</v>
      </c>
      <c r="D459" s="6">
        <v>1285251.78</v>
      </c>
      <c r="E459" s="6">
        <v>0</v>
      </c>
      <c r="F459" s="6">
        <v>25106542.670000002</v>
      </c>
      <c r="G459" s="6">
        <v>25088167.41</v>
      </c>
      <c r="H459" s="6">
        <v>18375.259999999998</v>
      </c>
    </row>
    <row r="460" spans="1:11" x14ac:dyDescent="0.2">
      <c r="A460" s="5" t="s">
        <v>30</v>
      </c>
      <c r="B460" s="5" t="s">
        <v>31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</row>
    <row r="461" spans="1:11" x14ac:dyDescent="0.2">
      <c r="A461" s="7" t="s">
        <v>32</v>
      </c>
      <c r="B461" s="7" t="s">
        <v>50</v>
      </c>
      <c r="C461" s="8">
        <v>0</v>
      </c>
      <c r="D461" s="8">
        <v>1238232.74</v>
      </c>
      <c r="E461" s="8">
        <v>1238232.74</v>
      </c>
      <c r="F461" s="8">
        <v>0</v>
      </c>
      <c r="G461" s="8">
        <v>0</v>
      </c>
      <c r="H461" s="8">
        <v>0</v>
      </c>
      <c r="I461" s="9"/>
      <c r="J461" s="10"/>
      <c r="K461" s="10"/>
    </row>
    <row r="462" spans="1:11" ht="25.5" x14ac:dyDescent="0.2">
      <c r="A462" s="5" t="s">
        <v>34</v>
      </c>
      <c r="B462" s="5" t="s">
        <v>35</v>
      </c>
      <c r="C462" s="11">
        <v>0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</row>
    <row r="463" spans="1:11" x14ac:dyDescent="0.2">
      <c r="A463" s="5" t="s">
        <v>36</v>
      </c>
      <c r="B463" s="5" t="s">
        <v>37</v>
      </c>
      <c r="C463" s="11">
        <f t="shared" si="55"/>
        <v>205441660.44</v>
      </c>
      <c r="D463" s="11">
        <f t="shared" si="55"/>
        <v>0</v>
      </c>
      <c r="E463" s="11">
        <f t="shared" si="55"/>
        <v>0</v>
      </c>
      <c r="F463" s="11">
        <f t="shared" si="55"/>
        <v>205441660.44</v>
      </c>
      <c r="G463" s="11">
        <f t="shared" si="55"/>
        <v>0</v>
      </c>
      <c r="H463" s="11">
        <f t="shared" si="55"/>
        <v>205441660.44</v>
      </c>
    </row>
    <row r="464" spans="1:11" x14ac:dyDescent="0.2">
      <c r="A464" s="5" t="s">
        <v>38</v>
      </c>
      <c r="B464" s="5" t="s">
        <v>39</v>
      </c>
      <c r="C464" s="11">
        <v>205441660.44</v>
      </c>
      <c r="D464" s="11">
        <v>0</v>
      </c>
      <c r="E464" s="11">
        <v>0</v>
      </c>
      <c r="F464" s="11">
        <v>205441660.44</v>
      </c>
      <c r="G464" s="11">
        <v>0</v>
      </c>
      <c r="H464" s="11">
        <v>205441660.44</v>
      </c>
    </row>
    <row r="465" spans="1:11" x14ac:dyDescent="0.2">
      <c r="A465" s="5" t="s">
        <v>40</v>
      </c>
      <c r="B465" s="5" t="s">
        <v>41</v>
      </c>
      <c r="C465" s="11">
        <v>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</row>
    <row r="466" spans="1:11" ht="38.25" x14ac:dyDescent="0.2">
      <c r="B466" s="5" t="s">
        <v>102</v>
      </c>
      <c r="C466" s="11">
        <f t="shared" ref="C466:H466" si="60">C451+C461+C463+C465</f>
        <v>762560966.66000009</v>
      </c>
      <c r="D466" s="11">
        <f t="shared" si="60"/>
        <v>3481657.16</v>
      </c>
      <c r="E466" s="11">
        <f t="shared" si="60"/>
        <v>1938261.88</v>
      </c>
      <c r="F466" s="11">
        <f t="shared" si="60"/>
        <v>764104361.94000006</v>
      </c>
      <c r="G466" s="11">
        <f t="shared" si="60"/>
        <v>260330405.06999999</v>
      </c>
      <c r="H466" s="11">
        <f t="shared" si="60"/>
        <v>503773956.86999995</v>
      </c>
    </row>
    <row r="467" spans="1:11" s="13" customFormat="1" x14ac:dyDescent="0.2">
      <c r="A467" s="44" t="s">
        <v>103</v>
      </c>
      <c r="B467" s="45"/>
      <c r="C467" s="45"/>
      <c r="D467" s="45"/>
      <c r="E467" s="45"/>
      <c r="F467" s="45"/>
      <c r="G467" s="45"/>
      <c r="H467" s="46"/>
    </row>
    <row r="468" spans="1:11" x14ac:dyDescent="0.2">
      <c r="A468" s="5" t="s">
        <v>12</v>
      </c>
      <c r="B468" s="5" t="s">
        <v>13</v>
      </c>
      <c r="C468" s="6">
        <f t="shared" ref="C468:H468" si="61">SUM(C469:C477)</f>
        <v>518414430.35999995</v>
      </c>
      <c r="D468" s="6">
        <f t="shared" si="61"/>
        <v>3525716.7</v>
      </c>
      <c r="E468" s="6">
        <f t="shared" si="61"/>
        <v>3280937.25</v>
      </c>
      <c r="F468" s="6">
        <f t="shared" si="61"/>
        <v>518659209.80999994</v>
      </c>
      <c r="G468" s="6">
        <f t="shared" si="61"/>
        <v>187822450.31</v>
      </c>
      <c r="H468" s="6">
        <f t="shared" si="61"/>
        <v>330836759.5</v>
      </c>
    </row>
    <row r="469" spans="1:11" x14ac:dyDescent="0.2">
      <c r="A469" s="5" t="s">
        <v>14</v>
      </c>
      <c r="B469" s="5" t="s">
        <v>15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</row>
    <row r="470" spans="1:11" x14ac:dyDescent="0.2">
      <c r="A470" s="5" t="s">
        <v>16</v>
      </c>
      <c r="B470" s="5" t="s">
        <v>17</v>
      </c>
      <c r="C470" s="6">
        <v>427529476.5</v>
      </c>
      <c r="D470" s="6">
        <v>0</v>
      </c>
      <c r="E470" s="6">
        <v>0</v>
      </c>
      <c r="F470" s="6">
        <v>427529476.5</v>
      </c>
      <c r="G470" s="6">
        <v>106245538.77</v>
      </c>
      <c r="H470" s="6">
        <v>321283937.73000002</v>
      </c>
    </row>
    <row r="471" spans="1:11" x14ac:dyDescent="0.2">
      <c r="A471" s="5" t="s">
        <v>18</v>
      </c>
      <c r="B471" s="5" t="s">
        <v>19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11" x14ac:dyDescent="0.2">
      <c r="A472" s="5" t="s">
        <v>20</v>
      </c>
      <c r="B472" s="5" t="s">
        <v>21</v>
      </c>
      <c r="C472" s="6">
        <v>57087097.810000002</v>
      </c>
      <c r="D472" s="6">
        <v>394100</v>
      </c>
      <c r="E472" s="6">
        <v>132549.16</v>
      </c>
      <c r="F472" s="6">
        <v>57348648.649999999</v>
      </c>
      <c r="G472" s="6">
        <v>48871814.210000001</v>
      </c>
      <c r="H472" s="6">
        <v>8476834.4399999995</v>
      </c>
    </row>
    <row r="473" spans="1:11" x14ac:dyDescent="0.2">
      <c r="A473" s="5" t="s">
        <v>22</v>
      </c>
      <c r="B473" s="5" t="s">
        <v>23</v>
      </c>
      <c r="C473" s="6">
        <v>668500</v>
      </c>
      <c r="D473" s="6">
        <v>0</v>
      </c>
      <c r="E473" s="6">
        <v>0</v>
      </c>
      <c r="F473" s="6">
        <v>668500</v>
      </c>
      <c r="G473" s="6">
        <v>445666.8</v>
      </c>
      <c r="H473" s="6">
        <v>222833.2</v>
      </c>
    </row>
    <row r="474" spans="1:11" x14ac:dyDescent="0.2">
      <c r="A474" s="5" t="s">
        <v>24</v>
      </c>
      <c r="B474" s="5" t="s">
        <v>25</v>
      </c>
      <c r="C474" s="6">
        <v>21974583.710000001</v>
      </c>
      <c r="D474" s="6">
        <v>99170</v>
      </c>
      <c r="E474" s="6">
        <v>184658</v>
      </c>
      <c r="F474" s="6">
        <v>21889095.710000001</v>
      </c>
      <c r="G474" s="6">
        <v>21035941.579999998</v>
      </c>
      <c r="H474" s="6">
        <v>853154.13</v>
      </c>
    </row>
    <row r="475" spans="1:11" x14ac:dyDescent="0.2">
      <c r="A475" s="5" t="s">
        <v>26</v>
      </c>
      <c r="B475" s="5" t="s">
        <v>27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11" x14ac:dyDescent="0.2">
      <c r="A476" s="5" t="s">
        <v>28</v>
      </c>
      <c r="B476" s="5" t="s">
        <v>29</v>
      </c>
      <c r="C476" s="6">
        <v>11154772.34</v>
      </c>
      <c r="D476" s="6">
        <v>3032446.7</v>
      </c>
      <c r="E476" s="6">
        <v>2963730.09</v>
      </c>
      <c r="F476" s="6">
        <v>11223488.949999999</v>
      </c>
      <c r="G476" s="6">
        <v>11223488.949999999</v>
      </c>
      <c r="H476" s="6">
        <v>0</v>
      </c>
    </row>
    <row r="477" spans="1:11" x14ac:dyDescent="0.2">
      <c r="A477" s="5" t="s">
        <v>30</v>
      </c>
      <c r="B477" s="5" t="s">
        <v>31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11" x14ac:dyDescent="0.2">
      <c r="A478" s="7" t="s">
        <v>32</v>
      </c>
      <c r="B478" s="7" t="s">
        <v>50</v>
      </c>
      <c r="C478" s="8">
        <v>0</v>
      </c>
      <c r="D478" s="8">
        <v>2159495.7999999998</v>
      </c>
      <c r="E478" s="8">
        <v>2159495.7999999998</v>
      </c>
      <c r="F478" s="8">
        <v>0</v>
      </c>
      <c r="G478" s="8">
        <v>0</v>
      </c>
      <c r="H478" s="8">
        <v>0</v>
      </c>
      <c r="I478" s="9"/>
      <c r="J478" s="10"/>
      <c r="K478" s="10"/>
    </row>
    <row r="479" spans="1:11" ht="25.5" x14ac:dyDescent="0.2">
      <c r="A479" s="5" t="s">
        <v>34</v>
      </c>
      <c r="B479" s="5" t="s">
        <v>35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</row>
    <row r="480" spans="1:11" x14ac:dyDescent="0.2">
      <c r="A480" s="5" t="s">
        <v>36</v>
      </c>
      <c r="B480" s="5" t="s">
        <v>37</v>
      </c>
      <c r="C480" s="11">
        <f t="shared" si="55"/>
        <v>124984738.75</v>
      </c>
      <c r="D480" s="11">
        <f t="shared" si="55"/>
        <v>0</v>
      </c>
      <c r="E480" s="11">
        <f t="shared" si="55"/>
        <v>0</v>
      </c>
      <c r="F480" s="11">
        <f t="shared" si="55"/>
        <v>124984738.75</v>
      </c>
      <c r="G480" s="11">
        <f t="shared" si="55"/>
        <v>0</v>
      </c>
      <c r="H480" s="11">
        <f t="shared" si="55"/>
        <v>124984738.75</v>
      </c>
    </row>
    <row r="481" spans="1:11" x14ac:dyDescent="0.2">
      <c r="A481" s="5" t="s">
        <v>38</v>
      </c>
      <c r="B481" s="5" t="s">
        <v>39</v>
      </c>
      <c r="C481" s="11">
        <v>124984738.75</v>
      </c>
      <c r="D481" s="11">
        <v>0</v>
      </c>
      <c r="E481" s="11">
        <v>0</v>
      </c>
      <c r="F481" s="11">
        <v>124984738.75</v>
      </c>
      <c r="G481" s="11">
        <v>0</v>
      </c>
      <c r="H481" s="11">
        <v>124984738.75</v>
      </c>
    </row>
    <row r="482" spans="1:11" x14ac:dyDescent="0.2">
      <c r="A482" s="5" t="s">
        <v>40</v>
      </c>
      <c r="B482" s="5" t="s">
        <v>41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</row>
    <row r="483" spans="1:11" ht="51" x14ac:dyDescent="0.2">
      <c r="B483" s="5" t="s">
        <v>104</v>
      </c>
      <c r="C483" s="11">
        <f t="shared" ref="C483:H483" si="62">C468+C478+C480+C482</f>
        <v>643399169.1099999</v>
      </c>
      <c r="D483" s="11">
        <f t="shared" si="62"/>
        <v>5685212.5</v>
      </c>
      <c r="E483" s="11">
        <f t="shared" si="62"/>
        <v>5440433.0499999998</v>
      </c>
      <c r="F483" s="11">
        <f t="shared" si="62"/>
        <v>643643948.55999994</v>
      </c>
      <c r="G483" s="11">
        <f t="shared" si="62"/>
        <v>187822450.31</v>
      </c>
      <c r="H483" s="11">
        <f t="shared" si="62"/>
        <v>455821498.25</v>
      </c>
    </row>
    <row r="484" spans="1:11" s="13" customFormat="1" x14ac:dyDescent="0.2">
      <c r="A484" s="44" t="s">
        <v>105</v>
      </c>
      <c r="B484" s="45"/>
      <c r="C484" s="45"/>
      <c r="D484" s="45"/>
      <c r="E484" s="45"/>
      <c r="F484" s="45"/>
      <c r="G484" s="45"/>
      <c r="H484" s="46"/>
    </row>
    <row r="485" spans="1:11" x14ac:dyDescent="0.2">
      <c r="A485" s="5" t="s">
        <v>12</v>
      </c>
      <c r="B485" s="5" t="s">
        <v>13</v>
      </c>
      <c r="C485" s="6">
        <f t="shared" ref="C485:H485" si="63">SUM(C486:C494)</f>
        <v>188178841.06</v>
      </c>
      <c r="D485" s="6">
        <f t="shared" si="63"/>
        <v>5885924.0999999996</v>
      </c>
      <c r="E485" s="6">
        <f t="shared" si="63"/>
        <v>1280568.1400000001</v>
      </c>
      <c r="F485" s="6">
        <f t="shared" si="63"/>
        <v>192784197.02000001</v>
      </c>
      <c r="G485" s="6">
        <f t="shared" si="63"/>
        <v>130115774.55000001</v>
      </c>
      <c r="H485" s="6">
        <f t="shared" si="63"/>
        <v>62668422.470000006</v>
      </c>
    </row>
    <row r="486" spans="1:11" x14ac:dyDescent="0.2">
      <c r="A486" s="5" t="s">
        <v>14</v>
      </c>
      <c r="B486" s="5" t="s">
        <v>15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</row>
    <row r="487" spans="1:11" x14ac:dyDescent="0.2">
      <c r="A487" s="5" t="s">
        <v>16</v>
      </c>
      <c r="B487" s="5" t="s">
        <v>17</v>
      </c>
      <c r="C487" s="6">
        <v>95750985.640000001</v>
      </c>
      <c r="D487" s="6">
        <v>0</v>
      </c>
      <c r="E487" s="6">
        <v>0</v>
      </c>
      <c r="F487" s="6">
        <v>95750985.640000001</v>
      </c>
      <c r="G487" s="6">
        <v>44723722.490000002</v>
      </c>
      <c r="H487" s="6">
        <v>51027263.149999999</v>
      </c>
    </row>
    <row r="488" spans="1:11" x14ac:dyDescent="0.2">
      <c r="A488" s="5" t="s">
        <v>18</v>
      </c>
      <c r="B488" s="5" t="s">
        <v>19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11" x14ac:dyDescent="0.2">
      <c r="A489" s="5" t="s">
        <v>20</v>
      </c>
      <c r="B489" s="5" t="s">
        <v>21</v>
      </c>
      <c r="C489" s="6">
        <v>52153247.759999998</v>
      </c>
      <c r="D489" s="6">
        <v>2315016</v>
      </c>
      <c r="E489" s="6">
        <v>0</v>
      </c>
      <c r="F489" s="6">
        <v>54468263.759999998</v>
      </c>
      <c r="G489" s="6">
        <v>43508666.210000001</v>
      </c>
      <c r="H489" s="6">
        <v>10959597.550000001</v>
      </c>
    </row>
    <row r="490" spans="1:11" x14ac:dyDescent="0.2">
      <c r="A490" s="5" t="s">
        <v>22</v>
      </c>
      <c r="B490" s="5" t="s">
        <v>23</v>
      </c>
      <c r="C490" s="6">
        <v>400000</v>
      </c>
      <c r="D490" s="6">
        <v>0</v>
      </c>
      <c r="E490" s="6">
        <v>0</v>
      </c>
      <c r="F490" s="6">
        <v>400000</v>
      </c>
      <c r="G490" s="6">
        <v>333489.51</v>
      </c>
      <c r="H490" s="6">
        <v>66510.490000000005</v>
      </c>
    </row>
    <row r="491" spans="1:11" x14ac:dyDescent="0.2">
      <c r="A491" s="5" t="s">
        <v>24</v>
      </c>
      <c r="B491" s="5" t="s">
        <v>25</v>
      </c>
      <c r="C491" s="6">
        <v>30742901.68</v>
      </c>
      <c r="D491" s="6">
        <v>1646486.5</v>
      </c>
      <c r="E491" s="6">
        <v>506094</v>
      </c>
      <c r="F491" s="6">
        <v>31883294.18</v>
      </c>
      <c r="G491" s="6">
        <v>31268242.899999999</v>
      </c>
      <c r="H491" s="6">
        <v>615051.28</v>
      </c>
    </row>
    <row r="492" spans="1:11" x14ac:dyDescent="0.2">
      <c r="A492" s="5" t="s">
        <v>26</v>
      </c>
      <c r="B492" s="5" t="s">
        <v>27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</row>
    <row r="493" spans="1:11" x14ac:dyDescent="0.2">
      <c r="A493" s="5" t="s">
        <v>28</v>
      </c>
      <c r="B493" s="5" t="s">
        <v>29</v>
      </c>
      <c r="C493" s="6">
        <v>9131705.9800000004</v>
      </c>
      <c r="D493" s="6">
        <v>1924421.6</v>
      </c>
      <c r="E493" s="6">
        <v>774474.14</v>
      </c>
      <c r="F493" s="6">
        <v>10281653.439999999</v>
      </c>
      <c r="G493" s="6">
        <v>10281653.439999999</v>
      </c>
      <c r="H493" s="6">
        <v>0</v>
      </c>
    </row>
    <row r="494" spans="1:11" x14ac:dyDescent="0.2">
      <c r="A494" s="5" t="s">
        <v>30</v>
      </c>
      <c r="B494" s="5" t="s">
        <v>31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11" x14ac:dyDescent="0.2">
      <c r="A495" s="7" t="s">
        <v>32</v>
      </c>
      <c r="B495" s="7" t="s">
        <v>50</v>
      </c>
      <c r="C495" s="8">
        <v>0</v>
      </c>
      <c r="D495" s="8">
        <v>6447003.0999999996</v>
      </c>
      <c r="E495" s="8">
        <v>6447003.0999999996</v>
      </c>
      <c r="F495" s="8">
        <v>0</v>
      </c>
      <c r="G495" s="8">
        <v>0</v>
      </c>
      <c r="H495" s="8">
        <v>0</v>
      </c>
      <c r="I495" s="9"/>
      <c r="J495" s="10"/>
      <c r="K495" s="10"/>
    </row>
    <row r="496" spans="1:11" ht="25.5" x14ac:dyDescent="0.2">
      <c r="A496" s="5" t="s">
        <v>34</v>
      </c>
      <c r="B496" s="5" t="s">
        <v>35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</row>
    <row r="497" spans="1:11" x14ac:dyDescent="0.2">
      <c r="A497" s="5" t="s">
        <v>36</v>
      </c>
      <c r="B497" s="5" t="s">
        <v>37</v>
      </c>
      <c r="C497" s="11">
        <f t="shared" ref="C497:H548" si="64">SUM(C498)</f>
        <v>190203197.08000001</v>
      </c>
      <c r="D497" s="11">
        <f t="shared" si="64"/>
        <v>0</v>
      </c>
      <c r="E497" s="11">
        <f t="shared" si="64"/>
        <v>0</v>
      </c>
      <c r="F497" s="11">
        <f t="shared" si="64"/>
        <v>190203197.08000001</v>
      </c>
      <c r="G497" s="11">
        <f t="shared" si="64"/>
        <v>0</v>
      </c>
      <c r="H497" s="11">
        <f t="shared" si="64"/>
        <v>190203197.08000001</v>
      </c>
    </row>
    <row r="498" spans="1:11" x14ac:dyDescent="0.2">
      <c r="A498" s="5" t="s">
        <v>38</v>
      </c>
      <c r="B498" s="5" t="s">
        <v>39</v>
      </c>
      <c r="C498" s="11">
        <v>190203197.08000001</v>
      </c>
      <c r="D498" s="11">
        <v>0</v>
      </c>
      <c r="E498" s="11">
        <v>0</v>
      </c>
      <c r="F498" s="11">
        <v>190203197.08000001</v>
      </c>
      <c r="G498" s="11">
        <v>0</v>
      </c>
      <c r="H498" s="11">
        <v>190203197.08000001</v>
      </c>
    </row>
    <row r="499" spans="1:11" x14ac:dyDescent="0.2">
      <c r="A499" s="5" t="s">
        <v>40</v>
      </c>
      <c r="B499" s="5" t="s">
        <v>41</v>
      </c>
      <c r="C499" s="11">
        <v>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</row>
    <row r="500" spans="1:11" ht="38.25" x14ac:dyDescent="0.2">
      <c r="B500" s="5" t="s">
        <v>106</v>
      </c>
      <c r="C500" s="11">
        <f t="shared" ref="C500:H500" si="65">C485+C495+C497+C499</f>
        <v>378382038.13999999</v>
      </c>
      <c r="D500" s="11">
        <f t="shared" si="65"/>
        <v>12332927.199999999</v>
      </c>
      <c r="E500" s="11">
        <f t="shared" si="65"/>
        <v>7727571.2400000002</v>
      </c>
      <c r="F500" s="11">
        <f t="shared" si="65"/>
        <v>382987394.10000002</v>
      </c>
      <c r="G500" s="11">
        <f t="shared" si="65"/>
        <v>130115774.55000001</v>
      </c>
      <c r="H500" s="11">
        <f t="shared" si="65"/>
        <v>252871619.55000001</v>
      </c>
    </row>
    <row r="501" spans="1:11" s="13" customFormat="1" x14ac:dyDescent="0.2">
      <c r="A501" s="44" t="s">
        <v>107</v>
      </c>
      <c r="B501" s="45"/>
      <c r="C501" s="45"/>
      <c r="D501" s="45"/>
      <c r="E501" s="45"/>
      <c r="F501" s="45"/>
      <c r="G501" s="45"/>
      <c r="H501" s="46"/>
    </row>
    <row r="502" spans="1:11" x14ac:dyDescent="0.2">
      <c r="A502" s="5" t="s">
        <v>12</v>
      </c>
      <c r="B502" s="5" t="s">
        <v>13</v>
      </c>
      <c r="C502" s="6">
        <f t="shared" ref="C502:H502" si="66">SUM(C503:C511)</f>
        <v>918742057.75999999</v>
      </c>
      <c r="D502" s="6">
        <f t="shared" si="66"/>
        <v>746716049.12</v>
      </c>
      <c r="E502" s="6">
        <f t="shared" si="66"/>
        <v>7522406.7199999997</v>
      </c>
      <c r="F502" s="6">
        <f t="shared" si="66"/>
        <v>1657935700.1600001</v>
      </c>
      <c r="G502" s="6">
        <f t="shared" si="66"/>
        <v>176296128.19</v>
      </c>
      <c r="H502" s="6">
        <f t="shared" si="66"/>
        <v>1481639571.97</v>
      </c>
    </row>
    <row r="503" spans="1:11" x14ac:dyDescent="0.2">
      <c r="A503" s="5" t="s">
        <v>14</v>
      </c>
      <c r="B503" s="5" t="s">
        <v>15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11" x14ac:dyDescent="0.2">
      <c r="A504" s="5" t="s">
        <v>16</v>
      </c>
      <c r="B504" s="5" t="s">
        <v>17</v>
      </c>
      <c r="C504" s="6">
        <v>779331823</v>
      </c>
      <c r="D504" s="6">
        <v>702760000</v>
      </c>
      <c r="E504" s="6">
        <v>0</v>
      </c>
      <c r="F504" s="6">
        <v>1482091823</v>
      </c>
      <c r="G504" s="6">
        <v>59530173.469999999</v>
      </c>
      <c r="H504" s="6">
        <v>1422561649.53</v>
      </c>
    </row>
    <row r="505" spans="1:11" x14ac:dyDescent="0.2">
      <c r="A505" s="5" t="s">
        <v>18</v>
      </c>
      <c r="B505" s="5" t="s">
        <v>19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11" x14ac:dyDescent="0.2">
      <c r="A506" s="5" t="s">
        <v>20</v>
      </c>
      <c r="B506" s="5" t="s">
        <v>21</v>
      </c>
      <c r="C506" s="6">
        <v>65342233.969999999</v>
      </c>
      <c r="D506" s="6">
        <v>24126643.859999999</v>
      </c>
      <c r="E506" s="6">
        <v>229431</v>
      </c>
      <c r="F506" s="6">
        <v>89239446.829999998</v>
      </c>
      <c r="G506" s="6">
        <v>47223987.969999999</v>
      </c>
      <c r="H506" s="6">
        <v>42015458.859999999</v>
      </c>
    </row>
    <row r="507" spans="1:11" x14ac:dyDescent="0.2">
      <c r="A507" s="5" t="s">
        <v>22</v>
      </c>
      <c r="B507" s="5" t="s">
        <v>23</v>
      </c>
      <c r="C507" s="6">
        <v>596005</v>
      </c>
      <c r="D507" s="6">
        <v>0</v>
      </c>
      <c r="E507" s="6">
        <v>0</v>
      </c>
      <c r="F507" s="6">
        <v>596005</v>
      </c>
      <c r="G507" s="6">
        <v>558755.1</v>
      </c>
      <c r="H507" s="6">
        <v>37249.9</v>
      </c>
    </row>
    <row r="508" spans="1:11" x14ac:dyDescent="0.2">
      <c r="A508" s="5" t="s">
        <v>24</v>
      </c>
      <c r="B508" s="5" t="s">
        <v>25</v>
      </c>
      <c r="C508" s="6">
        <v>52634677.310000002</v>
      </c>
      <c r="D508" s="6">
        <v>16964535.059999999</v>
      </c>
      <c r="E508" s="6">
        <v>7292975.7199999997</v>
      </c>
      <c r="F508" s="6">
        <v>62306236.649999999</v>
      </c>
      <c r="G508" s="6">
        <v>45281022.969999999</v>
      </c>
      <c r="H508" s="6">
        <v>17025213.68</v>
      </c>
    </row>
    <row r="509" spans="1:11" x14ac:dyDescent="0.2">
      <c r="A509" s="5" t="s">
        <v>26</v>
      </c>
      <c r="B509" s="5" t="s">
        <v>27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</row>
    <row r="510" spans="1:11" x14ac:dyDescent="0.2">
      <c r="A510" s="5" t="s">
        <v>28</v>
      </c>
      <c r="B510" s="5" t="s">
        <v>29</v>
      </c>
      <c r="C510" s="6">
        <v>20837318.48</v>
      </c>
      <c r="D510" s="6">
        <v>2864870.2</v>
      </c>
      <c r="E510" s="6">
        <v>0</v>
      </c>
      <c r="F510" s="6">
        <v>23702188.68</v>
      </c>
      <c r="G510" s="6">
        <v>23702188.68</v>
      </c>
      <c r="H510" s="6">
        <v>0</v>
      </c>
    </row>
    <row r="511" spans="1:11" x14ac:dyDescent="0.2">
      <c r="A511" s="5" t="s">
        <v>30</v>
      </c>
      <c r="B511" s="5" t="s">
        <v>31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</row>
    <row r="512" spans="1:11" x14ac:dyDescent="0.2">
      <c r="A512" s="7" t="s">
        <v>32</v>
      </c>
      <c r="B512" s="7" t="s">
        <v>50</v>
      </c>
      <c r="C512" s="8">
        <v>0</v>
      </c>
      <c r="D512" s="8">
        <v>58882236.259999998</v>
      </c>
      <c r="E512" s="8">
        <v>43982236.259999998</v>
      </c>
      <c r="F512" s="8">
        <v>14900000</v>
      </c>
      <c r="G512" s="8">
        <v>0</v>
      </c>
      <c r="H512" s="8">
        <v>14900000</v>
      </c>
      <c r="I512" s="9"/>
      <c r="J512" s="10"/>
      <c r="K512" s="10"/>
    </row>
    <row r="513" spans="1:8" ht="25.5" x14ac:dyDescent="0.2">
      <c r="A513" s="5" t="s">
        <v>34</v>
      </c>
      <c r="B513" s="5" t="s">
        <v>35</v>
      </c>
      <c r="C513" s="11">
        <v>0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</row>
    <row r="514" spans="1:8" x14ac:dyDescent="0.2">
      <c r="A514" s="5" t="s">
        <v>36</v>
      </c>
      <c r="B514" s="5" t="s">
        <v>37</v>
      </c>
      <c r="C514" s="11">
        <f t="shared" si="64"/>
        <v>169410292.59999999</v>
      </c>
      <c r="D514" s="11">
        <f t="shared" si="64"/>
        <v>71759608.829999998</v>
      </c>
      <c r="E514" s="11">
        <f t="shared" si="64"/>
        <v>0</v>
      </c>
      <c r="F514" s="11">
        <f t="shared" si="64"/>
        <v>241169901.43000001</v>
      </c>
      <c r="G514" s="11">
        <f t="shared" si="64"/>
        <v>0</v>
      </c>
      <c r="H514" s="11">
        <f t="shared" si="64"/>
        <v>241169901.43000001</v>
      </c>
    </row>
    <row r="515" spans="1:8" x14ac:dyDescent="0.2">
      <c r="A515" s="5" t="s">
        <v>38</v>
      </c>
      <c r="B515" s="5" t="s">
        <v>39</v>
      </c>
      <c r="C515" s="11">
        <v>169410292.59999999</v>
      </c>
      <c r="D515" s="11">
        <v>71759608.829999998</v>
      </c>
      <c r="E515" s="11">
        <v>0</v>
      </c>
      <c r="F515" s="11">
        <v>241169901.43000001</v>
      </c>
      <c r="G515" s="11">
        <v>0</v>
      </c>
      <c r="H515" s="11">
        <v>241169901.43000001</v>
      </c>
    </row>
    <row r="516" spans="1:8" x14ac:dyDescent="0.2">
      <c r="A516" s="5" t="s">
        <v>40</v>
      </c>
      <c r="B516" s="5" t="s">
        <v>41</v>
      </c>
      <c r="C516" s="11">
        <v>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</row>
    <row r="517" spans="1:8" ht="38.25" x14ac:dyDescent="0.2">
      <c r="B517" s="5" t="s">
        <v>108</v>
      </c>
      <c r="C517" s="11">
        <f t="shared" ref="C517:H517" si="67">C502+C512+C514+C516</f>
        <v>1088152350.3599999</v>
      </c>
      <c r="D517" s="11">
        <f t="shared" si="67"/>
        <v>877357894.21000004</v>
      </c>
      <c r="E517" s="11">
        <f t="shared" si="67"/>
        <v>51504642.979999997</v>
      </c>
      <c r="F517" s="11">
        <f t="shared" si="67"/>
        <v>1914005601.5900002</v>
      </c>
      <c r="G517" s="11">
        <f t="shared" si="67"/>
        <v>176296128.19</v>
      </c>
      <c r="H517" s="11">
        <f t="shared" si="67"/>
        <v>1737709473.4000001</v>
      </c>
    </row>
    <row r="518" spans="1:8" s="13" customFormat="1" x14ac:dyDescent="0.2">
      <c r="A518" s="44" t="s">
        <v>109</v>
      </c>
      <c r="B518" s="45"/>
      <c r="C518" s="45"/>
      <c r="D518" s="45"/>
      <c r="E518" s="45"/>
      <c r="F518" s="45"/>
      <c r="G518" s="45"/>
      <c r="H518" s="46"/>
    </row>
    <row r="519" spans="1:8" x14ac:dyDescent="0.2">
      <c r="A519" s="5" t="s">
        <v>12</v>
      </c>
      <c r="B519" s="5" t="s">
        <v>13</v>
      </c>
      <c r="C519" s="6">
        <f t="shared" ref="C519:H519" si="68">SUM(C520:C528)</f>
        <v>138830448.89999998</v>
      </c>
      <c r="D519" s="6">
        <f t="shared" si="68"/>
        <v>4561044.3899999997</v>
      </c>
      <c r="E519" s="6">
        <f t="shared" si="68"/>
        <v>1444620.1</v>
      </c>
      <c r="F519" s="6">
        <f t="shared" si="68"/>
        <v>141946873.19</v>
      </c>
      <c r="G519" s="6">
        <f t="shared" si="68"/>
        <v>83300128.5</v>
      </c>
      <c r="H519" s="6">
        <f t="shared" si="68"/>
        <v>58646744.690000005</v>
      </c>
    </row>
    <row r="520" spans="1:8" x14ac:dyDescent="0.2">
      <c r="A520" s="5" t="s">
        <v>14</v>
      </c>
      <c r="B520" s="5" t="s">
        <v>15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</row>
    <row r="521" spans="1:8" x14ac:dyDescent="0.2">
      <c r="A521" s="5" t="s">
        <v>16</v>
      </c>
      <c r="B521" s="5" t="s">
        <v>17</v>
      </c>
      <c r="C521" s="6">
        <v>77037743.349999994</v>
      </c>
      <c r="D521" s="6">
        <v>0</v>
      </c>
      <c r="E521" s="6">
        <v>0</v>
      </c>
      <c r="F521" s="6">
        <v>77037743.349999994</v>
      </c>
      <c r="G521" s="6">
        <v>27400706.890000001</v>
      </c>
      <c r="H521" s="6">
        <v>49637036.460000001</v>
      </c>
    </row>
    <row r="522" spans="1:8" x14ac:dyDescent="0.2">
      <c r="A522" s="5" t="s">
        <v>18</v>
      </c>
      <c r="B522" s="5" t="s">
        <v>19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</row>
    <row r="523" spans="1:8" x14ac:dyDescent="0.2">
      <c r="A523" s="5" t="s">
        <v>20</v>
      </c>
      <c r="B523" s="5" t="s">
        <v>21</v>
      </c>
      <c r="C523" s="6">
        <v>36014284.659999996</v>
      </c>
      <c r="D523" s="6">
        <v>1565960</v>
      </c>
      <c r="E523" s="6">
        <v>422000</v>
      </c>
      <c r="F523" s="6">
        <v>37158244.659999996</v>
      </c>
      <c r="G523" s="6">
        <v>28800911.949999999</v>
      </c>
      <c r="H523" s="6">
        <v>8357332.71</v>
      </c>
    </row>
    <row r="524" spans="1:8" x14ac:dyDescent="0.2">
      <c r="A524" s="5" t="s">
        <v>22</v>
      </c>
      <c r="B524" s="5" t="s">
        <v>23</v>
      </c>
      <c r="C524" s="6">
        <v>591000</v>
      </c>
      <c r="D524" s="6">
        <v>0</v>
      </c>
      <c r="E524" s="6">
        <v>0</v>
      </c>
      <c r="F524" s="6">
        <v>591000</v>
      </c>
      <c r="G524" s="6">
        <v>246250</v>
      </c>
      <c r="H524" s="6">
        <v>344750</v>
      </c>
    </row>
    <row r="525" spans="1:8" x14ac:dyDescent="0.2">
      <c r="A525" s="5" t="s">
        <v>24</v>
      </c>
      <c r="B525" s="5" t="s">
        <v>25</v>
      </c>
      <c r="C525" s="6">
        <v>12928858.789999999</v>
      </c>
      <c r="D525" s="6">
        <v>1464119.34</v>
      </c>
      <c r="E525" s="6">
        <v>0</v>
      </c>
      <c r="F525" s="6">
        <v>14392978.130000001</v>
      </c>
      <c r="G525" s="6">
        <v>14085352.609999999</v>
      </c>
      <c r="H525" s="6">
        <v>307625.52</v>
      </c>
    </row>
    <row r="526" spans="1:8" x14ac:dyDescent="0.2">
      <c r="A526" s="5" t="s">
        <v>26</v>
      </c>
      <c r="B526" s="5" t="s">
        <v>27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</row>
    <row r="527" spans="1:8" x14ac:dyDescent="0.2">
      <c r="A527" s="5" t="s">
        <v>28</v>
      </c>
      <c r="B527" s="5" t="s">
        <v>29</v>
      </c>
      <c r="C527" s="6">
        <v>12258562.1</v>
      </c>
      <c r="D527" s="6">
        <v>1530965.05</v>
      </c>
      <c r="E527" s="6">
        <v>1022620.1</v>
      </c>
      <c r="F527" s="6">
        <v>12766907.050000001</v>
      </c>
      <c r="G527" s="6">
        <v>12766907.050000001</v>
      </c>
      <c r="H527" s="6">
        <v>0</v>
      </c>
    </row>
    <row r="528" spans="1:8" x14ac:dyDescent="0.2">
      <c r="A528" s="5" t="s">
        <v>30</v>
      </c>
      <c r="B528" s="5" t="s">
        <v>31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</row>
    <row r="529" spans="1:11" x14ac:dyDescent="0.2">
      <c r="A529" s="7" t="s">
        <v>32</v>
      </c>
      <c r="B529" s="7" t="s">
        <v>50</v>
      </c>
      <c r="C529" s="8">
        <v>0</v>
      </c>
      <c r="D529" s="8">
        <v>3668070</v>
      </c>
      <c r="E529" s="8">
        <v>3668070</v>
      </c>
      <c r="F529" s="8">
        <v>0</v>
      </c>
      <c r="G529" s="8">
        <v>0</v>
      </c>
      <c r="H529" s="8">
        <v>0</v>
      </c>
      <c r="I529" s="9"/>
      <c r="J529" s="10"/>
      <c r="K529" s="10"/>
    </row>
    <row r="530" spans="1:11" ht="25.5" x14ac:dyDescent="0.2">
      <c r="A530" s="5" t="s">
        <v>34</v>
      </c>
      <c r="B530" s="5" t="s">
        <v>35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</row>
    <row r="531" spans="1:11" x14ac:dyDescent="0.2">
      <c r="A531" s="5" t="s">
        <v>36</v>
      </c>
      <c r="B531" s="5" t="s">
        <v>37</v>
      </c>
      <c r="C531" s="11">
        <f t="shared" si="64"/>
        <v>100526490.31</v>
      </c>
      <c r="D531" s="11">
        <f t="shared" si="64"/>
        <v>0</v>
      </c>
      <c r="E531" s="11">
        <f t="shared" si="64"/>
        <v>0</v>
      </c>
      <c r="F531" s="11">
        <f t="shared" si="64"/>
        <v>100526490.31</v>
      </c>
      <c r="G531" s="11">
        <f t="shared" si="64"/>
        <v>0</v>
      </c>
      <c r="H531" s="11">
        <f t="shared" si="64"/>
        <v>100526490.31</v>
      </c>
    </row>
    <row r="532" spans="1:11" x14ac:dyDescent="0.2">
      <c r="A532" s="5" t="s">
        <v>38</v>
      </c>
      <c r="B532" s="5" t="s">
        <v>39</v>
      </c>
      <c r="C532" s="11">
        <v>100526490.31</v>
      </c>
      <c r="D532" s="11">
        <v>0</v>
      </c>
      <c r="E532" s="11">
        <v>0</v>
      </c>
      <c r="F532" s="11">
        <v>100526490.31</v>
      </c>
      <c r="G532" s="11">
        <v>0</v>
      </c>
      <c r="H532" s="11">
        <v>100526490.31</v>
      </c>
    </row>
    <row r="533" spans="1:11" x14ac:dyDescent="0.2">
      <c r="A533" s="5" t="s">
        <v>40</v>
      </c>
      <c r="B533" s="5" t="s">
        <v>41</v>
      </c>
      <c r="C533" s="11">
        <v>0</v>
      </c>
      <c r="D533" s="11">
        <v>0</v>
      </c>
      <c r="E533" s="11">
        <v>0</v>
      </c>
      <c r="F533" s="11">
        <v>0</v>
      </c>
      <c r="G533" s="11">
        <v>0</v>
      </c>
      <c r="H533" s="11">
        <v>0</v>
      </c>
    </row>
    <row r="534" spans="1:11" ht="25.5" x14ac:dyDescent="0.2">
      <c r="B534" s="5" t="s">
        <v>110</v>
      </c>
      <c r="C534" s="11">
        <f t="shared" ref="C534:H534" si="69">C519+C529+C531+C533</f>
        <v>239356939.20999998</v>
      </c>
      <c r="D534" s="11">
        <f t="shared" si="69"/>
        <v>8229114.3899999997</v>
      </c>
      <c r="E534" s="11">
        <f t="shared" si="69"/>
        <v>5112690.0999999996</v>
      </c>
      <c r="F534" s="11">
        <f t="shared" si="69"/>
        <v>242473363.5</v>
      </c>
      <c r="G534" s="11">
        <f t="shared" si="69"/>
        <v>83300128.5</v>
      </c>
      <c r="H534" s="11">
        <f t="shared" si="69"/>
        <v>159173235</v>
      </c>
    </row>
    <row r="535" spans="1:11" s="13" customFormat="1" x14ac:dyDescent="0.2">
      <c r="A535" s="44" t="s">
        <v>111</v>
      </c>
      <c r="B535" s="45"/>
      <c r="C535" s="45"/>
      <c r="D535" s="45"/>
      <c r="E535" s="45"/>
      <c r="F535" s="45"/>
      <c r="G535" s="45"/>
      <c r="H535" s="46"/>
    </row>
    <row r="536" spans="1:11" x14ac:dyDescent="0.2">
      <c r="A536" s="5" t="s">
        <v>12</v>
      </c>
      <c r="B536" s="5" t="s">
        <v>13</v>
      </c>
      <c r="C536" s="6">
        <f t="shared" ref="C536:H536" si="70">SUM(C537:C545)</f>
        <v>34445316.18</v>
      </c>
      <c r="D536" s="6">
        <f t="shared" si="70"/>
        <v>2680133.9900000002</v>
      </c>
      <c r="E536" s="6">
        <f t="shared" si="70"/>
        <v>1221226.99</v>
      </c>
      <c r="F536" s="6">
        <f t="shared" si="70"/>
        <v>35904223.18</v>
      </c>
      <c r="G536" s="6">
        <f t="shared" si="70"/>
        <v>28279598.140000001</v>
      </c>
      <c r="H536" s="6">
        <f t="shared" si="70"/>
        <v>7624625.04</v>
      </c>
    </row>
    <row r="537" spans="1:11" x14ac:dyDescent="0.2">
      <c r="A537" s="5" t="s">
        <v>14</v>
      </c>
      <c r="B537" s="5" t="s">
        <v>15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</row>
    <row r="538" spans="1:11" x14ac:dyDescent="0.2">
      <c r="A538" s="5" t="s">
        <v>16</v>
      </c>
      <c r="B538" s="5" t="s">
        <v>17</v>
      </c>
      <c r="C538" s="6">
        <v>5208431.4400000004</v>
      </c>
      <c r="D538" s="6">
        <v>0</v>
      </c>
      <c r="E538" s="6">
        <v>0</v>
      </c>
      <c r="F538" s="6">
        <v>5208431.4400000004</v>
      </c>
      <c r="G538" s="6">
        <v>1693667.35</v>
      </c>
      <c r="H538" s="6">
        <v>3514764.09</v>
      </c>
    </row>
    <row r="539" spans="1:11" x14ac:dyDescent="0.2">
      <c r="A539" s="5" t="s">
        <v>18</v>
      </c>
      <c r="B539" s="5" t="s">
        <v>19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</row>
    <row r="540" spans="1:11" x14ac:dyDescent="0.2">
      <c r="A540" s="5" t="s">
        <v>20</v>
      </c>
      <c r="B540" s="5" t="s">
        <v>21</v>
      </c>
      <c r="C540" s="6">
        <v>17847099.59</v>
      </c>
      <c r="D540" s="6">
        <v>781240</v>
      </c>
      <c r="E540" s="6">
        <v>0</v>
      </c>
      <c r="F540" s="6">
        <v>18628339.59</v>
      </c>
      <c r="G540" s="6">
        <v>14915574.77</v>
      </c>
      <c r="H540" s="6">
        <v>3712764.82</v>
      </c>
    </row>
    <row r="541" spans="1:11" x14ac:dyDescent="0.2">
      <c r="A541" s="5" t="s">
        <v>22</v>
      </c>
      <c r="B541" s="5" t="s">
        <v>23</v>
      </c>
      <c r="C541" s="6">
        <v>188560</v>
      </c>
      <c r="D541" s="6">
        <v>0</v>
      </c>
      <c r="E541" s="6">
        <v>0</v>
      </c>
      <c r="F541" s="6">
        <v>188560</v>
      </c>
      <c r="G541" s="6">
        <v>188560</v>
      </c>
      <c r="H541" s="6">
        <v>0</v>
      </c>
    </row>
    <row r="542" spans="1:11" x14ac:dyDescent="0.2">
      <c r="A542" s="5" t="s">
        <v>24</v>
      </c>
      <c r="B542" s="5" t="s">
        <v>25</v>
      </c>
      <c r="C542" s="6">
        <v>7434618.4800000004</v>
      </c>
      <c r="D542" s="6">
        <v>1659456.99</v>
      </c>
      <c r="E542" s="6">
        <v>1221226.99</v>
      </c>
      <c r="F542" s="6">
        <v>7872848.4800000004</v>
      </c>
      <c r="G542" s="6">
        <v>7475752.3499999996</v>
      </c>
      <c r="H542" s="6">
        <v>397096.13</v>
      </c>
    </row>
    <row r="543" spans="1:11" x14ac:dyDescent="0.2">
      <c r="A543" s="5" t="s">
        <v>26</v>
      </c>
      <c r="B543" s="5" t="s">
        <v>27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11" x14ac:dyDescent="0.2">
      <c r="A544" s="5" t="s">
        <v>28</v>
      </c>
      <c r="B544" s="5" t="s">
        <v>29</v>
      </c>
      <c r="C544" s="6">
        <v>3766606.67</v>
      </c>
      <c r="D544" s="6">
        <v>239437</v>
      </c>
      <c r="E544" s="6">
        <v>0</v>
      </c>
      <c r="F544" s="6">
        <v>4006043.67</v>
      </c>
      <c r="G544" s="6">
        <v>4006043.67</v>
      </c>
      <c r="H544" s="6">
        <v>0</v>
      </c>
    </row>
    <row r="545" spans="1:11" x14ac:dyDescent="0.2">
      <c r="A545" s="5" t="s">
        <v>30</v>
      </c>
      <c r="B545" s="5" t="s">
        <v>31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</row>
    <row r="546" spans="1:11" x14ac:dyDescent="0.2">
      <c r="A546" s="7" t="s">
        <v>32</v>
      </c>
      <c r="B546" s="7" t="s">
        <v>50</v>
      </c>
      <c r="C546" s="8">
        <v>0</v>
      </c>
      <c r="D546" s="8">
        <v>2440696.9900000002</v>
      </c>
      <c r="E546" s="8">
        <v>2440696.9900000002</v>
      </c>
      <c r="F546" s="8">
        <v>0</v>
      </c>
      <c r="G546" s="8">
        <v>0</v>
      </c>
      <c r="H546" s="8">
        <v>0</v>
      </c>
      <c r="I546" s="9"/>
      <c r="J546" s="10"/>
      <c r="K546" s="10"/>
    </row>
    <row r="547" spans="1:11" ht="25.5" x14ac:dyDescent="0.2">
      <c r="A547" s="5" t="s">
        <v>34</v>
      </c>
      <c r="B547" s="5" t="s">
        <v>35</v>
      </c>
      <c r="C547" s="11">
        <v>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</row>
    <row r="548" spans="1:11" x14ac:dyDescent="0.2">
      <c r="A548" s="5" t="s">
        <v>36</v>
      </c>
      <c r="B548" s="5" t="s">
        <v>37</v>
      </c>
      <c r="C548" s="11">
        <f t="shared" si="64"/>
        <v>80967930.75</v>
      </c>
      <c r="D548" s="11">
        <f t="shared" si="64"/>
        <v>0</v>
      </c>
      <c r="E548" s="11">
        <f t="shared" si="64"/>
        <v>0</v>
      </c>
      <c r="F548" s="11">
        <f t="shared" si="64"/>
        <v>80967930.75</v>
      </c>
      <c r="G548" s="11">
        <f t="shared" si="64"/>
        <v>0</v>
      </c>
      <c r="H548" s="11">
        <f t="shared" si="64"/>
        <v>80967930.75</v>
      </c>
    </row>
    <row r="549" spans="1:11" x14ac:dyDescent="0.2">
      <c r="A549" s="5" t="s">
        <v>38</v>
      </c>
      <c r="B549" s="5" t="s">
        <v>39</v>
      </c>
      <c r="C549" s="11">
        <v>80967930.75</v>
      </c>
      <c r="D549" s="11">
        <v>0</v>
      </c>
      <c r="E549" s="11">
        <v>0</v>
      </c>
      <c r="F549" s="11">
        <v>80967930.75</v>
      </c>
      <c r="G549" s="11">
        <v>0</v>
      </c>
      <c r="H549" s="11">
        <v>80967930.75</v>
      </c>
    </row>
    <row r="550" spans="1:11" x14ac:dyDescent="0.2">
      <c r="A550" s="5" t="s">
        <v>40</v>
      </c>
      <c r="B550" s="5" t="s">
        <v>41</v>
      </c>
      <c r="C550" s="11">
        <v>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</row>
    <row r="551" spans="1:11" ht="51" x14ac:dyDescent="0.2">
      <c r="B551" s="5" t="s">
        <v>112</v>
      </c>
      <c r="C551" s="11">
        <f t="shared" ref="C551:H551" si="71">C536+C546+C548+C550</f>
        <v>115413246.93000001</v>
      </c>
      <c r="D551" s="11">
        <f t="shared" si="71"/>
        <v>5120830.9800000004</v>
      </c>
      <c r="E551" s="11">
        <f t="shared" si="71"/>
        <v>3661923.9800000004</v>
      </c>
      <c r="F551" s="11">
        <f t="shared" si="71"/>
        <v>116872153.93000001</v>
      </c>
      <c r="G551" s="11">
        <f t="shared" si="71"/>
        <v>28279598.140000001</v>
      </c>
      <c r="H551" s="11">
        <f t="shared" si="71"/>
        <v>88592555.790000007</v>
      </c>
    </row>
    <row r="552" spans="1:11" s="13" customFormat="1" x14ac:dyDescent="0.2">
      <c r="A552" s="44" t="s">
        <v>113</v>
      </c>
      <c r="B552" s="45"/>
      <c r="C552" s="45"/>
      <c r="D552" s="45"/>
      <c r="E552" s="45"/>
      <c r="F552" s="45"/>
      <c r="G552" s="45"/>
      <c r="H552" s="46"/>
    </row>
    <row r="553" spans="1:11" x14ac:dyDescent="0.2">
      <c r="A553" s="5" t="s">
        <v>12</v>
      </c>
      <c r="B553" s="5" t="s">
        <v>13</v>
      </c>
      <c r="C553" s="6">
        <f t="shared" ref="C553:H553" si="72">SUM(C554:C562)</f>
        <v>45004821.930000007</v>
      </c>
      <c r="D553" s="6">
        <f t="shared" si="72"/>
        <v>120359.67</v>
      </c>
      <c r="E553" s="6">
        <f t="shared" si="72"/>
        <v>172421.6</v>
      </c>
      <c r="F553" s="6">
        <f t="shared" si="72"/>
        <v>44952760</v>
      </c>
      <c r="G553" s="6">
        <f t="shared" si="72"/>
        <v>18931064.079999998</v>
      </c>
      <c r="H553" s="6">
        <f t="shared" si="72"/>
        <v>26021695.919999998</v>
      </c>
    </row>
    <row r="554" spans="1:11" x14ac:dyDescent="0.2">
      <c r="A554" s="5" t="s">
        <v>14</v>
      </c>
      <c r="B554" s="5" t="s">
        <v>15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</row>
    <row r="555" spans="1:11" x14ac:dyDescent="0.2">
      <c r="A555" s="5" t="s">
        <v>16</v>
      </c>
      <c r="B555" s="5" t="s">
        <v>17</v>
      </c>
      <c r="C555" s="6">
        <v>35854951.600000001</v>
      </c>
      <c r="D555" s="6">
        <v>0</v>
      </c>
      <c r="E555" s="6">
        <v>0</v>
      </c>
      <c r="F555" s="6">
        <v>35854951.600000001</v>
      </c>
      <c r="G555" s="6">
        <v>10506601.02</v>
      </c>
      <c r="H555" s="6">
        <v>25348350.579999998</v>
      </c>
    </row>
    <row r="556" spans="1:11" x14ac:dyDescent="0.2">
      <c r="A556" s="5" t="s">
        <v>18</v>
      </c>
      <c r="B556" s="5" t="s">
        <v>19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</row>
    <row r="557" spans="1:11" x14ac:dyDescent="0.2">
      <c r="A557" s="5" t="s">
        <v>20</v>
      </c>
      <c r="B557" s="5" t="s">
        <v>21</v>
      </c>
      <c r="C557" s="6">
        <v>4257238.03</v>
      </c>
      <c r="D557" s="6">
        <v>93300</v>
      </c>
      <c r="E557" s="6">
        <v>108871.6</v>
      </c>
      <c r="F557" s="6">
        <v>4241666.43</v>
      </c>
      <c r="G557" s="6">
        <v>3668667.13</v>
      </c>
      <c r="H557" s="6">
        <v>572999.30000000005</v>
      </c>
    </row>
    <row r="558" spans="1:11" x14ac:dyDescent="0.2">
      <c r="A558" s="5" t="s">
        <v>22</v>
      </c>
      <c r="B558" s="5" t="s">
        <v>23</v>
      </c>
      <c r="C558" s="6">
        <v>335500</v>
      </c>
      <c r="D558" s="6">
        <v>0</v>
      </c>
      <c r="E558" s="6">
        <v>0</v>
      </c>
      <c r="F558" s="6">
        <v>335500</v>
      </c>
      <c r="G558" s="6">
        <v>335500</v>
      </c>
      <c r="H558" s="6">
        <v>0</v>
      </c>
    </row>
    <row r="559" spans="1:11" x14ac:dyDescent="0.2">
      <c r="A559" s="5" t="s">
        <v>24</v>
      </c>
      <c r="B559" s="5" t="s">
        <v>25</v>
      </c>
      <c r="C559" s="6">
        <v>4496288.38</v>
      </c>
      <c r="D559" s="6">
        <v>27059.67</v>
      </c>
      <c r="E559" s="6">
        <v>63550</v>
      </c>
      <c r="F559" s="6">
        <v>4459798.05</v>
      </c>
      <c r="G559" s="6">
        <v>4359452.01</v>
      </c>
      <c r="H559" s="6">
        <v>100346.04</v>
      </c>
    </row>
    <row r="560" spans="1:11" x14ac:dyDescent="0.2">
      <c r="A560" s="5" t="s">
        <v>26</v>
      </c>
      <c r="B560" s="5" t="s">
        <v>27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11" x14ac:dyDescent="0.2">
      <c r="A561" s="5" t="s">
        <v>28</v>
      </c>
      <c r="B561" s="5" t="s">
        <v>29</v>
      </c>
      <c r="C561" s="6">
        <v>60843.92</v>
      </c>
      <c r="D561" s="6">
        <v>0</v>
      </c>
      <c r="E561" s="6">
        <v>0</v>
      </c>
      <c r="F561" s="6">
        <v>60843.92</v>
      </c>
      <c r="G561" s="6">
        <v>60843.92</v>
      </c>
      <c r="H561" s="6">
        <v>0</v>
      </c>
    </row>
    <row r="562" spans="1:11" x14ac:dyDescent="0.2">
      <c r="A562" s="5" t="s">
        <v>30</v>
      </c>
      <c r="B562" s="5" t="s">
        <v>31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</row>
    <row r="563" spans="1:11" x14ac:dyDescent="0.2">
      <c r="A563" s="7" t="s">
        <v>32</v>
      </c>
      <c r="B563" s="7" t="s">
        <v>50</v>
      </c>
      <c r="C563" s="8">
        <v>0</v>
      </c>
      <c r="D563" s="8">
        <v>127650</v>
      </c>
      <c r="E563" s="8">
        <v>127650</v>
      </c>
      <c r="F563" s="8">
        <v>0</v>
      </c>
      <c r="G563" s="8">
        <v>0</v>
      </c>
      <c r="H563" s="8">
        <v>0</v>
      </c>
      <c r="I563" s="9"/>
      <c r="J563" s="10"/>
      <c r="K563" s="10"/>
    </row>
    <row r="564" spans="1:11" ht="25.5" x14ac:dyDescent="0.2">
      <c r="A564" s="5" t="s">
        <v>34</v>
      </c>
      <c r="B564" s="5" t="s">
        <v>35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</row>
    <row r="565" spans="1:11" x14ac:dyDescent="0.2">
      <c r="A565" s="5" t="s">
        <v>36</v>
      </c>
      <c r="B565" s="5" t="s">
        <v>37</v>
      </c>
      <c r="C565" s="11">
        <f t="shared" ref="C565:H616" si="73">SUM(C566)</f>
        <v>19491696.120000001</v>
      </c>
      <c r="D565" s="11">
        <f t="shared" si="73"/>
        <v>0</v>
      </c>
      <c r="E565" s="11">
        <f t="shared" si="73"/>
        <v>0</v>
      </c>
      <c r="F565" s="11">
        <f t="shared" si="73"/>
        <v>19491696.120000001</v>
      </c>
      <c r="G565" s="11">
        <f t="shared" si="73"/>
        <v>0</v>
      </c>
      <c r="H565" s="11">
        <f t="shared" si="73"/>
        <v>19491696.120000001</v>
      </c>
    </row>
    <row r="566" spans="1:11" x14ac:dyDescent="0.2">
      <c r="A566" s="5" t="s">
        <v>38</v>
      </c>
      <c r="B566" s="5" t="s">
        <v>39</v>
      </c>
      <c r="C566" s="11">
        <v>19491696.120000001</v>
      </c>
      <c r="D566" s="11">
        <v>0</v>
      </c>
      <c r="E566" s="11">
        <v>0</v>
      </c>
      <c r="F566" s="11">
        <v>19491696.120000001</v>
      </c>
      <c r="G566" s="11">
        <v>0</v>
      </c>
      <c r="H566" s="11">
        <v>19491696.120000001</v>
      </c>
    </row>
    <row r="567" spans="1:11" x14ac:dyDescent="0.2">
      <c r="A567" s="5" t="s">
        <v>40</v>
      </c>
      <c r="B567" s="5" t="s">
        <v>41</v>
      </c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</row>
    <row r="568" spans="1:11" ht="38.25" x14ac:dyDescent="0.2">
      <c r="B568" s="5" t="s">
        <v>114</v>
      </c>
      <c r="C568" s="11">
        <f t="shared" ref="C568:H568" si="74">C553+C563+C565+C567</f>
        <v>64496518.050000012</v>
      </c>
      <c r="D568" s="11">
        <f t="shared" si="74"/>
        <v>248009.66999999998</v>
      </c>
      <c r="E568" s="11">
        <f t="shared" si="74"/>
        <v>300071.59999999998</v>
      </c>
      <c r="F568" s="11">
        <f t="shared" si="74"/>
        <v>64444456.120000005</v>
      </c>
      <c r="G568" s="11">
        <f t="shared" si="74"/>
        <v>18931064.079999998</v>
      </c>
      <c r="H568" s="11">
        <f t="shared" si="74"/>
        <v>45513392.039999999</v>
      </c>
    </row>
    <row r="569" spans="1:11" s="13" customFormat="1" x14ac:dyDescent="0.2">
      <c r="A569" s="44" t="s">
        <v>115</v>
      </c>
      <c r="B569" s="45"/>
      <c r="C569" s="45"/>
      <c r="D569" s="45"/>
      <c r="E569" s="45"/>
      <c r="F569" s="45"/>
      <c r="G569" s="45"/>
      <c r="H569" s="46"/>
    </row>
    <row r="570" spans="1:11" x14ac:dyDescent="0.2">
      <c r="A570" s="5" t="s">
        <v>12</v>
      </c>
      <c r="B570" s="5" t="s">
        <v>13</v>
      </c>
      <c r="C570" s="6">
        <f t="shared" ref="C570:H570" si="75">SUM(C571:C579)</f>
        <v>20050891.82</v>
      </c>
      <c r="D570" s="6">
        <f t="shared" si="75"/>
        <v>87709.67</v>
      </c>
      <c r="E570" s="6">
        <f t="shared" si="75"/>
        <v>0</v>
      </c>
      <c r="F570" s="6">
        <f t="shared" si="75"/>
        <v>20138601.490000002</v>
      </c>
      <c r="G570" s="6">
        <f t="shared" si="75"/>
        <v>11267924.75</v>
      </c>
      <c r="H570" s="6">
        <f t="shared" si="75"/>
        <v>8870676.7400000002</v>
      </c>
    </row>
    <row r="571" spans="1:11" x14ac:dyDescent="0.2">
      <c r="A571" s="5" t="s">
        <v>14</v>
      </c>
      <c r="B571" s="5" t="s">
        <v>15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</row>
    <row r="572" spans="1:11" x14ac:dyDescent="0.2">
      <c r="A572" s="5" t="s">
        <v>16</v>
      </c>
      <c r="B572" s="5" t="s">
        <v>17</v>
      </c>
      <c r="C572" s="6">
        <v>17788334</v>
      </c>
      <c r="D572" s="6">
        <v>0</v>
      </c>
      <c r="E572" s="6">
        <v>0</v>
      </c>
      <c r="F572" s="6">
        <v>17788334</v>
      </c>
      <c r="G572" s="6">
        <v>9161163.2699999996</v>
      </c>
      <c r="H572" s="6">
        <v>8627170.7300000004</v>
      </c>
    </row>
    <row r="573" spans="1:11" x14ac:dyDescent="0.2">
      <c r="A573" s="5" t="s">
        <v>18</v>
      </c>
      <c r="B573" s="5" t="s">
        <v>19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</row>
    <row r="574" spans="1:11" x14ac:dyDescent="0.2">
      <c r="A574" s="5" t="s">
        <v>20</v>
      </c>
      <c r="B574" s="5" t="s">
        <v>21</v>
      </c>
      <c r="C574" s="6">
        <v>1198493.32</v>
      </c>
      <c r="D574" s="6">
        <v>75000</v>
      </c>
      <c r="E574" s="6">
        <v>0</v>
      </c>
      <c r="F574" s="6">
        <v>1273493.32</v>
      </c>
      <c r="G574" s="6">
        <v>1029987.31</v>
      </c>
      <c r="H574" s="6">
        <v>243506.01</v>
      </c>
    </row>
    <row r="575" spans="1:11" x14ac:dyDescent="0.2">
      <c r="A575" s="5" t="s">
        <v>22</v>
      </c>
      <c r="B575" s="5" t="s">
        <v>23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11" x14ac:dyDescent="0.2">
      <c r="A576" s="5" t="s">
        <v>24</v>
      </c>
      <c r="B576" s="5" t="s">
        <v>25</v>
      </c>
      <c r="C576" s="6">
        <v>1064064.5</v>
      </c>
      <c r="D576" s="6">
        <v>12709.67</v>
      </c>
      <c r="E576" s="6">
        <v>0</v>
      </c>
      <c r="F576" s="6">
        <v>1076774.17</v>
      </c>
      <c r="G576" s="6">
        <v>1076774.17</v>
      </c>
      <c r="H576" s="6">
        <v>0</v>
      </c>
    </row>
    <row r="577" spans="1:11" x14ac:dyDescent="0.2">
      <c r="A577" s="5" t="s">
        <v>26</v>
      </c>
      <c r="B577" s="5" t="s">
        <v>27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11" x14ac:dyDescent="0.2">
      <c r="A578" s="5" t="s">
        <v>28</v>
      </c>
      <c r="B578" s="5" t="s">
        <v>29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</row>
    <row r="579" spans="1:11" x14ac:dyDescent="0.2">
      <c r="A579" s="5" t="s">
        <v>30</v>
      </c>
      <c r="B579" s="5" t="s">
        <v>31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</row>
    <row r="580" spans="1:11" x14ac:dyDescent="0.2">
      <c r="A580" s="7" t="s">
        <v>32</v>
      </c>
      <c r="B580" s="7" t="s">
        <v>50</v>
      </c>
      <c r="C580" s="8">
        <v>0</v>
      </c>
      <c r="D580" s="8">
        <v>75000</v>
      </c>
      <c r="E580" s="8">
        <v>75000</v>
      </c>
      <c r="F580" s="8">
        <v>0</v>
      </c>
      <c r="G580" s="8">
        <v>0</v>
      </c>
      <c r="H580" s="8">
        <v>0</v>
      </c>
      <c r="I580" s="9"/>
      <c r="J580" s="10"/>
      <c r="K580" s="10"/>
    </row>
    <row r="581" spans="1:11" ht="25.5" x14ac:dyDescent="0.2">
      <c r="A581" s="5" t="s">
        <v>34</v>
      </c>
      <c r="B581" s="5" t="s">
        <v>35</v>
      </c>
      <c r="C581" s="11">
        <v>0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</row>
    <row r="582" spans="1:11" x14ac:dyDescent="0.2">
      <c r="A582" s="5" t="s">
        <v>36</v>
      </c>
      <c r="B582" s="5" t="s">
        <v>37</v>
      </c>
      <c r="C582" s="11">
        <f t="shared" si="73"/>
        <v>0</v>
      </c>
      <c r="D582" s="11">
        <f t="shared" si="73"/>
        <v>0</v>
      </c>
      <c r="E582" s="11">
        <f t="shared" si="73"/>
        <v>0</v>
      </c>
      <c r="F582" s="11">
        <f t="shared" si="73"/>
        <v>0</v>
      </c>
      <c r="G582" s="11">
        <f t="shared" si="73"/>
        <v>0</v>
      </c>
      <c r="H582" s="11">
        <f t="shared" si="73"/>
        <v>0</v>
      </c>
    </row>
    <row r="583" spans="1:11" x14ac:dyDescent="0.2">
      <c r="A583" s="5" t="s">
        <v>38</v>
      </c>
      <c r="B583" s="5" t="s">
        <v>39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0</v>
      </c>
    </row>
    <row r="584" spans="1:11" x14ac:dyDescent="0.2">
      <c r="A584" s="5" t="s">
        <v>40</v>
      </c>
      <c r="B584" s="5" t="s">
        <v>41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</row>
    <row r="585" spans="1:11" ht="51" x14ac:dyDescent="0.2">
      <c r="B585" s="5" t="s">
        <v>116</v>
      </c>
      <c r="C585" s="11">
        <f t="shared" ref="C585:H585" si="76">C570+C580+C582+C584</f>
        <v>20050891.82</v>
      </c>
      <c r="D585" s="11">
        <f t="shared" si="76"/>
        <v>162709.66999999998</v>
      </c>
      <c r="E585" s="11">
        <f t="shared" si="76"/>
        <v>75000</v>
      </c>
      <c r="F585" s="11">
        <f t="shared" si="76"/>
        <v>20138601.490000002</v>
      </c>
      <c r="G585" s="11">
        <f t="shared" si="76"/>
        <v>11267924.75</v>
      </c>
      <c r="H585" s="11">
        <f t="shared" si="76"/>
        <v>8870676.7400000002</v>
      </c>
    </row>
    <row r="586" spans="1:11" s="13" customFormat="1" x14ac:dyDescent="0.2">
      <c r="A586" s="44" t="s">
        <v>117</v>
      </c>
      <c r="B586" s="45"/>
      <c r="C586" s="45"/>
      <c r="D586" s="45"/>
      <c r="E586" s="45"/>
      <c r="F586" s="45"/>
      <c r="G586" s="45"/>
      <c r="H586" s="46"/>
    </row>
    <row r="587" spans="1:11" x14ac:dyDescent="0.2">
      <c r="A587" s="5" t="s">
        <v>12</v>
      </c>
      <c r="B587" s="5" t="s">
        <v>13</v>
      </c>
      <c r="C587" s="6">
        <f t="shared" ref="C587:H587" si="77">SUM(C588:C596)</f>
        <v>40582595.969999999</v>
      </c>
      <c r="D587" s="6">
        <f t="shared" si="77"/>
        <v>12709.67</v>
      </c>
      <c r="E587" s="6">
        <f t="shared" si="77"/>
        <v>27900</v>
      </c>
      <c r="F587" s="6">
        <f t="shared" si="77"/>
        <v>40567405.640000001</v>
      </c>
      <c r="G587" s="6">
        <f t="shared" si="77"/>
        <v>24583605.460000001</v>
      </c>
      <c r="H587" s="6">
        <f t="shared" si="77"/>
        <v>15983800.18</v>
      </c>
    </row>
    <row r="588" spans="1:11" x14ac:dyDescent="0.2">
      <c r="A588" s="5" t="s">
        <v>14</v>
      </c>
      <c r="B588" s="5" t="s">
        <v>15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11" x14ac:dyDescent="0.2">
      <c r="A589" s="5" t="s">
        <v>16</v>
      </c>
      <c r="B589" s="5" t="s">
        <v>17</v>
      </c>
      <c r="C589" s="6">
        <v>33036949.52</v>
      </c>
      <c r="D589" s="6">
        <v>0</v>
      </c>
      <c r="E589" s="6">
        <v>0</v>
      </c>
      <c r="F589" s="6">
        <v>33036949.52</v>
      </c>
      <c r="G589" s="6">
        <v>17235881.09</v>
      </c>
      <c r="H589" s="6">
        <v>15801068.43</v>
      </c>
    </row>
    <row r="590" spans="1:11" x14ac:dyDescent="0.2">
      <c r="A590" s="5" t="s">
        <v>18</v>
      </c>
      <c r="B590" s="5" t="s">
        <v>19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</row>
    <row r="591" spans="1:11" x14ac:dyDescent="0.2">
      <c r="A591" s="5" t="s">
        <v>20</v>
      </c>
      <c r="B591" s="5" t="s">
        <v>21</v>
      </c>
      <c r="C591" s="6">
        <v>5475553.04</v>
      </c>
      <c r="D591" s="6">
        <v>0</v>
      </c>
      <c r="E591" s="6">
        <v>0</v>
      </c>
      <c r="F591" s="6">
        <v>5475553.04</v>
      </c>
      <c r="G591" s="6">
        <v>5448990.54</v>
      </c>
      <c r="H591" s="6">
        <v>26562.5</v>
      </c>
    </row>
    <row r="592" spans="1:11" x14ac:dyDescent="0.2">
      <c r="A592" s="5" t="s">
        <v>22</v>
      </c>
      <c r="B592" s="5" t="s">
        <v>23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11" x14ac:dyDescent="0.2">
      <c r="A593" s="5" t="s">
        <v>24</v>
      </c>
      <c r="B593" s="5" t="s">
        <v>25</v>
      </c>
      <c r="C593" s="6">
        <v>2070093.41</v>
      </c>
      <c r="D593" s="6">
        <v>12709.67</v>
      </c>
      <c r="E593" s="6">
        <v>27900</v>
      </c>
      <c r="F593" s="6">
        <v>2054903.08</v>
      </c>
      <c r="G593" s="6">
        <v>1898733.83</v>
      </c>
      <c r="H593" s="6">
        <v>156169.25</v>
      </c>
    </row>
    <row r="594" spans="1:11" x14ac:dyDescent="0.2">
      <c r="A594" s="5" t="s">
        <v>26</v>
      </c>
      <c r="B594" s="5" t="s">
        <v>27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</row>
    <row r="595" spans="1:11" x14ac:dyDescent="0.2">
      <c r="A595" s="5" t="s">
        <v>28</v>
      </c>
      <c r="B595" s="5" t="s">
        <v>29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</row>
    <row r="596" spans="1:11" x14ac:dyDescent="0.2">
      <c r="A596" s="5" t="s">
        <v>30</v>
      </c>
      <c r="B596" s="5" t="s">
        <v>31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11" ht="25.5" x14ac:dyDescent="0.2">
      <c r="A597" s="7" t="s">
        <v>32</v>
      </c>
      <c r="B597" s="7" t="s">
        <v>33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9"/>
      <c r="J597" s="10"/>
      <c r="K597" s="10"/>
    </row>
    <row r="598" spans="1:11" ht="25.5" x14ac:dyDescent="0.2">
      <c r="A598" s="5" t="s">
        <v>34</v>
      </c>
      <c r="B598" s="5" t="s">
        <v>35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</row>
    <row r="599" spans="1:11" x14ac:dyDescent="0.2">
      <c r="A599" s="5" t="s">
        <v>36</v>
      </c>
      <c r="B599" s="5" t="s">
        <v>37</v>
      </c>
      <c r="C599" s="11">
        <f t="shared" si="73"/>
        <v>0</v>
      </c>
      <c r="D599" s="11">
        <f t="shared" si="73"/>
        <v>0</v>
      </c>
      <c r="E599" s="11">
        <f t="shared" si="73"/>
        <v>0</v>
      </c>
      <c r="F599" s="11">
        <f t="shared" si="73"/>
        <v>0</v>
      </c>
      <c r="G599" s="11">
        <f t="shared" si="73"/>
        <v>0</v>
      </c>
      <c r="H599" s="11">
        <f t="shared" si="73"/>
        <v>0</v>
      </c>
    </row>
    <row r="600" spans="1:11" x14ac:dyDescent="0.2">
      <c r="A600" s="5" t="s">
        <v>38</v>
      </c>
      <c r="B600" s="5" t="s">
        <v>39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</row>
    <row r="601" spans="1:11" x14ac:dyDescent="0.2">
      <c r="A601" s="5" t="s">
        <v>40</v>
      </c>
      <c r="B601" s="5" t="s">
        <v>41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</row>
    <row r="602" spans="1:11" ht="38.25" x14ac:dyDescent="0.2">
      <c r="B602" s="5" t="s">
        <v>118</v>
      </c>
      <c r="C602" s="11">
        <f t="shared" ref="C602:H602" si="78">C587+C597+C599+C601</f>
        <v>40582595.969999999</v>
      </c>
      <c r="D602" s="11">
        <f t="shared" si="78"/>
        <v>12709.67</v>
      </c>
      <c r="E602" s="11">
        <f t="shared" si="78"/>
        <v>27900</v>
      </c>
      <c r="F602" s="11">
        <f t="shared" si="78"/>
        <v>40567405.640000001</v>
      </c>
      <c r="G602" s="11">
        <f t="shared" si="78"/>
        <v>24583605.460000001</v>
      </c>
      <c r="H602" s="11">
        <f t="shared" si="78"/>
        <v>15983800.18</v>
      </c>
    </row>
    <row r="603" spans="1:11" s="13" customFormat="1" x14ac:dyDescent="0.2">
      <c r="A603" s="44" t="s">
        <v>119</v>
      </c>
      <c r="B603" s="45"/>
      <c r="C603" s="45"/>
      <c r="D603" s="45"/>
      <c r="E603" s="45"/>
      <c r="F603" s="45"/>
      <c r="G603" s="45"/>
      <c r="H603" s="46"/>
    </row>
    <row r="604" spans="1:11" x14ac:dyDescent="0.2">
      <c r="A604" s="5" t="s">
        <v>12</v>
      </c>
      <c r="B604" s="5" t="s">
        <v>13</v>
      </c>
      <c r="C604" s="6">
        <f t="shared" ref="C604:H604" si="79">SUM(C605:C613)</f>
        <v>467646876.09999996</v>
      </c>
      <c r="D604" s="6">
        <f t="shared" si="79"/>
        <v>8902478.0299999993</v>
      </c>
      <c r="E604" s="6">
        <f t="shared" si="79"/>
        <v>2237517.0499999998</v>
      </c>
      <c r="F604" s="6">
        <f t="shared" si="79"/>
        <v>474311837.07999998</v>
      </c>
      <c r="G604" s="6">
        <f t="shared" si="79"/>
        <v>298283786.01999998</v>
      </c>
      <c r="H604" s="6">
        <f t="shared" si="79"/>
        <v>176028051.06</v>
      </c>
    </row>
    <row r="605" spans="1:11" x14ac:dyDescent="0.2">
      <c r="A605" s="5" t="s">
        <v>14</v>
      </c>
      <c r="B605" s="5" t="s">
        <v>15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</row>
    <row r="606" spans="1:11" x14ac:dyDescent="0.2">
      <c r="A606" s="5" t="s">
        <v>16</v>
      </c>
      <c r="B606" s="5" t="s">
        <v>17</v>
      </c>
      <c r="C606" s="6">
        <v>383691497.36000001</v>
      </c>
      <c r="D606" s="6">
        <v>0</v>
      </c>
      <c r="E606" s="6">
        <v>0</v>
      </c>
      <c r="F606" s="6">
        <v>383691497.36000001</v>
      </c>
      <c r="G606" s="6">
        <v>211770132.97999999</v>
      </c>
      <c r="H606" s="6">
        <v>171921364.38</v>
      </c>
    </row>
    <row r="607" spans="1:11" x14ac:dyDescent="0.2">
      <c r="A607" s="5" t="s">
        <v>18</v>
      </c>
      <c r="B607" s="5" t="s">
        <v>19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</row>
    <row r="608" spans="1:11" x14ac:dyDescent="0.2">
      <c r="A608" s="5" t="s">
        <v>20</v>
      </c>
      <c r="B608" s="5" t="s">
        <v>21</v>
      </c>
      <c r="C608" s="6">
        <v>41638885.270000003</v>
      </c>
      <c r="D608" s="6">
        <v>1800484</v>
      </c>
      <c r="E608" s="6">
        <v>99055</v>
      </c>
      <c r="F608" s="6">
        <v>43340314.270000003</v>
      </c>
      <c r="G608" s="6">
        <v>39659653.960000001</v>
      </c>
      <c r="H608" s="6">
        <v>3680660.31</v>
      </c>
    </row>
    <row r="609" spans="1:11" x14ac:dyDescent="0.2">
      <c r="A609" s="5" t="s">
        <v>22</v>
      </c>
      <c r="B609" s="5" t="s">
        <v>23</v>
      </c>
      <c r="C609" s="6">
        <v>3373446.31</v>
      </c>
      <c r="D609" s="6">
        <v>1742510.05</v>
      </c>
      <c r="E609" s="6">
        <v>1742510.05</v>
      </c>
      <c r="F609" s="6">
        <v>3373446.31</v>
      </c>
      <c r="G609" s="6">
        <v>3373446.06</v>
      </c>
      <c r="H609" s="6">
        <v>0.25</v>
      </c>
    </row>
    <row r="610" spans="1:11" x14ac:dyDescent="0.2">
      <c r="A610" s="5" t="s">
        <v>24</v>
      </c>
      <c r="B610" s="5" t="s">
        <v>25</v>
      </c>
      <c r="C610" s="6">
        <v>23444348.079999998</v>
      </c>
      <c r="D610" s="6">
        <v>858898.88</v>
      </c>
      <c r="E610" s="6">
        <v>395952</v>
      </c>
      <c r="F610" s="6">
        <v>23907294.960000001</v>
      </c>
      <c r="G610" s="6">
        <v>23486268.84</v>
      </c>
      <c r="H610" s="6">
        <v>421026.12</v>
      </c>
    </row>
    <row r="611" spans="1:11" x14ac:dyDescent="0.2">
      <c r="A611" s="5" t="s">
        <v>26</v>
      </c>
      <c r="B611" s="5" t="s">
        <v>27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11" x14ac:dyDescent="0.2">
      <c r="A612" s="5" t="s">
        <v>28</v>
      </c>
      <c r="B612" s="5" t="s">
        <v>29</v>
      </c>
      <c r="C612" s="6">
        <v>15498699.08</v>
      </c>
      <c r="D612" s="6">
        <v>4500585.0999999996</v>
      </c>
      <c r="E612" s="6">
        <v>0</v>
      </c>
      <c r="F612" s="6">
        <v>19999284.18</v>
      </c>
      <c r="G612" s="6">
        <v>19994284.18</v>
      </c>
      <c r="H612" s="6">
        <v>5000</v>
      </c>
    </row>
    <row r="613" spans="1:11" x14ac:dyDescent="0.2">
      <c r="A613" s="5" t="s">
        <v>30</v>
      </c>
      <c r="B613" s="5" t="s">
        <v>31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11" x14ac:dyDescent="0.2">
      <c r="A614" s="7" t="s">
        <v>32</v>
      </c>
      <c r="B614" s="7" t="s">
        <v>50</v>
      </c>
      <c r="C614" s="8">
        <v>0</v>
      </c>
      <c r="D614" s="8">
        <v>3985508.55</v>
      </c>
      <c r="E614" s="8">
        <v>3985508.55</v>
      </c>
      <c r="F614" s="8">
        <v>0</v>
      </c>
      <c r="G614" s="8">
        <v>0</v>
      </c>
      <c r="H614" s="8">
        <v>0</v>
      </c>
      <c r="I614" s="9"/>
      <c r="J614" s="10"/>
      <c r="K614" s="10"/>
    </row>
    <row r="615" spans="1:11" ht="25.5" x14ac:dyDescent="0.2">
      <c r="A615" s="5" t="s">
        <v>34</v>
      </c>
      <c r="B615" s="5" t="s">
        <v>35</v>
      </c>
      <c r="C615" s="11">
        <v>0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</row>
    <row r="616" spans="1:11" x14ac:dyDescent="0.2">
      <c r="A616" s="5" t="s">
        <v>36</v>
      </c>
      <c r="B616" s="5" t="s">
        <v>37</v>
      </c>
      <c r="C616" s="11">
        <f t="shared" si="73"/>
        <v>220937997.80000001</v>
      </c>
      <c r="D616" s="11">
        <f t="shared" si="73"/>
        <v>0</v>
      </c>
      <c r="E616" s="11">
        <f t="shared" si="73"/>
        <v>0</v>
      </c>
      <c r="F616" s="11">
        <f t="shared" si="73"/>
        <v>220937997.80000001</v>
      </c>
      <c r="G616" s="11">
        <f t="shared" si="73"/>
        <v>0</v>
      </c>
      <c r="H616" s="11">
        <f t="shared" si="73"/>
        <v>220937997.80000001</v>
      </c>
    </row>
    <row r="617" spans="1:11" x14ac:dyDescent="0.2">
      <c r="A617" s="5" t="s">
        <v>38</v>
      </c>
      <c r="B617" s="5" t="s">
        <v>39</v>
      </c>
      <c r="C617" s="11">
        <v>220937997.80000001</v>
      </c>
      <c r="D617" s="11">
        <v>0</v>
      </c>
      <c r="E617" s="11">
        <v>0</v>
      </c>
      <c r="F617" s="11">
        <v>220937997.80000001</v>
      </c>
      <c r="G617" s="11">
        <v>0</v>
      </c>
      <c r="H617" s="11">
        <v>220937997.80000001</v>
      </c>
    </row>
    <row r="618" spans="1:11" x14ac:dyDescent="0.2">
      <c r="A618" s="5" t="s">
        <v>40</v>
      </c>
      <c r="B618" s="5" t="s">
        <v>41</v>
      </c>
      <c r="C618" s="11">
        <v>0</v>
      </c>
      <c r="D618" s="11">
        <v>0</v>
      </c>
      <c r="E618" s="11">
        <v>0</v>
      </c>
      <c r="F618" s="11">
        <v>0</v>
      </c>
      <c r="G618" s="11">
        <v>0</v>
      </c>
      <c r="H618" s="11">
        <v>0</v>
      </c>
    </row>
    <row r="619" spans="1:11" ht="38.25" x14ac:dyDescent="0.2">
      <c r="B619" s="5" t="s">
        <v>120</v>
      </c>
      <c r="C619" s="11">
        <f t="shared" ref="C619:H619" si="80">C604+C614+C616+C618</f>
        <v>688584873.89999998</v>
      </c>
      <c r="D619" s="11">
        <f t="shared" si="80"/>
        <v>12887986.579999998</v>
      </c>
      <c r="E619" s="11">
        <f t="shared" si="80"/>
        <v>6223025.5999999996</v>
      </c>
      <c r="F619" s="11">
        <f t="shared" si="80"/>
        <v>695249834.88</v>
      </c>
      <c r="G619" s="11">
        <f t="shared" si="80"/>
        <v>298283786.01999998</v>
      </c>
      <c r="H619" s="11">
        <f t="shared" si="80"/>
        <v>396966048.86000001</v>
      </c>
    </row>
    <row r="620" spans="1:11" s="13" customFormat="1" x14ac:dyDescent="0.2">
      <c r="A620" s="44" t="s">
        <v>121</v>
      </c>
      <c r="B620" s="45"/>
      <c r="C620" s="45"/>
      <c r="D620" s="45"/>
      <c r="E620" s="45"/>
      <c r="F620" s="45"/>
      <c r="G620" s="45"/>
      <c r="H620" s="46"/>
    </row>
    <row r="621" spans="1:11" x14ac:dyDescent="0.2">
      <c r="A621" s="5" t="s">
        <v>12</v>
      </c>
      <c r="B621" s="5" t="s">
        <v>13</v>
      </c>
      <c r="C621" s="6">
        <f t="shared" ref="C621:H621" si="81">SUM(C622:C630)</f>
        <v>52027525.290000007</v>
      </c>
      <c r="D621" s="6">
        <f t="shared" si="81"/>
        <v>1848909.88</v>
      </c>
      <c r="E621" s="6">
        <f t="shared" si="81"/>
        <v>620757.92999999993</v>
      </c>
      <c r="F621" s="6">
        <f t="shared" si="81"/>
        <v>53255677.240000002</v>
      </c>
      <c r="G621" s="6">
        <f t="shared" si="81"/>
        <v>33941170.260000005</v>
      </c>
      <c r="H621" s="6">
        <f t="shared" si="81"/>
        <v>19314506.98</v>
      </c>
    </row>
    <row r="622" spans="1:11" x14ac:dyDescent="0.2">
      <c r="A622" s="5" t="s">
        <v>14</v>
      </c>
      <c r="B622" s="5" t="s">
        <v>15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</row>
    <row r="623" spans="1:11" x14ac:dyDescent="0.2">
      <c r="A623" s="5" t="s">
        <v>16</v>
      </c>
      <c r="B623" s="5" t="s">
        <v>17</v>
      </c>
      <c r="C623" s="6">
        <v>36376602.289999999</v>
      </c>
      <c r="D623" s="6">
        <v>0</v>
      </c>
      <c r="E623" s="6">
        <v>0</v>
      </c>
      <c r="F623" s="6">
        <v>36376602.289999999</v>
      </c>
      <c r="G623" s="6">
        <v>18489847.309999999</v>
      </c>
      <c r="H623" s="6">
        <v>17886754.98</v>
      </c>
    </row>
    <row r="624" spans="1:11" x14ac:dyDescent="0.2">
      <c r="A624" s="5" t="s">
        <v>18</v>
      </c>
      <c r="B624" s="5" t="s">
        <v>19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</row>
    <row r="625" spans="1:11" x14ac:dyDescent="0.2">
      <c r="A625" s="5" t="s">
        <v>20</v>
      </c>
      <c r="B625" s="5" t="s">
        <v>21</v>
      </c>
      <c r="C625" s="6">
        <v>7806578.5599999996</v>
      </c>
      <c r="D625" s="6">
        <v>1213451.95</v>
      </c>
      <c r="E625" s="6">
        <v>167458</v>
      </c>
      <c r="F625" s="6">
        <v>8852572.5099999998</v>
      </c>
      <c r="G625" s="6">
        <v>7787505.0099999998</v>
      </c>
      <c r="H625" s="6">
        <v>1065067.5</v>
      </c>
    </row>
    <row r="626" spans="1:11" x14ac:dyDescent="0.2">
      <c r="A626" s="5" t="s">
        <v>22</v>
      </c>
      <c r="B626" s="5" t="s">
        <v>23</v>
      </c>
      <c r="C626" s="6">
        <v>191110</v>
      </c>
      <c r="D626" s="6">
        <v>0</v>
      </c>
      <c r="E626" s="6">
        <v>0</v>
      </c>
      <c r="F626" s="6">
        <v>191110</v>
      </c>
      <c r="G626" s="6">
        <v>191110</v>
      </c>
      <c r="H626" s="6">
        <v>0</v>
      </c>
    </row>
    <row r="627" spans="1:11" x14ac:dyDescent="0.2">
      <c r="A627" s="5" t="s">
        <v>24</v>
      </c>
      <c r="B627" s="5" t="s">
        <v>25</v>
      </c>
      <c r="C627" s="6">
        <v>7338844.9900000002</v>
      </c>
      <c r="D627" s="6">
        <v>635457.93000000005</v>
      </c>
      <c r="E627" s="6">
        <v>453299.93</v>
      </c>
      <c r="F627" s="6">
        <v>7521002.9900000002</v>
      </c>
      <c r="G627" s="6">
        <v>7158318.4900000002</v>
      </c>
      <c r="H627" s="6">
        <v>362684.5</v>
      </c>
    </row>
    <row r="628" spans="1:11" x14ac:dyDescent="0.2">
      <c r="A628" s="5" t="s">
        <v>26</v>
      </c>
      <c r="B628" s="5" t="s">
        <v>27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</row>
    <row r="629" spans="1:11" x14ac:dyDescent="0.2">
      <c r="A629" s="5" t="s">
        <v>28</v>
      </c>
      <c r="B629" s="5" t="s">
        <v>29</v>
      </c>
      <c r="C629" s="6">
        <v>314389.45</v>
      </c>
      <c r="D629" s="6">
        <v>0</v>
      </c>
      <c r="E629" s="6">
        <v>0</v>
      </c>
      <c r="F629" s="6">
        <v>314389.45</v>
      </c>
      <c r="G629" s="6">
        <v>314389.45</v>
      </c>
      <c r="H629" s="6">
        <v>0</v>
      </c>
    </row>
    <row r="630" spans="1:11" x14ac:dyDescent="0.2">
      <c r="A630" s="5" t="s">
        <v>30</v>
      </c>
      <c r="B630" s="5" t="s">
        <v>31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</row>
    <row r="631" spans="1:11" x14ac:dyDescent="0.2">
      <c r="A631" s="7" t="s">
        <v>32</v>
      </c>
      <c r="B631" s="7" t="s">
        <v>50</v>
      </c>
      <c r="C631" s="8">
        <v>0</v>
      </c>
      <c r="D631" s="8">
        <v>1111701.93</v>
      </c>
      <c r="E631" s="8">
        <v>1111701.93</v>
      </c>
      <c r="F631" s="8">
        <v>0</v>
      </c>
      <c r="G631" s="8">
        <v>0</v>
      </c>
      <c r="H631" s="8">
        <v>0</v>
      </c>
      <c r="I631" s="9"/>
      <c r="J631" s="10"/>
      <c r="K631" s="10"/>
    </row>
    <row r="632" spans="1:11" ht="25.5" x14ac:dyDescent="0.2">
      <c r="A632" s="5" t="s">
        <v>34</v>
      </c>
      <c r="B632" s="5" t="s">
        <v>35</v>
      </c>
      <c r="C632" s="11">
        <v>0</v>
      </c>
      <c r="D632" s="11">
        <v>0</v>
      </c>
      <c r="E632" s="11">
        <v>0</v>
      </c>
      <c r="F632" s="11">
        <v>0</v>
      </c>
      <c r="G632" s="11">
        <v>0</v>
      </c>
      <c r="H632" s="11">
        <v>0</v>
      </c>
    </row>
    <row r="633" spans="1:11" x14ac:dyDescent="0.2">
      <c r="A633" s="5" t="s">
        <v>36</v>
      </c>
      <c r="B633" s="5" t="s">
        <v>37</v>
      </c>
      <c r="C633" s="11">
        <f t="shared" ref="C633:H684" si="82">SUM(C634)</f>
        <v>66699280.200000003</v>
      </c>
      <c r="D633" s="11">
        <f t="shared" si="82"/>
        <v>0</v>
      </c>
      <c r="E633" s="11">
        <f t="shared" si="82"/>
        <v>0</v>
      </c>
      <c r="F633" s="11">
        <f t="shared" si="82"/>
        <v>66699280.200000003</v>
      </c>
      <c r="G633" s="11">
        <f t="shared" si="82"/>
        <v>0</v>
      </c>
      <c r="H633" s="11">
        <f t="shared" si="82"/>
        <v>66699280.200000003</v>
      </c>
    </row>
    <row r="634" spans="1:11" x14ac:dyDescent="0.2">
      <c r="A634" s="5" t="s">
        <v>38</v>
      </c>
      <c r="B634" s="5" t="s">
        <v>39</v>
      </c>
      <c r="C634" s="11">
        <v>66699280.200000003</v>
      </c>
      <c r="D634" s="11">
        <v>0</v>
      </c>
      <c r="E634" s="11">
        <v>0</v>
      </c>
      <c r="F634" s="11">
        <v>66699280.200000003</v>
      </c>
      <c r="G634" s="11">
        <v>0</v>
      </c>
      <c r="H634" s="11">
        <v>66699280.200000003</v>
      </c>
    </row>
    <row r="635" spans="1:11" x14ac:dyDescent="0.2">
      <c r="A635" s="5" t="s">
        <v>40</v>
      </c>
      <c r="B635" s="5" t="s">
        <v>41</v>
      </c>
      <c r="C635" s="11">
        <v>0</v>
      </c>
      <c r="D635" s="11">
        <v>0</v>
      </c>
      <c r="E635" s="11">
        <v>0</v>
      </c>
      <c r="F635" s="11">
        <v>0</v>
      </c>
      <c r="G635" s="11">
        <v>0</v>
      </c>
      <c r="H635" s="11">
        <v>0</v>
      </c>
    </row>
    <row r="636" spans="1:11" ht="38.25" x14ac:dyDescent="0.2">
      <c r="B636" s="5" t="s">
        <v>122</v>
      </c>
      <c r="C636" s="11">
        <f t="shared" ref="C636:H636" si="83">C621+C631+C633+C635</f>
        <v>118726805.49000001</v>
      </c>
      <c r="D636" s="11">
        <f t="shared" si="83"/>
        <v>2960611.8099999996</v>
      </c>
      <c r="E636" s="11">
        <f t="shared" si="83"/>
        <v>1732459.8599999999</v>
      </c>
      <c r="F636" s="11">
        <f t="shared" si="83"/>
        <v>119954957.44</v>
      </c>
      <c r="G636" s="11">
        <f t="shared" si="83"/>
        <v>33941170.260000005</v>
      </c>
      <c r="H636" s="11">
        <f t="shared" si="83"/>
        <v>86013787.180000007</v>
      </c>
    </row>
    <row r="637" spans="1:11" s="13" customFormat="1" x14ac:dyDescent="0.2">
      <c r="A637" s="44" t="s">
        <v>123</v>
      </c>
      <c r="B637" s="45"/>
      <c r="C637" s="45"/>
      <c r="D637" s="45"/>
      <c r="E637" s="45"/>
      <c r="F637" s="45"/>
      <c r="G637" s="45"/>
      <c r="H637" s="46"/>
    </row>
    <row r="638" spans="1:11" x14ac:dyDescent="0.2">
      <c r="A638" s="5" t="s">
        <v>12</v>
      </c>
      <c r="B638" s="5" t="s">
        <v>13</v>
      </c>
      <c r="C638" s="6">
        <f t="shared" ref="C638:H638" si="84">SUM(C639:C647)</f>
        <v>382091335.94999999</v>
      </c>
      <c r="D638" s="6">
        <f t="shared" si="84"/>
        <v>48770</v>
      </c>
      <c r="E638" s="6">
        <f t="shared" si="84"/>
        <v>734214.11</v>
      </c>
      <c r="F638" s="6">
        <f t="shared" si="84"/>
        <v>381405891.83999997</v>
      </c>
      <c r="G638" s="6">
        <f t="shared" si="84"/>
        <v>146369375.66999999</v>
      </c>
      <c r="H638" s="6">
        <f t="shared" si="84"/>
        <v>235036516.17000002</v>
      </c>
    </row>
    <row r="639" spans="1:11" x14ac:dyDescent="0.2">
      <c r="A639" s="5" t="s">
        <v>14</v>
      </c>
      <c r="B639" s="5" t="s">
        <v>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11" x14ac:dyDescent="0.2">
      <c r="A640" s="5" t="s">
        <v>16</v>
      </c>
      <c r="B640" s="5" t="s">
        <v>17</v>
      </c>
      <c r="C640" s="6">
        <v>235427843.44</v>
      </c>
      <c r="D640" s="6">
        <v>0</v>
      </c>
      <c r="E640" s="6">
        <v>0</v>
      </c>
      <c r="F640" s="6">
        <v>235427843.44</v>
      </c>
      <c r="G640" s="6">
        <v>41158239.210000001</v>
      </c>
      <c r="H640" s="6">
        <v>194269604.22999999</v>
      </c>
    </row>
    <row r="641" spans="1:11" x14ac:dyDescent="0.2">
      <c r="A641" s="5" t="s">
        <v>18</v>
      </c>
      <c r="B641" s="5" t="s">
        <v>19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11" x14ac:dyDescent="0.2">
      <c r="A642" s="5" t="s">
        <v>20</v>
      </c>
      <c r="B642" s="5" t="s">
        <v>21</v>
      </c>
      <c r="C642" s="6">
        <v>89886437.370000005</v>
      </c>
      <c r="D642" s="6">
        <v>0</v>
      </c>
      <c r="E642" s="6">
        <v>0</v>
      </c>
      <c r="F642" s="6">
        <v>89886437.370000005</v>
      </c>
      <c r="G642" s="6">
        <v>61554454.039999999</v>
      </c>
      <c r="H642" s="6">
        <v>28331983.329999998</v>
      </c>
    </row>
    <row r="643" spans="1:11" x14ac:dyDescent="0.2">
      <c r="A643" s="5" t="s">
        <v>22</v>
      </c>
      <c r="B643" s="5" t="s">
        <v>23</v>
      </c>
      <c r="C643" s="6">
        <v>880722</v>
      </c>
      <c r="D643" s="6">
        <v>0</v>
      </c>
      <c r="E643" s="6">
        <v>0</v>
      </c>
      <c r="F643" s="6">
        <v>880722</v>
      </c>
      <c r="G643" s="6">
        <v>880722</v>
      </c>
      <c r="H643" s="6">
        <v>0</v>
      </c>
    </row>
    <row r="644" spans="1:11" x14ac:dyDescent="0.2">
      <c r="A644" s="5" t="s">
        <v>24</v>
      </c>
      <c r="B644" s="5" t="s">
        <v>25</v>
      </c>
      <c r="C644" s="6">
        <v>55505418.259999998</v>
      </c>
      <c r="D644" s="6">
        <v>48770</v>
      </c>
      <c r="E644" s="6">
        <v>734214.11</v>
      </c>
      <c r="F644" s="6">
        <v>54819974.149999999</v>
      </c>
      <c r="G644" s="6">
        <v>42385045.539999999</v>
      </c>
      <c r="H644" s="6">
        <v>12434928.609999999</v>
      </c>
    </row>
    <row r="645" spans="1:11" x14ac:dyDescent="0.2">
      <c r="A645" s="5" t="s">
        <v>26</v>
      </c>
      <c r="B645" s="5" t="s">
        <v>27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</row>
    <row r="646" spans="1:11" x14ac:dyDescent="0.2">
      <c r="A646" s="5" t="s">
        <v>28</v>
      </c>
      <c r="B646" s="5" t="s">
        <v>29</v>
      </c>
      <c r="C646" s="6">
        <v>390914.88</v>
      </c>
      <c r="D646" s="6">
        <v>0</v>
      </c>
      <c r="E646" s="6">
        <v>0</v>
      </c>
      <c r="F646" s="6">
        <v>390914.88</v>
      </c>
      <c r="G646" s="6">
        <v>390914.88</v>
      </c>
      <c r="H646" s="6">
        <v>0</v>
      </c>
    </row>
    <row r="647" spans="1:11" x14ac:dyDescent="0.2">
      <c r="A647" s="5" t="s">
        <v>30</v>
      </c>
      <c r="B647" s="5" t="s">
        <v>31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</row>
    <row r="648" spans="1:11" x14ac:dyDescent="0.2">
      <c r="A648" s="7" t="s">
        <v>32</v>
      </c>
      <c r="B648" s="7" t="s">
        <v>50</v>
      </c>
      <c r="C648" s="8">
        <v>0</v>
      </c>
      <c r="D648" s="8">
        <v>97540</v>
      </c>
      <c r="E648" s="8">
        <v>97540</v>
      </c>
      <c r="F648" s="8">
        <v>0</v>
      </c>
      <c r="G648" s="8">
        <v>0</v>
      </c>
      <c r="H648" s="8">
        <v>0</v>
      </c>
      <c r="I648" s="9"/>
      <c r="J648" s="10"/>
      <c r="K648" s="10"/>
    </row>
    <row r="649" spans="1:11" ht="25.5" x14ac:dyDescent="0.2">
      <c r="A649" s="5" t="s">
        <v>34</v>
      </c>
      <c r="B649" s="5" t="s">
        <v>35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</row>
    <row r="650" spans="1:11" x14ac:dyDescent="0.2">
      <c r="A650" s="5" t="s">
        <v>36</v>
      </c>
      <c r="B650" s="5" t="s">
        <v>37</v>
      </c>
      <c r="C650" s="11">
        <f t="shared" si="82"/>
        <v>22065566.16</v>
      </c>
      <c r="D650" s="11">
        <f t="shared" si="82"/>
        <v>0</v>
      </c>
      <c r="E650" s="11">
        <f t="shared" si="82"/>
        <v>0</v>
      </c>
      <c r="F650" s="11">
        <f t="shared" si="82"/>
        <v>22065566.16</v>
      </c>
      <c r="G650" s="11">
        <f t="shared" si="82"/>
        <v>0</v>
      </c>
      <c r="H650" s="11">
        <f t="shared" si="82"/>
        <v>22065566.16</v>
      </c>
    </row>
    <row r="651" spans="1:11" x14ac:dyDescent="0.2">
      <c r="A651" s="5" t="s">
        <v>38</v>
      </c>
      <c r="B651" s="5" t="s">
        <v>39</v>
      </c>
      <c r="C651" s="11">
        <v>22065566.16</v>
      </c>
      <c r="D651" s="11">
        <v>0</v>
      </c>
      <c r="E651" s="11">
        <v>0</v>
      </c>
      <c r="F651" s="11">
        <v>22065566.16</v>
      </c>
      <c r="G651" s="11">
        <v>0</v>
      </c>
      <c r="H651" s="11">
        <v>22065566.16</v>
      </c>
    </row>
    <row r="652" spans="1:11" x14ac:dyDescent="0.2">
      <c r="A652" s="5" t="s">
        <v>40</v>
      </c>
      <c r="B652" s="5" t="s">
        <v>41</v>
      </c>
      <c r="C652" s="11">
        <v>0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</row>
    <row r="653" spans="1:11" ht="38.25" x14ac:dyDescent="0.2">
      <c r="B653" s="5" t="s">
        <v>124</v>
      </c>
      <c r="C653" s="11">
        <f t="shared" ref="C653:H653" si="85">C638+C648+C650+C652</f>
        <v>404156902.11000001</v>
      </c>
      <c r="D653" s="11">
        <f t="shared" si="85"/>
        <v>146310</v>
      </c>
      <c r="E653" s="11">
        <f t="shared" si="85"/>
        <v>831754.11</v>
      </c>
      <c r="F653" s="11">
        <f t="shared" si="85"/>
        <v>403471458</v>
      </c>
      <c r="G653" s="11">
        <f t="shared" si="85"/>
        <v>146369375.66999999</v>
      </c>
      <c r="H653" s="11">
        <f t="shared" si="85"/>
        <v>257102082.33000001</v>
      </c>
    </row>
    <row r="654" spans="1:11" s="13" customFormat="1" x14ac:dyDescent="0.2">
      <c r="A654" s="44" t="s">
        <v>125</v>
      </c>
      <c r="B654" s="45"/>
      <c r="C654" s="45"/>
      <c r="D654" s="45"/>
      <c r="E654" s="45"/>
      <c r="F654" s="45"/>
      <c r="G654" s="45"/>
      <c r="H654" s="46"/>
    </row>
    <row r="655" spans="1:11" x14ac:dyDescent="0.2">
      <c r="A655" s="5" t="s">
        <v>12</v>
      </c>
      <c r="B655" s="5" t="s">
        <v>13</v>
      </c>
      <c r="C655" s="6">
        <f t="shared" ref="C655:H655" si="86">SUM(C656:C664)</f>
        <v>32164383.420000002</v>
      </c>
      <c r="D655" s="6">
        <f t="shared" si="86"/>
        <v>81609.34</v>
      </c>
      <c r="E655" s="6">
        <f t="shared" si="86"/>
        <v>25090</v>
      </c>
      <c r="F655" s="6">
        <f t="shared" si="86"/>
        <v>32220902.760000002</v>
      </c>
      <c r="G655" s="6">
        <f t="shared" si="86"/>
        <v>21692224.000000004</v>
      </c>
      <c r="H655" s="6">
        <f t="shared" si="86"/>
        <v>10528678.760000002</v>
      </c>
    </row>
    <row r="656" spans="1:11" x14ac:dyDescent="0.2">
      <c r="A656" s="5" t="s">
        <v>14</v>
      </c>
      <c r="B656" s="5" t="s">
        <v>15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</row>
    <row r="657" spans="1:11" x14ac:dyDescent="0.2">
      <c r="A657" s="5" t="s">
        <v>16</v>
      </c>
      <c r="B657" s="5" t="s">
        <v>17</v>
      </c>
      <c r="C657" s="6">
        <v>20177950.079999998</v>
      </c>
      <c r="D657" s="6">
        <v>0</v>
      </c>
      <c r="E657" s="6">
        <v>0</v>
      </c>
      <c r="F657" s="6">
        <v>20177950.079999998</v>
      </c>
      <c r="G657" s="6">
        <v>10180761.029999999</v>
      </c>
      <c r="H657" s="6">
        <v>9997189.0500000007</v>
      </c>
    </row>
    <row r="658" spans="1:11" x14ac:dyDescent="0.2">
      <c r="A658" s="5" t="s">
        <v>18</v>
      </c>
      <c r="B658" s="5" t="s">
        <v>19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11" x14ac:dyDescent="0.2">
      <c r="A659" s="5" t="s">
        <v>20</v>
      </c>
      <c r="B659" s="5" t="s">
        <v>21</v>
      </c>
      <c r="C659" s="6">
        <v>6315506.0999999996</v>
      </c>
      <c r="D659" s="6">
        <v>0</v>
      </c>
      <c r="E659" s="6">
        <v>0</v>
      </c>
      <c r="F659" s="6">
        <v>6315506.0999999996</v>
      </c>
      <c r="G659" s="6">
        <v>5991754.29</v>
      </c>
      <c r="H659" s="6">
        <v>323751.81</v>
      </c>
    </row>
    <row r="660" spans="1:11" x14ac:dyDescent="0.2">
      <c r="A660" s="5" t="s">
        <v>22</v>
      </c>
      <c r="B660" s="5" t="s">
        <v>23</v>
      </c>
      <c r="C660" s="6">
        <v>630000</v>
      </c>
      <c r="D660" s="6">
        <v>0</v>
      </c>
      <c r="E660" s="6">
        <v>0</v>
      </c>
      <c r="F660" s="6">
        <v>630000</v>
      </c>
      <c r="G660" s="6">
        <v>441000</v>
      </c>
      <c r="H660" s="6">
        <v>189000</v>
      </c>
    </row>
    <row r="661" spans="1:11" x14ac:dyDescent="0.2">
      <c r="A661" s="5" t="s">
        <v>24</v>
      </c>
      <c r="B661" s="5" t="s">
        <v>25</v>
      </c>
      <c r="C661" s="6">
        <v>3862852.75</v>
      </c>
      <c r="D661" s="6">
        <v>81609.34</v>
      </c>
      <c r="E661" s="6">
        <v>25090</v>
      </c>
      <c r="F661" s="6">
        <v>3919372.09</v>
      </c>
      <c r="G661" s="6">
        <v>3918759.19</v>
      </c>
      <c r="H661" s="6">
        <v>612.9</v>
      </c>
    </row>
    <row r="662" spans="1:11" x14ac:dyDescent="0.2">
      <c r="A662" s="5" t="s">
        <v>26</v>
      </c>
      <c r="B662" s="5" t="s">
        <v>27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11" x14ac:dyDescent="0.2">
      <c r="A663" s="5" t="s">
        <v>28</v>
      </c>
      <c r="B663" s="5" t="s">
        <v>29</v>
      </c>
      <c r="C663" s="6">
        <v>269010.32</v>
      </c>
      <c r="D663" s="6">
        <v>0</v>
      </c>
      <c r="E663" s="6">
        <v>0</v>
      </c>
      <c r="F663" s="6">
        <v>269010.32</v>
      </c>
      <c r="G663" s="6">
        <v>250885.32</v>
      </c>
      <c r="H663" s="6">
        <v>18125</v>
      </c>
    </row>
    <row r="664" spans="1:11" x14ac:dyDescent="0.2">
      <c r="A664" s="5" t="s">
        <v>30</v>
      </c>
      <c r="B664" s="5" t="s">
        <v>31</v>
      </c>
      <c r="C664" s="6">
        <v>909064.17</v>
      </c>
      <c r="D664" s="6">
        <v>0</v>
      </c>
      <c r="E664" s="6">
        <v>0</v>
      </c>
      <c r="F664" s="6">
        <v>909064.17</v>
      </c>
      <c r="G664" s="6">
        <v>909064.17</v>
      </c>
      <c r="H664" s="6">
        <v>0</v>
      </c>
    </row>
    <row r="665" spans="1:11" x14ac:dyDescent="0.2">
      <c r="A665" s="7" t="s">
        <v>32</v>
      </c>
      <c r="B665" s="7" t="s">
        <v>50</v>
      </c>
      <c r="C665" s="8">
        <v>0</v>
      </c>
      <c r="D665" s="8">
        <v>98190</v>
      </c>
      <c r="E665" s="8">
        <v>98190</v>
      </c>
      <c r="F665" s="8">
        <v>0</v>
      </c>
      <c r="G665" s="8">
        <v>0</v>
      </c>
      <c r="H665" s="8">
        <v>0</v>
      </c>
      <c r="I665" s="9"/>
      <c r="J665" s="10"/>
      <c r="K665" s="10"/>
    </row>
    <row r="666" spans="1:11" ht="25.5" x14ac:dyDescent="0.2">
      <c r="A666" s="5" t="s">
        <v>34</v>
      </c>
      <c r="B666" s="5" t="s">
        <v>35</v>
      </c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</row>
    <row r="667" spans="1:11" x14ac:dyDescent="0.2">
      <c r="A667" s="5" t="s">
        <v>36</v>
      </c>
      <c r="B667" s="5" t="s">
        <v>37</v>
      </c>
      <c r="C667" s="11">
        <f t="shared" si="82"/>
        <v>26690644.16</v>
      </c>
      <c r="D667" s="11">
        <f t="shared" si="82"/>
        <v>0</v>
      </c>
      <c r="E667" s="11">
        <f t="shared" si="82"/>
        <v>0</v>
      </c>
      <c r="F667" s="11">
        <f t="shared" si="82"/>
        <v>26690644.16</v>
      </c>
      <c r="G667" s="11">
        <f t="shared" si="82"/>
        <v>0</v>
      </c>
      <c r="H667" s="11">
        <f t="shared" si="82"/>
        <v>26690644.16</v>
      </c>
    </row>
    <row r="668" spans="1:11" x14ac:dyDescent="0.2">
      <c r="A668" s="5" t="s">
        <v>38</v>
      </c>
      <c r="B668" s="5" t="s">
        <v>39</v>
      </c>
      <c r="C668" s="11">
        <v>26690644.16</v>
      </c>
      <c r="D668" s="11">
        <v>0</v>
      </c>
      <c r="E668" s="11">
        <v>0</v>
      </c>
      <c r="F668" s="11">
        <v>26690644.16</v>
      </c>
      <c r="G668" s="11">
        <v>0</v>
      </c>
      <c r="H668" s="11">
        <v>26690644.16</v>
      </c>
    </row>
    <row r="669" spans="1:11" x14ac:dyDescent="0.2">
      <c r="A669" s="5" t="s">
        <v>40</v>
      </c>
      <c r="B669" s="5" t="s">
        <v>41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</row>
    <row r="670" spans="1:11" ht="38.25" x14ac:dyDescent="0.2">
      <c r="B670" s="5" t="s">
        <v>126</v>
      </c>
      <c r="C670" s="11">
        <f t="shared" ref="C670:H670" si="87">C655+C665+C667+C669</f>
        <v>58855027.579999998</v>
      </c>
      <c r="D670" s="11">
        <f t="shared" si="87"/>
        <v>179799.34</v>
      </c>
      <c r="E670" s="11">
        <f t="shared" si="87"/>
        <v>123280</v>
      </c>
      <c r="F670" s="11">
        <f t="shared" si="87"/>
        <v>58911546.920000002</v>
      </c>
      <c r="G670" s="11">
        <f t="shared" si="87"/>
        <v>21692224.000000004</v>
      </c>
      <c r="H670" s="11">
        <f t="shared" si="87"/>
        <v>37219322.920000002</v>
      </c>
    </row>
    <row r="671" spans="1:11" s="13" customFormat="1" x14ac:dyDescent="0.2">
      <c r="A671" s="44" t="s">
        <v>127</v>
      </c>
      <c r="B671" s="45"/>
      <c r="C671" s="45"/>
      <c r="D671" s="45"/>
      <c r="E671" s="45"/>
      <c r="F671" s="45"/>
      <c r="G671" s="45"/>
      <c r="H671" s="46"/>
    </row>
    <row r="672" spans="1:11" x14ac:dyDescent="0.2">
      <c r="A672" s="5" t="s">
        <v>12</v>
      </c>
      <c r="B672" s="5" t="s">
        <v>13</v>
      </c>
      <c r="C672" s="6">
        <f t="shared" ref="C672:H672" si="88">SUM(C673:C681)</f>
        <v>37489997.109999999</v>
      </c>
      <c r="D672" s="6">
        <f t="shared" si="88"/>
        <v>0</v>
      </c>
      <c r="E672" s="6">
        <f t="shared" si="88"/>
        <v>0</v>
      </c>
      <c r="F672" s="6">
        <f t="shared" si="88"/>
        <v>37489997.109999999</v>
      </c>
      <c r="G672" s="6">
        <f t="shared" si="88"/>
        <v>36783611.039999999</v>
      </c>
      <c r="H672" s="6">
        <f t="shared" si="88"/>
        <v>706386.07</v>
      </c>
    </row>
    <row r="673" spans="1:11" x14ac:dyDescent="0.2">
      <c r="A673" s="5" t="s">
        <v>14</v>
      </c>
      <c r="B673" s="5" t="s">
        <v>15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11" x14ac:dyDescent="0.2">
      <c r="A674" s="5" t="s">
        <v>16</v>
      </c>
      <c r="B674" s="5" t="s">
        <v>17</v>
      </c>
      <c r="C674" s="6">
        <v>22175995.440000001</v>
      </c>
      <c r="D674" s="6">
        <v>0</v>
      </c>
      <c r="E674" s="6">
        <v>0</v>
      </c>
      <c r="F674" s="6">
        <v>22175995.440000001</v>
      </c>
      <c r="G674" s="6">
        <v>21469609.370000001</v>
      </c>
      <c r="H674" s="6">
        <v>706386.07</v>
      </c>
    </row>
    <row r="675" spans="1:11" x14ac:dyDescent="0.2">
      <c r="A675" s="5" t="s">
        <v>18</v>
      </c>
      <c r="B675" s="5" t="s">
        <v>19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11" x14ac:dyDescent="0.2">
      <c r="A676" s="5" t="s">
        <v>20</v>
      </c>
      <c r="B676" s="5" t="s">
        <v>21</v>
      </c>
      <c r="C676" s="6">
        <v>8988815.1099999994</v>
      </c>
      <c r="D676" s="6">
        <v>0</v>
      </c>
      <c r="E676" s="6">
        <v>0</v>
      </c>
      <c r="F676" s="6">
        <v>8988815.1099999994</v>
      </c>
      <c r="G676" s="6">
        <v>8988815.1099999994</v>
      </c>
      <c r="H676" s="6">
        <v>0</v>
      </c>
    </row>
    <row r="677" spans="1:11" x14ac:dyDescent="0.2">
      <c r="A677" s="5" t="s">
        <v>22</v>
      </c>
      <c r="B677" s="5" t="s">
        <v>23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11" x14ac:dyDescent="0.2">
      <c r="A678" s="5" t="s">
        <v>24</v>
      </c>
      <c r="B678" s="5" t="s">
        <v>25</v>
      </c>
      <c r="C678" s="6">
        <v>3089185</v>
      </c>
      <c r="D678" s="6">
        <v>0</v>
      </c>
      <c r="E678" s="6">
        <v>0</v>
      </c>
      <c r="F678" s="6">
        <v>3089185</v>
      </c>
      <c r="G678" s="6">
        <v>3089185</v>
      </c>
      <c r="H678" s="6">
        <v>0</v>
      </c>
    </row>
    <row r="679" spans="1:11" x14ac:dyDescent="0.2">
      <c r="A679" s="5" t="s">
        <v>26</v>
      </c>
      <c r="B679" s="5" t="s">
        <v>27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11" x14ac:dyDescent="0.2">
      <c r="A680" s="5" t="s">
        <v>28</v>
      </c>
      <c r="B680" s="5" t="s">
        <v>29</v>
      </c>
      <c r="C680" s="6">
        <v>3236001.56</v>
      </c>
      <c r="D680" s="6">
        <v>0</v>
      </c>
      <c r="E680" s="6">
        <v>0</v>
      </c>
      <c r="F680" s="6">
        <v>3236001.56</v>
      </c>
      <c r="G680" s="6">
        <v>3236001.56</v>
      </c>
      <c r="H680" s="6">
        <v>0</v>
      </c>
    </row>
    <row r="681" spans="1:11" x14ac:dyDescent="0.2">
      <c r="A681" s="5" t="s">
        <v>30</v>
      </c>
      <c r="B681" s="5" t="s">
        <v>31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11" ht="25.5" x14ac:dyDescent="0.2">
      <c r="A682" s="7" t="s">
        <v>32</v>
      </c>
      <c r="B682" s="7" t="s">
        <v>33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9"/>
      <c r="J682" s="10"/>
      <c r="K682" s="10"/>
    </row>
    <row r="683" spans="1:11" ht="25.5" x14ac:dyDescent="0.2">
      <c r="A683" s="5" t="s">
        <v>34</v>
      </c>
      <c r="B683" s="5" t="s">
        <v>35</v>
      </c>
      <c r="C683" s="11">
        <v>0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</row>
    <row r="684" spans="1:11" x14ac:dyDescent="0.2">
      <c r="A684" s="5" t="s">
        <v>36</v>
      </c>
      <c r="B684" s="5" t="s">
        <v>37</v>
      </c>
      <c r="C684" s="11">
        <f t="shared" si="82"/>
        <v>0</v>
      </c>
      <c r="D684" s="11">
        <f t="shared" si="82"/>
        <v>0</v>
      </c>
      <c r="E684" s="11">
        <f t="shared" si="82"/>
        <v>0</v>
      </c>
      <c r="F684" s="11">
        <f t="shared" si="82"/>
        <v>0</v>
      </c>
      <c r="G684" s="11">
        <f t="shared" si="82"/>
        <v>0</v>
      </c>
      <c r="H684" s="11">
        <f t="shared" si="82"/>
        <v>0</v>
      </c>
    </row>
    <row r="685" spans="1:11" x14ac:dyDescent="0.2">
      <c r="A685" s="5" t="s">
        <v>38</v>
      </c>
      <c r="B685" s="5" t="s">
        <v>39</v>
      </c>
      <c r="C685" s="11">
        <v>0</v>
      </c>
      <c r="D685" s="11">
        <v>0</v>
      </c>
      <c r="E685" s="11">
        <v>0</v>
      </c>
      <c r="F685" s="11">
        <v>0</v>
      </c>
      <c r="G685" s="11">
        <v>0</v>
      </c>
      <c r="H685" s="11">
        <v>0</v>
      </c>
    </row>
    <row r="686" spans="1:11" x14ac:dyDescent="0.2">
      <c r="A686" s="5" t="s">
        <v>40</v>
      </c>
      <c r="B686" s="5" t="s">
        <v>41</v>
      </c>
      <c r="C686" s="11">
        <v>0</v>
      </c>
      <c r="D686" s="11">
        <v>0</v>
      </c>
      <c r="E686" s="11">
        <v>0</v>
      </c>
      <c r="F686" s="11">
        <v>0</v>
      </c>
      <c r="G686" s="11">
        <v>0</v>
      </c>
      <c r="H686" s="11">
        <v>0</v>
      </c>
    </row>
    <row r="687" spans="1:11" ht="38.25" x14ac:dyDescent="0.2">
      <c r="B687" s="5" t="s">
        <v>128</v>
      </c>
      <c r="C687" s="11">
        <f t="shared" ref="C687:H687" si="89">C672+C682+C684+C686</f>
        <v>37489997.109999999</v>
      </c>
      <c r="D687" s="11">
        <f t="shared" si="89"/>
        <v>0</v>
      </c>
      <c r="E687" s="11">
        <f t="shared" si="89"/>
        <v>0</v>
      </c>
      <c r="F687" s="11">
        <f t="shared" si="89"/>
        <v>37489997.109999999</v>
      </c>
      <c r="G687" s="11">
        <f t="shared" si="89"/>
        <v>36783611.039999999</v>
      </c>
      <c r="H687" s="11">
        <f t="shared" si="89"/>
        <v>706386.07</v>
      </c>
    </row>
    <row r="688" spans="1:11" s="13" customFormat="1" x14ac:dyDescent="0.2">
      <c r="A688" s="44" t="s">
        <v>129</v>
      </c>
      <c r="B688" s="45"/>
      <c r="C688" s="45"/>
      <c r="D688" s="45"/>
      <c r="E688" s="45"/>
      <c r="F688" s="45"/>
      <c r="G688" s="45"/>
      <c r="H688" s="46"/>
    </row>
    <row r="689" spans="1:11" x14ac:dyDescent="0.2">
      <c r="A689" s="5" t="s">
        <v>12</v>
      </c>
      <c r="B689" s="5" t="s">
        <v>13</v>
      </c>
      <c r="C689" s="6">
        <f t="shared" ref="C689:H689" si="90">SUM(C690:C698)</f>
        <v>129995547.03999999</v>
      </c>
      <c r="D689" s="6">
        <f t="shared" si="90"/>
        <v>5459897.5499999998</v>
      </c>
      <c r="E689" s="6">
        <f t="shared" si="90"/>
        <v>536000</v>
      </c>
      <c r="F689" s="6">
        <f t="shared" si="90"/>
        <v>134919444.59</v>
      </c>
      <c r="G689" s="6">
        <f t="shared" si="90"/>
        <v>96525754.049999997</v>
      </c>
      <c r="H689" s="6">
        <f t="shared" si="90"/>
        <v>38393690.540000007</v>
      </c>
    </row>
    <row r="690" spans="1:11" x14ac:dyDescent="0.2">
      <c r="A690" s="5" t="s">
        <v>14</v>
      </c>
      <c r="B690" s="5" t="s">
        <v>15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</row>
    <row r="691" spans="1:11" x14ac:dyDescent="0.2">
      <c r="A691" s="5" t="s">
        <v>16</v>
      </c>
      <c r="B691" s="5" t="s">
        <v>17</v>
      </c>
      <c r="C691" s="6">
        <v>53814022.719999999</v>
      </c>
      <c r="D691" s="6">
        <v>0</v>
      </c>
      <c r="E691" s="6">
        <v>0</v>
      </c>
      <c r="F691" s="6">
        <v>53814022.719999999</v>
      </c>
      <c r="G691" s="6">
        <v>26259287.59</v>
      </c>
      <c r="H691" s="6">
        <v>27554735.129999999</v>
      </c>
    </row>
    <row r="692" spans="1:11" x14ac:dyDescent="0.2">
      <c r="A692" s="5" t="s">
        <v>18</v>
      </c>
      <c r="B692" s="5" t="s">
        <v>19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11" x14ac:dyDescent="0.2">
      <c r="A693" s="5" t="s">
        <v>20</v>
      </c>
      <c r="B693" s="5" t="s">
        <v>21</v>
      </c>
      <c r="C693" s="6">
        <v>41380115.789999999</v>
      </c>
      <c r="D693" s="6">
        <v>2465729.0499999998</v>
      </c>
      <c r="E693" s="6">
        <v>0</v>
      </c>
      <c r="F693" s="6">
        <v>43845844.840000004</v>
      </c>
      <c r="G693" s="6">
        <v>34796812.270000003</v>
      </c>
      <c r="H693" s="6">
        <v>9049032.5700000003</v>
      </c>
    </row>
    <row r="694" spans="1:11" x14ac:dyDescent="0.2">
      <c r="A694" s="5" t="s">
        <v>22</v>
      </c>
      <c r="B694" s="5" t="s">
        <v>23</v>
      </c>
      <c r="C694" s="6">
        <v>433000</v>
      </c>
      <c r="D694" s="6">
        <v>433000</v>
      </c>
      <c r="E694" s="6">
        <v>433000</v>
      </c>
      <c r="F694" s="6">
        <v>433000</v>
      </c>
      <c r="G694" s="6">
        <v>368049.66</v>
      </c>
      <c r="H694" s="6">
        <v>64950.34</v>
      </c>
    </row>
    <row r="695" spans="1:11" x14ac:dyDescent="0.2">
      <c r="A695" s="5" t="s">
        <v>24</v>
      </c>
      <c r="B695" s="5" t="s">
        <v>25</v>
      </c>
      <c r="C695" s="6">
        <v>18197193.02</v>
      </c>
      <c r="D695" s="6">
        <v>574788</v>
      </c>
      <c r="E695" s="6">
        <v>103000</v>
      </c>
      <c r="F695" s="6">
        <v>18668981.02</v>
      </c>
      <c r="G695" s="6">
        <v>16944008.52</v>
      </c>
      <c r="H695" s="6">
        <v>1724972.5</v>
      </c>
    </row>
    <row r="696" spans="1:11" x14ac:dyDescent="0.2">
      <c r="A696" s="5" t="s">
        <v>26</v>
      </c>
      <c r="B696" s="5" t="s">
        <v>27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11" x14ac:dyDescent="0.2">
      <c r="A697" s="5" t="s">
        <v>28</v>
      </c>
      <c r="B697" s="5" t="s">
        <v>29</v>
      </c>
      <c r="C697" s="6">
        <v>16171215.51</v>
      </c>
      <c r="D697" s="6">
        <v>1986380.5</v>
      </c>
      <c r="E697" s="6">
        <v>0</v>
      </c>
      <c r="F697" s="6">
        <v>18157596.010000002</v>
      </c>
      <c r="G697" s="6">
        <v>18157596.010000002</v>
      </c>
      <c r="H697" s="6">
        <v>0</v>
      </c>
    </row>
    <row r="698" spans="1:11" x14ac:dyDescent="0.2">
      <c r="A698" s="5" t="s">
        <v>30</v>
      </c>
      <c r="B698" s="5" t="s">
        <v>31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11" x14ac:dyDescent="0.2">
      <c r="A699" s="7" t="s">
        <v>32</v>
      </c>
      <c r="B699" s="7" t="s">
        <v>50</v>
      </c>
      <c r="C699" s="8">
        <v>0</v>
      </c>
      <c r="D699" s="8">
        <v>4455541.3</v>
      </c>
      <c r="E699" s="8">
        <v>4455541.3</v>
      </c>
      <c r="F699" s="8">
        <v>0</v>
      </c>
      <c r="G699" s="8">
        <v>0</v>
      </c>
      <c r="H699" s="8">
        <v>0</v>
      </c>
      <c r="I699" s="9"/>
      <c r="J699" s="10"/>
      <c r="K699" s="10"/>
    </row>
    <row r="700" spans="1:11" ht="25.5" x14ac:dyDescent="0.2">
      <c r="A700" s="5" t="s">
        <v>34</v>
      </c>
      <c r="B700" s="5" t="s">
        <v>35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</row>
    <row r="701" spans="1:11" x14ac:dyDescent="0.2">
      <c r="A701" s="5" t="s">
        <v>36</v>
      </c>
      <c r="B701" s="5" t="s">
        <v>37</v>
      </c>
      <c r="C701" s="11">
        <f t="shared" ref="C701:H752" si="91">SUM(C702)</f>
        <v>65751644</v>
      </c>
      <c r="D701" s="11">
        <f t="shared" si="91"/>
        <v>0</v>
      </c>
      <c r="E701" s="11">
        <f t="shared" si="91"/>
        <v>0</v>
      </c>
      <c r="F701" s="11">
        <f t="shared" si="91"/>
        <v>65751644</v>
      </c>
      <c r="G701" s="11">
        <f t="shared" si="91"/>
        <v>0</v>
      </c>
      <c r="H701" s="11">
        <f t="shared" si="91"/>
        <v>65751644</v>
      </c>
    </row>
    <row r="702" spans="1:11" x14ac:dyDescent="0.2">
      <c r="A702" s="5" t="s">
        <v>38</v>
      </c>
      <c r="B702" s="5" t="s">
        <v>39</v>
      </c>
      <c r="C702" s="11">
        <v>65751644</v>
      </c>
      <c r="D702" s="11">
        <v>0</v>
      </c>
      <c r="E702" s="11">
        <v>0</v>
      </c>
      <c r="F702" s="11">
        <v>65751644</v>
      </c>
      <c r="G702" s="11">
        <v>0</v>
      </c>
      <c r="H702" s="11">
        <v>65751644</v>
      </c>
    </row>
    <row r="703" spans="1:11" x14ac:dyDescent="0.2">
      <c r="A703" s="5" t="s">
        <v>40</v>
      </c>
      <c r="B703" s="5" t="s">
        <v>41</v>
      </c>
      <c r="C703" s="11">
        <v>0</v>
      </c>
      <c r="D703" s="11">
        <v>0</v>
      </c>
      <c r="E703" s="11">
        <v>0</v>
      </c>
      <c r="F703" s="11">
        <v>0</v>
      </c>
      <c r="G703" s="11">
        <v>0</v>
      </c>
      <c r="H703" s="11">
        <v>0</v>
      </c>
    </row>
    <row r="704" spans="1:11" ht="38.25" x14ac:dyDescent="0.2">
      <c r="B704" s="5" t="s">
        <v>130</v>
      </c>
      <c r="C704" s="11">
        <f t="shared" ref="C704:H704" si="92">C689+C699+C701+C703</f>
        <v>195747191.03999999</v>
      </c>
      <c r="D704" s="11">
        <f t="shared" si="92"/>
        <v>9915438.8499999996</v>
      </c>
      <c r="E704" s="11">
        <f t="shared" si="92"/>
        <v>4991541.3</v>
      </c>
      <c r="F704" s="11">
        <f t="shared" si="92"/>
        <v>200671088.59</v>
      </c>
      <c r="G704" s="11">
        <f t="shared" si="92"/>
        <v>96525754.049999997</v>
      </c>
      <c r="H704" s="11">
        <f t="shared" si="92"/>
        <v>104145334.54000001</v>
      </c>
    </row>
    <row r="705" spans="1:11" s="13" customFormat="1" x14ac:dyDescent="0.2">
      <c r="A705" s="44" t="s">
        <v>131</v>
      </c>
      <c r="B705" s="45"/>
      <c r="C705" s="45"/>
      <c r="D705" s="45"/>
      <c r="E705" s="45"/>
      <c r="F705" s="45"/>
      <c r="G705" s="45"/>
      <c r="H705" s="46"/>
    </row>
    <row r="706" spans="1:11" x14ac:dyDescent="0.2">
      <c r="A706" s="5" t="s">
        <v>12</v>
      </c>
      <c r="B706" s="5" t="s">
        <v>13</v>
      </c>
      <c r="C706" s="6">
        <f t="shared" ref="C706:H706" si="93">SUM(C707:C715)</f>
        <v>193013985.60000002</v>
      </c>
      <c r="D706" s="6">
        <f t="shared" si="93"/>
        <v>3497153.6</v>
      </c>
      <c r="E706" s="6">
        <f t="shared" si="93"/>
        <v>681526</v>
      </c>
      <c r="F706" s="6">
        <f t="shared" si="93"/>
        <v>195829613.20000002</v>
      </c>
      <c r="G706" s="6">
        <f t="shared" si="93"/>
        <v>110067959.91999999</v>
      </c>
      <c r="H706" s="6">
        <f t="shared" si="93"/>
        <v>85761653.280000016</v>
      </c>
    </row>
    <row r="707" spans="1:11" x14ac:dyDescent="0.2">
      <c r="A707" s="5" t="s">
        <v>14</v>
      </c>
      <c r="B707" s="5" t="s">
        <v>15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11" x14ac:dyDescent="0.2">
      <c r="A708" s="5" t="s">
        <v>16</v>
      </c>
      <c r="B708" s="5" t="s">
        <v>17</v>
      </c>
      <c r="C708" s="6">
        <v>136106848.83000001</v>
      </c>
      <c r="D708" s="6">
        <v>0</v>
      </c>
      <c r="E708" s="6">
        <v>0</v>
      </c>
      <c r="F708" s="6">
        <v>136106848.83000001</v>
      </c>
      <c r="G708" s="6">
        <v>54959882.07</v>
      </c>
      <c r="H708" s="6">
        <v>81146966.760000005</v>
      </c>
    </row>
    <row r="709" spans="1:11" x14ac:dyDescent="0.2">
      <c r="A709" s="5" t="s">
        <v>18</v>
      </c>
      <c r="B709" s="5" t="s">
        <v>19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11" x14ac:dyDescent="0.2">
      <c r="A710" s="5" t="s">
        <v>20</v>
      </c>
      <c r="B710" s="5" t="s">
        <v>21</v>
      </c>
      <c r="C710" s="6">
        <v>32546791.620000001</v>
      </c>
      <c r="D710" s="6">
        <v>632597</v>
      </c>
      <c r="E710" s="6">
        <v>22000</v>
      </c>
      <c r="F710" s="6">
        <v>33157388.620000001</v>
      </c>
      <c r="G710" s="6">
        <v>29264035.969999999</v>
      </c>
      <c r="H710" s="6">
        <v>3893352.65</v>
      </c>
    </row>
    <row r="711" spans="1:11" x14ac:dyDescent="0.2">
      <c r="A711" s="5" t="s">
        <v>22</v>
      </c>
      <c r="B711" s="5" t="s">
        <v>23</v>
      </c>
      <c r="C711" s="6">
        <v>420000</v>
      </c>
      <c r="D711" s="6">
        <v>0</v>
      </c>
      <c r="E711" s="6">
        <v>0</v>
      </c>
      <c r="F711" s="6">
        <v>420000</v>
      </c>
      <c r="G711" s="6">
        <v>420000</v>
      </c>
      <c r="H711" s="6">
        <v>0</v>
      </c>
    </row>
    <row r="712" spans="1:11" x14ac:dyDescent="0.2">
      <c r="A712" s="5" t="s">
        <v>24</v>
      </c>
      <c r="B712" s="5" t="s">
        <v>25</v>
      </c>
      <c r="C712" s="6">
        <v>12299091.060000001</v>
      </c>
      <c r="D712" s="6">
        <v>1102608</v>
      </c>
      <c r="E712" s="6">
        <v>659526</v>
      </c>
      <c r="F712" s="6">
        <v>12742173.060000001</v>
      </c>
      <c r="G712" s="6">
        <v>12020839.189999999</v>
      </c>
      <c r="H712" s="6">
        <v>721333.87</v>
      </c>
    </row>
    <row r="713" spans="1:11" x14ac:dyDescent="0.2">
      <c r="A713" s="5" t="s">
        <v>26</v>
      </c>
      <c r="B713" s="5" t="s">
        <v>27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11" x14ac:dyDescent="0.2">
      <c r="A714" s="5" t="s">
        <v>28</v>
      </c>
      <c r="B714" s="5" t="s">
        <v>29</v>
      </c>
      <c r="C714" s="6">
        <v>11641254.09</v>
      </c>
      <c r="D714" s="6">
        <v>1761948.6</v>
      </c>
      <c r="E714" s="6">
        <v>0</v>
      </c>
      <c r="F714" s="6">
        <v>13403202.689999999</v>
      </c>
      <c r="G714" s="6">
        <v>13403202.689999999</v>
      </c>
      <c r="H714" s="6">
        <v>0</v>
      </c>
    </row>
    <row r="715" spans="1:11" x14ac:dyDescent="0.2">
      <c r="A715" s="5" t="s">
        <v>30</v>
      </c>
      <c r="B715" s="5" t="s">
        <v>31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11" x14ac:dyDescent="0.2">
      <c r="A716" s="7" t="s">
        <v>32</v>
      </c>
      <c r="B716" s="7" t="s">
        <v>50</v>
      </c>
      <c r="C716" s="8">
        <v>0</v>
      </c>
      <c r="D716" s="8">
        <v>2394493.65</v>
      </c>
      <c r="E716" s="8">
        <v>2394493.65</v>
      </c>
      <c r="F716" s="8">
        <v>0</v>
      </c>
      <c r="G716" s="8">
        <v>0</v>
      </c>
      <c r="H716" s="8">
        <v>0</v>
      </c>
      <c r="I716" s="9"/>
      <c r="J716" s="10"/>
      <c r="K716" s="10"/>
    </row>
    <row r="717" spans="1:11" ht="25.5" x14ac:dyDescent="0.2">
      <c r="A717" s="5" t="s">
        <v>34</v>
      </c>
      <c r="B717" s="5" t="s">
        <v>35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</row>
    <row r="718" spans="1:11" x14ac:dyDescent="0.2">
      <c r="A718" s="5" t="s">
        <v>36</v>
      </c>
      <c r="B718" s="5" t="s">
        <v>37</v>
      </c>
      <c r="C718" s="11">
        <f t="shared" si="91"/>
        <v>95808351.900000006</v>
      </c>
      <c r="D718" s="11">
        <f t="shared" si="91"/>
        <v>0</v>
      </c>
      <c r="E718" s="11">
        <f t="shared" si="91"/>
        <v>0</v>
      </c>
      <c r="F718" s="11">
        <f t="shared" si="91"/>
        <v>95808351.900000006</v>
      </c>
      <c r="G718" s="11">
        <f t="shared" si="91"/>
        <v>0</v>
      </c>
      <c r="H718" s="11">
        <f t="shared" si="91"/>
        <v>95808351.900000006</v>
      </c>
    </row>
    <row r="719" spans="1:11" x14ac:dyDescent="0.2">
      <c r="A719" s="5" t="s">
        <v>38</v>
      </c>
      <c r="B719" s="5" t="s">
        <v>39</v>
      </c>
      <c r="C719" s="11">
        <v>95808351.900000006</v>
      </c>
      <c r="D719" s="11">
        <v>0</v>
      </c>
      <c r="E719" s="11">
        <v>0</v>
      </c>
      <c r="F719" s="11">
        <v>95808351.900000006</v>
      </c>
      <c r="G719" s="11">
        <v>0</v>
      </c>
      <c r="H719" s="11">
        <v>95808351.900000006</v>
      </c>
    </row>
    <row r="720" spans="1:11" x14ac:dyDescent="0.2">
      <c r="A720" s="5" t="s">
        <v>40</v>
      </c>
      <c r="B720" s="5" t="s">
        <v>41</v>
      </c>
      <c r="C720" s="11">
        <v>0</v>
      </c>
      <c r="D720" s="11">
        <v>0</v>
      </c>
      <c r="E720" s="11">
        <v>0</v>
      </c>
      <c r="F720" s="11">
        <v>0</v>
      </c>
      <c r="G720" s="11">
        <v>0</v>
      </c>
      <c r="H720" s="11">
        <v>0</v>
      </c>
    </row>
    <row r="721" spans="1:11" ht="25.5" x14ac:dyDescent="0.2">
      <c r="B721" s="5" t="s">
        <v>132</v>
      </c>
      <c r="C721" s="11">
        <f t="shared" ref="C721:H721" si="94">C706+C716+C718+C720</f>
        <v>288822337.5</v>
      </c>
      <c r="D721" s="11">
        <f t="shared" si="94"/>
        <v>5891647.25</v>
      </c>
      <c r="E721" s="11">
        <f t="shared" si="94"/>
        <v>3076019.65</v>
      </c>
      <c r="F721" s="11">
        <f t="shared" si="94"/>
        <v>291637965.10000002</v>
      </c>
      <c r="G721" s="11">
        <f t="shared" si="94"/>
        <v>110067959.91999999</v>
      </c>
      <c r="H721" s="11">
        <f t="shared" si="94"/>
        <v>181570005.18000001</v>
      </c>
    </row>
    <row r="722" spans="1:11" s="13" customFormat="1" x14ac:dyDescent="0.2">
      <c r="A722" s="44" t="s">
        <v>133</v>
      </c>
      <c r="B722" s="45"/>
      <c r="C722" s="45"/>
      <c r="D722" s="45"/>
      <c r="E722" s="45"/>
      <c r="F722" s="45"/>
      <c r="G722" s="45"/>
      <c r="H722" s="46"/>
    </row>
    <row r="723" spans="1:11" x14ac:dyDescent="0.2">
      <c r="A723" s="5" t="s">
        <v>12</v>
      </c>
      <c r="B723" s="5" t="s">
        <v>13</v>
      </c>
      <c r="C723" s="6">
        <f t="shared" ref="C723:H723" si="95">SUM(C724:C732)</f>
        <v>129279002.76000001</v>
      </c>
      <c r="D723" s="6">
        <f t="shared" si="95"/>
        <v>2788601.4</v>
      </c>
      <c r="E723" s="6">
        <f t="shared" si="95"/>
        <v>39536</v>
      </c>
      <c r="F723" s="6">
        <f t="shared" si="95"/>
        <v>132028068.16000001</v>
      </c>
      <c r="G723" s="6">
        <f t="shared" si="95"/>
        <v>76966194.189999998</v>
      </c>
      <c r="H723" s="6">
        <f t="shared" si="95"/>
        <v>55061873.969999999</v>
      </c>
    </row>
    <row r="724" spans="1:11" x14ac:dyDescent="0.2">
      <c r="A724" s="5" t="s">
        <v>14</v>
      </c>
      <c r="B724" s="5" t="s">
        <v>15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</row>
    <row r="725" spans="1:11" x14ac:dyDescent="0.2">
      <c r="A725" s="5" t="s">
        <v>16</v>
      </c>
      <c r="B725" s="5" t="s">
        <v>17</v>
      </c>
      <c r="C725" s="6">
        <v>78108545.519999996</v>
      </c>
      <c r="D725" s="6">
        <v>0</v>
      </c>
      <c r="E725" s="6">
        <v>0</v>
      </c>
      <c r="F725" s="6">
        <v>78108545.519999996</v>
      </c>
      <c r="G725" s="6">
        <v>28014531.649999999</v>
      </c>
      <c r="H725" s="6">
        <v>50094013.869999997</v>
      </c>
    </row>
    <row r="726" spans="1:11" x14ac:dyDescent="0.2">
      <c r="A726" s="5" t="s">
        <v>18</v>
      </c>
      <c r="B726" s="5" t="s">
        <v>19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11" x14ac:dyDescent="0.2">
      <c r="A727" s="5" t="s">
        <v>20</v>
      </c>
      <c r="B727" s="5" t="s">
        <v>21</v>
      </c>
      <c r="C727" s="6">
        <v>27969316.73</v>
      </c>
      <c r="D727" s="6">
        <v>613690</v>
      </c>
      <c r="E727" s="6">
        <v>0</v>
      </c>
      <c r="F727" s="6">
        <v>28583006.73</v>
      </c>
      <c r="G727" s="6">
        <v>23943455.739999998</v>
      </c>
      <c r="H727" s="6">
        <v>4639550.99</v>
      </c>
    </row>
    <row r="728" spans="1:11" x14ac:dyDescent="0.2">
      <c r="A728" s="5" t="s">
        <v>22</v>
      </c>
      <c r="B728" s="5" t="s">
        <v>23</v>
      </c>
      <c r="C728" s="6">
        <v>335265</v>
      </c>
      <c r="D728" s="6">
        <v>0</v>
      </c>
      <c r="E728" s="6">
        <v>0</v>
      </c>
      <c r="F728" s="6">
        <v>335265</v>
      </c>
      <c r="G728" s="6">
        <v>335265</v>
      </c>
      <c r="H728" s="6">
        <v>0</v>
      </c>
    </row>
    <row r="729" spans="1:11" x14ac:dyDescent="0.2">
      <c r="A729" s="5" t="s">
        <v>24</v>
      </c>
      <c r="B729" s="5" t="s">
        <v>25</v>
      </c>
      <c r="C729" s="6">
        <v>12158317.4</v>
      </c>
      <c r="D729" s="6">
        <v>39536</v>
      </c>
      <c r="E729" s="6">
        <v>39536</v>
      </c>
      <c r="F729" s="6">
        <v>12158317.4</v>
      </c>
      <c r="G729" s="6">
        <v>11830008.289999999</v>
      </c>
      <c r="H729" s="6">
        <v>328309.11</v>
      </c>
    </row>
    <row r="730" spans="1:11" x14ac:dyDescent="0.2">
      <c r="A730" s="5" t="s">
        <v>26</v>
      </c>
      <c r="B730" s="5" t="s">
        <v>27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11" x14ac:dyDescent="0.2">
      <c r="A731" s="5" t="s">
        <v>28</v>
      </c>
      <c r="B731" s="5" t="s">
        <v>29</v>
      </c>
      <c r="C731" s="6">
        <v>10707558.109999999</v>
      </c>
      <c r="D731" s="6">
        <v>2135375.4</v>
      </c>
      <c r="E731" s="6">
        <v>0</v>
      </c>
      <c r="F731" s="6">
        <v>12842933.51</v>
      </c>
      <c r="G731" s="6">
        <v>12842933.51</v>
      </c>
      <c r="H731" s="6">
        <v>0</v>
      </c>
    </row>
    <row r="732" spans="1:11" x14ac:dyDescent="0.2">
      <c r="A732" s="5" t="s">
        <v>30</v>
      </c>
      <c r="B732" s="5" t="s">
        <v>31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11" x14ac:dyDescent="0.2">
      <c r="A733" s="7" t="s">
        <v>32</v>
      </c>
      <c r="B733" s="7" t="s">
        <v>50</v>
      </c>
      <c r="C733" s="8">
        <v>0</v>
      </c>
      <c r="D733" s="8">
        <v>1596338.85</v>
      </c>
      <c r="E733" s="8">
        <v>1596338.85</v>
      </c>
      <c r="F733" s="8">
        <v>0</v>
      </c>
      <c r="G733" s="8">
        <v>0</v>
      </c>
      <c r="H733" s="8">
        <v>0</v>
      </c>
      <c r="I733" s="9"/>
      <c r="J733" s="10"/>
      <c r="K733" s="10"/>
    </row>
    <row r="734" spans="1:11" ht="25.5" x14ac:dyDescent="0.2">
      <c r="A734" s="5" t="s">
        <v>34</v>
      </c>
      <c r="B734" s="5" t="s">
        <v>35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</row>
    <row r="735" spans="1:11" x14ac:dyDescent="0.2">
      <c r="A735" s="5" t="s">
        <v>36</v>
      </c>
      <c r="B735" s="5" t="s">
        <v>37</v>
      </c>
      <c r="C735" s="11">
        <f t="shared" si="91"/>
        <v>130050900</v>
      </c>
      <c r="D735" s="11">
        <f t="shared" si="91"/>
        <v>0</v>
      </c>
      <c r="E735" s="11">
        <f t="shared" si="91"/>
        <v>0</v>
      </c>
      <c r="F735" s="11">
        <f t="shared" si="91"/>
        <v>130050900</v>
      </c>
      <c r="G735" s="11">
        <f t="shared" si="91"/>
        <v>0</v>
      </c>
      <c r="H735" s="11">
        <f t="shared" si="91"/>
        <v>130050900</v>
      </c>
    </row>
    <row r="736" spans="1:11" x14ac:dyDescent="0.2">
      <c r="A736" s="5" t="s">
        <v>38</v>
      </c>
      <c r="B736" s="5" t="s">
        <v>39</v>
      </c>
      <c r="C736" s="11">
        <v>130050900</v>
      </c>
      <c r="D736" s="11">
        <v>0</v>
      </c>
      <c r="E736" s="11">
        <v>0</v>
      </c>
      <c r="F736" s="11">
        <v>130050900</v>
      </c>
      <c r="G736" s="11">
        <v>0</v>
      </c>
      <c r="H736" s="11">
        <v>130050900</v>
      </c>
    </row>
    <row r="737" spans="1:11" x14ac:dyDescent="0.2">
      <c r="A737" s="5" t="s">
        <v>40</v>
      </c>
      <c r="B737" s="5" t="s">
        <v>41</v>
      </c>
      <c r="C737" s="11">
        <v>0</v>
      </c>
      <c r="D737" s="11">
        <v>0</v>
      </c>
      <c r="E737" s="11">
        <v>0</v>
      </c>
      <c r="F737" s="11">
        <v>0</v>
      </c>
      <c r="G737" s="11">
        <v>0</v>
      </c>
      <c r="H737" s="11">
        <v>0</v>
      </c>
    </row>
    <row r="738" spans="1:11" ht="25.5" x14ac:dyDescent="0.2">
      <c r="B738" s="5" t="s">
        <v>134</v>
      </c>
      <c r="C738" s="11">
        <f t="shared" ref="C738:H738" si="96">C723+C733+C735+C737</f>
        <v>259329902.75999999</v>
      </c>
      <c r="D738" s="11">
        <f t="shared" si="96"/>
        <v>4384940.25</v>
      </c>
      <c r="E738" s="11">
        <f t="shared" si="96"/>
        <v>1635874.85</v>
      </c>
      <c r="F738" s="11">
        <f t="shared" si="96"/>
        <v>262078968.16000003</v>
      </c>
      <c r="G738" s="11">
        <f t="shared" si="96"/>
        <v>76966194.189999998</v>
      </c>
      <c r="H738" s="11">
        <f t="shared" si="96"/>
        <v>185112773.97</v>
      </c>
    </row>
    <row r="739" spans="1:11" s="13" customFormat="1" x14ac:dyDescent="0.2">
      <c r="A739" s="44" t="s">
        <v>135</v>
      </c>
      <c r="B739" s="45"/>
      <c r="C739" s="45"/>
      <c r="D739" s="45"/>
      <c r="E739" s="45"/>
      <c r="F739" s="45"/>
      <c r="G739" s="45"/>
      <c r="H739" s="46"/>
    </row>
    <row r="740" spans="1:11" x14ac:dyDescent="0.2">
      <c r="A740" s="5" t="s">
        <v>12</v>
      </c>
      <c r="B740" s="5" t="s">
        <v>13</v>
      </c>
      <c r="C740" s="6">
        <f t="shared" ref="C740:H740" si="97">SUM(C741:C749)</f>
        <v>365004802.59999996</v>
      </c>
      <c r="D740" s="6">
        <f t="shared" si="97"/>
        <v>131374653.29000001</v>
      </c>
      <c r="E740" s="6">
        <f t="shared" si="97"/>
        <v>125373147.72</v>
      </c>
      <c r="F740" s="6">
        <f t="shared" si="97"/>
        <v>371006308.16999996</v>
      </c>
      <c r="G740" s="6">
        <f t="shared" si="97"/>
        <v>105021210.54000001</v>
      </c>
      <c r="H740" s="6">
        <f t="shared" si="97"/>
        <v>265985097.63</v>
      </c>
    </row>
    <row r="741" spans="1:11" x14ac:dyDescent="0.2">
      <c r="A741" s="5" t="s">
        <v>14</v>
      </c>
      <c r="B741" s="5" t="s">
        <v>15</v>
      </c>
      <c r="C741" s="6">
        <v>125052275.72</v>
      </c>
      <c r="D741" s="6">
        <v>0</v>
      </c>
      <c r="E741" s="6">
        <v>125052275.72</v>
      </c>
      <c r="F741" s="6">
        <v>0</v>
      </c>
      <c r="G741" s="6">
        <v>0</v>
      </c>
      <c r="H741" s="6">
        <v>0</v>
      </c>
    </row>
    <row r="742" spans="1:11" x14ac:dyDescent="0.2">
      <c r="A742" s="5" t="s">
        <v>16</v>
      </c>
      <c r="B742" s="5" t="s">
        <v>17</v>
      </c>
      <c r="C742" s="6">
        <v>192140555.78</v>
      </c>
      <c r="D742" s="6">
        <v>125052275.72</v>
      </c>
      <c r="E742" s="6">
        <v>0</v>
      </c>
      <c r="F742" s="6">
        <v>317192831.5</v>
      </c>
      <c r="G742" s="6">
        <v>54897812.240000002</v>
      </c>
      <c r="H742" s="6">
        <v>262295019.25999999</v>
      </c>
    </row>
    <row r="743" spans="1:11" x14ac:dyDescent="0.2">
      <c r="A743" s="5" t="s">
        <v>18</v>
      </c>
      <c r="B743" s="5" t="s">
        <v>19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11" x14ac:dyDescent="0.2">
      <c r="A744" s="5" t="s">
        <v>20</v>
      </c>
      <c r="B744" s="5" t="s">
        <v>21</v>
      </c>
      <c r="C744" s="6">
        <v>20163806.670000002</v>
      </c>
      <c r="D744" s="6">
        <v>4006082</v>
      </c>
      <c r="E744" s="6">
        <v>264872</v>
      </c>
      <c r="F744" s="6">
        <v>23905016.670000002</v>
      </c>
      <c r="G744" s="6">
        <v>21146942.800000001</v>
      </c>
      <c r="H744" s="6">
        <v>2758073.87</v>
      </c>
    </row>
    <row r="745" spans="1:11" x14ac:dyDescent="0.2">
      <c r="A745" s="5" t="s">
        <v>22</v>
      </c>
      <c r="B745" s="5" t="s">
        <v>23</v>
      </c>
      <c r="C745" s="6">
        <v>2232350.4</v>
      </c>
      <c r="D745" s="6">
        <v>0</v>
      </c>
      <c r="E745" s="6">
        <v>0</v>
      </c>
      <c r="F745" s="6">
        <v>2232350.4</v>
      </c>
      <c r="G745" s="6">
        <v>1637527.11</v>
      </c>
      <c r="H745" s="6">
        <v>594823.29</v>
      </c>
    </row>
    <row r="746" spans="1:11" x14ac:dyDescent="0.2">
      <c r="A746" s="5" t="s">
        <v>24</v>
      </c>
      <c r="B746" s="5" t="s">
        <v>25</v>
      </c>
      <c r="C746" s="6">
        <v>19961297.899999999</v>
      </c>
      <c r="D746" s="6">
        <v>665409.67000000004</v>
      </c>
      <c r="E746" s="6">
        <v>56000</v>
      </c>
      <c r="F746" s="6">
        <v>20570707.57</v>
      </c>
      <c r="G746" s="6">
        <v>20233526.359999999</v>
      </c>
      <c r="H746" s="6">
        <v>337181.21</v>
      </c>
    </row>
    <row r="747" spans="1:11" x14ac:dyDescent="0.2">
      <c r="A747" s="5" t="s">
        <v>26</v>
      </c>
      <c r="B747" s="5" t="s">
        <v>27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</row>
    <row r="748" spans="1:11" x14ac:dyDescent="0.2">
      <c r="A748" s="5" t="s">
        <v>28</v>
      </c>
      <c r="B748" s="5" t="s">
        <v>29</v>
      </c>
      <c r="C748" s="6">
        <v>5454516.1299999999</v>
      </c>
      <c r="D748" s="6">
        <v>1650885.9</v>
      </c>
      <c r="E748" s="6">
        <v>0</v>
      </c>
      <c r="F748" s="6">
        <v>7105402.0300000003</v>
      </c>
      <c r="G748" s="6">
        <v>7105402.0300000003</v>
      </c>
      <c r="H748" s="6">
        <v>0</v>
      </c>
    </row>
    <row r="749" spans="1:11" x14ac:dyDescent="0.2">
      <c r="A749" s="5" t="s">
        <v>30</v>
      </c>
      <c r="B749" s="5" t="s">
        <v>31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</row>
    <row r="750" spans="1:11" x14ac:dyDescent="0.2">
      <c r="A750" s="7" t="s">
        <v>32</v>
      </c>
      <c r="B750" s="7" t="s">
        <v>50</v>
      </c>
      <c r="C750" s="8">
        <v>0</v>
      </c>
      <c r="D750" s="8">
        <v>1569329.15</v>
      </c>
      <c r="E750" s="8">
        <v>1569329.15</v>
      </c>
      <c r="F750" s="8">
        <v>0</v>
      </c>
      <c r="G750" s="8">
        <v>0</v>
      </c>
      <c r="H750" s="8">
        <v>0</v>
      </c>
      <c r="I750" s="9"/>
      <c r="J750" s="10"/>
      <c r="K750" s="10"/>
    </row>
    <row r="751" spans="1:11" ht="25.5" x14ac:dyDescent="0.2">
      <c r="A751" s="5" t="s">
        <v>34</v>
      </c>
      <c r="B751" s="5" t="s">
        <v>35</v>
      </c>
      <c r="C751" s="11">
        <v>0</v>
      </c>
      <c r="D751" s="11">
        <v>0</v>
      </c>
      <c r="E751" s="11">
        <v>0</v>
      </c>
      <c r="F751" s="11">
        <v>0</v>
      </c>
      <c r="G751" s="11">
        <v>0</v>
      </c>
      <c r="H751" s="11">
        <v>0</v>
      </c>
    </row>
    <row r="752" spans="1:11" x14ac:dyDescent="0.2">
      <c r="A752" s="5" t="s">
        <v>36</v>
      </c>
      <c r="B752" s="5" t="s">
        <v>37</v>
      </c>
      <c r="C752" s="11">
        <f t="shared" si="91"/>
        <v>60994439.880000003</v>
      </c>
      <c r="D752" s="11">
        <f t="shared" si="91"/>
        <v>0</v>
      </c>
      <c r="E752" s="11">
        <f t="shared" si="91"/>
        <v>0</v>
      </c>
      <c r="F752" s="11">
        <f t="shared" si="91"/>
        <v>60994439.880000003</v>
      </c>
      <c r="G752" s="11">
        <f t="shared" si="91"/>
        <v>0</v>
      </c>
      <c r="H752" s="11">
        <f t="shared" si="91"/>
        <v>60994439.880000003</v>
      </c>
    </row>
    <row r="753" spans="1:11" x14ac:dyDescent="0.2">
      <c r="A753" s="5" t="s">
        <v>38</v>
      </c>
      <c r="B753" s="5" t="s">
        <v>39</v>
      </c>
      <c r="C753" s="11">
        <v>60994439.880000003</v>
      </c>
      <c r="D753" s="11">
        <v>0</v>
      </c>
      <c r="E753" s="11">
        <v>0</v>
      </c>
      <c r="F753" s="11">
        <v>60994439.880000003</v>
      </c>
      <c r="G753" s="11">
        <v>0</v>
      </c>
      <c r="H753" s="11">
        <v>60994439.880000003</v>
      </c>
    </row>
    <row r="754" spans="1:11" x14ac:dyDescent="0.2">
      <c r="A754" s="5" t="s">
        <v>40</v>
      </c>
      <c r="B754" s="5" t="s">
        <v>41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</row>
    <row r="755" spans="1:11" ht="38.25" x14ac:dyDescent="0.2">
      <c r="B755" s="5" t="s">
        <v>136</v>
      </c>
      <c r="C755" s="11">
        <f t="shared" ref="C755:H755" si="98">C740+C750+C752+C754</f>
        <v>425999242.47999996</v>
      </c>
      <c r="D755" s="11">
        <f t="shared" si="98"/>
        <v>132943982.44000001</v>
      </c>
      <c r="E755" s="11">
        <f t="shared" si="98"/>
        <v>126942476.87</v>
      </c>
      <c r="F755" s="11">
        <f t="shared" si="98"/>
        <v>432000748.04999995</v>
      </c>
      <c r="G755" s="11">
        <f t="shared" si="98"/>
        <v>105021210.54000001</v>
      </c>
      <c r="H755" s="11">
        <f t="shared" si="98"/>
        <v>326979537.50999999</v>
      </c>
    </row>
    <row r="756" spans="1:11" s="13" customFormat="1" x14ac:dyDescent="0.2">
      <c r="A756" s="44" t="s">
        <v>137</v>
      </c>
      <c r="B756" s="45"/>
      <c r="C756" s="45"/>
      <c r="D756" s="45"/>
      <c r="E756" s="45"/>
      <c r="F756" s="45"/>
      <c r="G756" s="45"/>
      <c r="H756" s="46"/>
    </row>
    <row r="757" spans="1:11" x14ac:dyDescent="0.2">
      <c r="A757" s="5" t="s">
        <v>12</v>
      </c>
      <c r="B757" s="5" t="s">
        <v>13</v>
      </c>
      <c r="C757" s="6">
        <f t="shared" ref="C757:H757" si="99">SUM(C758:C766)</f>
        <v>12295138379.900002</v>
      </c>
      <c r="D757" s="6">
        <f t="shared" si="99"/>
        <v>1099803413.0899999</v>
      </c>
      <c r="E757" s="6">
        <f t="shared" si="99"/>
        <v>174705447.78000003</v>
      </c>
      <c r="F757" s="6">
        <f t="shared" si="99"/>
        <v>13220236345.210001</v>
      </c>
      <c r="G757" s="6">
        <f t="shared" si="99"/>
        <v>5273120445.5</v>
      </c>
      <c r="H757" s="6">
        <f t="shared" si="99"/>
        <v>7947115899.71</v>
      </c>
    </row>
    <row r="758" spans="1:11" x14ac:dyDescent="0.2">
      <c r="A758" s="5" t="s">
        <v>14</v>
      </c>
      <c r="B758" s="5" t="s">
        <v>15</v>
      </c>
      <c r="C758" s="6">
        <v>125052275.72</v>
      </c>
      <c r="D758" s="6">
        <v>0</v>
      </c>
      <c r="E758" s="6">
        <v>125052275.72</v>
      </c>
      <c r="F758" s="6">
        <v>0</v>
      </c>
      <c r="G758" s="6">
        <v>0</v>
      </c>
      <c r="H758" s="6">
        <v>0</v>
      </c>
    </row>
    <row r="759" spans="1:11" x14ac:dyDescent="0.2">
      <c r="A759" s="5" t="s">
        <v>16</v>
      </c>
      <c r="B759" s="5" t="s">
        <v>17</v>
      </c>
      <c r="C759" s="6">
        <v>8640920071.6800003</v>
      </c>
      <c r="D759" s="6">
        <v>828427161.50999999</v>
      </c>
      <c r="E759" s="6">
        <v>0</v>
      </c>
      <c r="F759" s="6">
        <v>9469347233.1900005</v>
      </c>
      <c r="G759" s="6">
        <v>2120523934.3099999</v>
      </c>
      <c r="H759" s="6">
        <v>7348823298.8800001</v>
      </c>
    </row>
    <row r="760" spans="1:11" x14ac:dyDescent="0.2">
      <c r="A760" s="5" t="s">
        <v>18</v>
      </c>
      <c r="B760" s="5" t="s">
        <v>19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</row>
    <row r="761" spans="1:11" x14ac:dyDescent="0.2">
      <c r="A761" s="5" t="s">
        <v>20</v>
      </c>
      <c r="B761" s="5" t="s">
        <v>21</v>
      </c>
      <c r="C761" s="6">
        <v>1961861896.6800001</v>
      </c>
      <c r="D761" s="6">
        <v>113958981.03</v>
      </c>
      <c r="E761" s="6">
        <v>8265926.1500000004</v>
      </c>
      <c r="F761" s="6">
        <v>2067554951.5599999</v>
      </c>
      <c r="G761" s="6">
        <v>1605137859.96</v>
      </c>
      <c r="H761" s="6">
        <v>462417091.60000002</v>
      </c>
    </row>
    <row r="762" spans="1:11" x14ac:dyDescent="0.2">
      <c r="A762" s="5" t="s">
        <v>22</v>
      </c>
      <c r="B762" s="5" t="s">
        <v>23</v>
      </c>
      <c r="C762" s="6">
        <v>19380863.93</v>
      </c>
      <c r="D762" s="6">
        <v>2575510.0499999998</v>
      </c>
      <c r="E762" s="6">
        <v>2575510.0499999998</v>
      </c>
      <c r="F762" s="6">
        <v>19380863.93</v>
      </c>
      <c r="G762" s="6">
        <v>16610986.99</v>
      </c>
      <c r="H762" s="6">
        <v>2769876.94</v>
      </c>
    </row>
    <row r="763" spans="1:11" x14ac:dyDescent="0.2">
      <c r="A763" s="5" t="s">
        <v>24</v>
      </c>
      <c r="B763" s="5" t="s">
        <v>25</v>
      </c>
      <c r="C763" s="6">
        <v>993941892.00999999</v>
      </c>
      <c r="D763" s="6">
        <v>73141008.069999993</v>
      </c>
      <c r="E763" s="6">
        <v>30658103.18</v>
      </c>
      <c r="F763" s="6">
        <v>1036424796.9</v>
      </c>
      <c r="G763" s="6">
        <v>910894293.47000003</v>
      </c>
      <c r="H763" s="6">
        <v>125530503.43000001</v>
      </c>
    </row>
    <row r="764" spans="1:11" x14ac:dyDescent="0.2">
      <c r="A764" s="5" t="s">
        <v>26</v>
      </c>
      <c r="B764" s="5" t="s">
        <v>27</v>
      </c>
      <c r="C764" s="6">
        <v>19223.099999999999</v>
      </c>
      <c r="D764" s="6">
        <v>0</v>
      </c>
      <c r="E764" s="6">
        <v>0</v>
      </c>
      <c r="F764" s="6">
        <v>19223.099999999999</v>
      </c>
      <c r="G764" s="6">
        <v>19223.099999999999</v>
      </c>
      <c r="H764" s="6">
        <v>0</v>
      </c>
    </row>
    <row r="765" spans="1:11" x14ac:dyDescent="0.2">
      <c r="A765" s="5" t="s">
        <v>28</v>
      </c>
      <c r="B765" s="5" t="s">
        <v>29</v>
      </c>
      <c r="C765" s="6">
        <v>553053092.61000001</v>
      </c>
      <c r="D765" s="6">
        <v>81700752.430000007</v>
      </c>
      <c r="E765" s="6">
        <v>8153632.6799999997</v>
      </c>
      <c r="F765" s="6">
        <v>626600212.36000001</v>
      </c>
      <c r="G765" s="6">
        <v>619025083.5</v>
      </c>
      <c r="H765" s="6">
        <v>7575128.8600000003</v>
      </c>
    </row>
    <row r="766" spans="1:11" x14ac:dyDescent="0.2">
      <c r="A766" s="5" t="s">
        <v>30</v>
      </c>
      <c r="B766" s="5" t="s">
        <v>31</v>
      </c>
      <c r="C766" s="6">
        <v>909064.17</v>
      </c>
      <c r="D766" s="6">
        <v>0</v>
      </c>
      <c r="E766" s="6">
        <v>0</v>
      </c>
      <c r="F766" s="6">
        <v>909064.17</v>
      </c>
      <c r="G766" s="6">
        <v>909064.17</v>
      </c>
      <c r="H766" s="6">
        <v>0</v>
      </c>
    </row>
    <row r="767" spans="1:11" x14ac:dyDescent="0.2">
      <c r="A767" s="7" t="s">
        <v>32</v>
      </c>
      <c r="B767" s="7" t="s">
        <v>50</v>
      </c>
      <c r="C767" s="8">
        <v>0</v>
      </c>
      <c r="D767" s="8">
        <v>246370733.84</v>
      </c>
      <c r="E767" s="8">
        <v>231470733.84</v>
      </c>
      <c r="F767" s="8">
        <v>14900000</v>
      </c>
      <c r="G767" s="8">
        <v>0</v>
      </c>
      <c r="H767" s="8">
        <v>14900000</v>
      </c>
      <c r="I767" s="9"/>
      <c r="J767" s="10"/>
      <c r="K767" s="10"/>
    </row>
    <row r="768" spans="1:11" ht="25.5" x14ac:dyDescent="0.2">
      <c r="A768" s="5" t="s">
        <v>34</v>
      </c>
      <c r="B768" s="5" t="s">
        <v>35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</row>
    <row r="769" spans="1:8" x14ac:dyDescent="0.2">
      <c r="A769" s="5" t="s">
        <v>36</v>
      </c>
      <c r="B769" s="5" t="s">
        <v>37</v>
      </c>
      <c r="C769" s="11">
        <f t="shared" ref="C769:H769" si="100">SUM(C770)</f>
        <v>5340416674.2299995</v>
      </c>
      <c r="D769" s="11">
        <f t="shared" si="100"/>
        <v>71759608.829999998</v>
      </c>
      <c r="E769" s="11">
        <f t="shared" si="100"/>
        <v>0</v>
      </c>
      <c r="F769" s="11">
        <f t="shared" si="100"/>
        <v>5412176283.0600004</v>
      </c>
      <c r="G769" s="11">
        <f t="shared" si="100"/>
        <v>0</v>
      </c>
      <c r="H769" s="11">
        <f t="shared" si="100"/>
        <v>5412176283.0600004</v>
      </c>
    </row>
    <row r="770" spans="1:8" x14ac:dyDescent="0.2">
      <c r="A770" s="5" t="s">
        <v>38</v>
      </c>
      <c r="B770" s="5" t="s">
        <v>39</v>
      </c>
      <c r="C770" s="11">
        <v>5340416674.2299995</v>
      </c>
      <c r="D770" s="11">
        <v>71759608.829999998</v>
      </c>
      <c r="E770" s="11">
        <v>0</v>
      </c>
      <c r="F770" s="11">
        <v>5412176283.0600004</v>
      </c>
      <c r="G770" s="11">
        <v>0</v>
      </c>
      <c r="H770" s="11">
        <v>5412176283.0600004</v>
      </c>
    </row>
    <row r="771" spans="1:8" x14ac:dyDescent="0.2">
      <c r="A771" s="5" t="s">
        <v>40</v>
      </c>
      <c r="B771" s="5" t="s">
        <v>41</v>
      </c>
      <c r="C771" s="11">
        <v>0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</row>
    <row r="772" spans="1:8" s="13" customFormat="1" ht="25.5" x14ac:dyDescent="0.2">
      <c r="B772" s="14" t="s">
        <v>137</v>
      </c>
      <c r="C772" s="15">
        <f t="shared" ref="C772:H772" si="101">C757+C767+C769+C771</f>
        <v>17635555054.130001</v>
      </c>
      <c r="D772" s="15">
        <f t="shared" si="101"/>
        <v>1417933755.7599998</v>
      </c>
      <c r="E772" s="15">
        <f t="shared" si="101"/>
        <v>406176181.62</v>
      </c>
      <c r="F772" s="15">
        <f t="shared" si="101"/>
        <v>18647312628.27</v>
      </c>
      <c r="G772" s="15">
        <f t="shared" si="101"/>
        <v>5273120445.5</v>
      </c>
      <c r="H772" s="15">
        <f t="shared" si="101"/>
        <v>13374192182.77</v>
      </c>
    </row>
    <row r="774" spans="1:8" ht="15" x14ac:dyDescent="0.25">
      <c r="B774" s="12" t="s">
        <v>42</v>
      </c>
      <c r="D774" s="1" t="s">
        <v>47</v>
      </c>
    </row>
    <row r="775" spans="1:8" ht="15" x14ac:dyDescent="0.25">
      <c r="B775"/>
    </row>
    <row r="776" spans="1:8" ht="15" x14ac:dyDescent="0.25">
      <c r="B776" s="12" t="s">
        <v>43</v>
      </c>
      <c r="D776" s="1" t="s">
        <v>138</v>
      </c>
    </row>
    <row r="777" spans="1:8" ht="15" x14ac:dyDescent="0.25">
      <c r="B777"/>
    </row>
    <row r="778" spans="1:8" ht="15" x14ac:dyDescent="0.25">
      <c r="B778" s="12" t="s">
        <v>44</v>
      </c>
      <c r="D778" s="1" t="s">
        <v>139</v>
      </c>
    </row>
  </sheetData>
  <mergeCells count="49">
    <mergeCell ref="A756:H756"/>
    <mergeCell ref="A8:H8"/>
    <mergeCell ref="A25:H25"/>
    <mergeCell ref="A42:H42"/>
    <mergeCell ref="A59:H59"/>
    <mergeCell ref="A76:H76"/>
    <mergeCell ref="A178:H178"/>
    <mergeCell ref="A110:H110"/>
    <mergeCell ref="A127:H127"/>
    <mergeCell ref="A144:H144"/>
    <mergeCell ref="A161:H161"/>
    <mergeCell ref="A382:H382"/>
    <mergeCell ref="A195:H195"/>
    <mergeCell ref="A212:H212"/>
    <mergeCell ref="A229:H229"/>
    <mergeCell ref="A246:H246"/>
    <mergeCell ref="A1:H1"/>
    <mergeCell ref="A2:H2"/>
    <mergeCell ref="A3:H3"/>
    <mergeCell ref="A4:H4"/>
    <mergeCell ref="A93:H93"/>
    <mergeCell ref="A263:H263"/>
    <mergeCell ref="A280:H280"/>
    <mergeCell ref="A297:H297"/>
    <mergeCell ref="A314:H314"/>
    <mergeCell ref="A331:H331"/>
    <mergeCell ref="A348:H348"/>
    <mergeCell ref="A365:H365"/>
    <mergeCell ref="A586:H586"/>
    <mergeCell ref="A399:H399"/>
    <mergeCell ref="A416:H416"/>
    <mergeCell ref="A433:H433"/>
    <mergeCell ref="A450:H450"/>
    <mergeCell ref="A467:H467"/>
    <mergeCell ref="A484:H484"/>
    <mergeCell ref="A501:H501"/>
    <mergeCell ref="A518:H518"/>
    <mergeCell ref="A535:H535"/>
    <mergeCell ref="A552:H552"/>
    <mergeCell ref="A569:H569"/>
    <mergeCell ref="A705:H705"/>
    <mergeCell ref="A722:H722"/>
    <mergeCell ref="A739:H739"/>
    <mergeCell ref="A603:H603"/>
    <mergeCell ref="A620:H620"/>
    <mergeCell ref="A637:H637"/>
    <mergeCell ref="A654:H654"/>
    <mergeCell ref="A671:H671"/>
    <mergeCell ref="A688:H688"/>
  </mergeCells>
  <pageMargins left="0.70866141732283472" right="0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Вадим</cp:lastModifiedBy>
  <cp:lastPrinted>2020-11-17T04:40:28Z</cp:lastPrinted>
  <dcterms:created xsi:type="dcterms:W3CDTF">2020-07-17T06:54:24Z</dcterms:created>
  <dcterms:modified xsi:type="dcterms:W3CDTF">2021-01-19T13:43:42Z</dcterms:modified>
</cp:coreProperties>
</file>