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5317"/>
  <workbookPr showInkAnnotation="0" autoCompressPictures="0"/>
  <bookViews>
    <workbookView xWindow="0" yWindow="0" windowWidth="25600" windowHeight="15520" tabRatio="758" activeTab="6"/>
  </bookViews>
  <sheets>
    <sheet name="WatZ" sheetId="14" r:id="rId1"/>
    <sheet name="maturity" sheetId="15" r:id="rId2"/>
    <sheet name="BioData" sheetId="16" r:id="rId3"/>
    <sheet name="BioData.InDev" sheetId="3" r:id="rId4"/>
    <sheet name="TCF" sheetId="5" r:id="rId5"/>
    <sheet name="SCF" sheetId="6" r:id="rId6"/>
    <sheet name="RKF" sheetId="7" r:id="rId7"/>
    <sheet name="GTF" sheetId="8" r:id="rId8"/>
    <sheet name="TrawlSurvey" sheetId="9" r:id="rId9"/>
    <sheet name="Config" sheetId="10" r:id="rId10"/>
    <sheet name="Datasets" sheetId="11" r:id="rId11"/>
    <sheet name="Options" sheetId="12" r:id="rId12"/>
    <sheet name="ParametersInfo" sheetId="13" r:id="rId13"/>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B113" i="6" l="1"/>
  <c r="B112" i="6"/>
  <c r="B89" i="6"/>
  <c r="B88" i="6"/>
  <c r="C10" i="15"/>
  <c r="D10" i="15"/>
  <c r="E10" i="15"/>
  <c r="F10" i="15"/>
  <c r="G10" i="15"/>
  <c r="H10" i="15"/>
  <c r="I10" i="15"/>
  <c r="J10" i="15"/>
  <c r="K10" i="15"/>
  <c r="L10" i="15"/>
  <c r="M10" i="15"/>
  <c r="N10" i="15"/>
  <c r="O10" i="15"/>
  <c r="P10" i="15"/>
  <c r="Q10" i="15"/>
  <c r="R10" i="15"/>
  <c r="S10" i="15"/>
  <c r="T10" i="15"/>
  <c r="U10" i="15"/>
  <c r="V10" i="15"/>
  <c r="W10" i="15"/>
  <c r="X10" i="15"/>
  <c r="Y10" i="15"/>
  <c r="Z10" i="15"/>
  <c r="AA10" i="15"/>
  <c r="AB10" i="15"/>
  <c r="AC10" i="15"/>
  <c r="AD10" i="15"/>
  <c r="AE10" i="15"/>
  <c r="AF10" i="15"/>
  <c r="AG10" i="15"/>
  <c r="AH10" i="15"/>
  <c r="D8" i="15"/>
  <c r="E8" i="15"/>
  <c r="F8" i="15"/>
  <c r="G8" i="15"/>
  <c r="H8" i="15"/>
  <c r="I8" i="15"/>
  <c r="J8" i="15"/>
  <c r="K8" i="15"/>
  <c r="L8" i="15"/>
  <c r="M8" i="15"/>
  <c r="N8" i="15"/>
  <c r="O8" i="15"/>
  <c r="P8" i="15"/>
  <c r="Q8" i="15"/>
  <c r="R8" i="15"/>
  <c r="S8" i="15"/>
  <c r="T8" i="15"/>
  <c r="U8" i="15"/>
  <c r="V8" i="15"/>
  <c r="W8" i="15"/>
  <c r="X8" i="15"/>
  <c r="Y8" i="15"/>
  <c r="Z8" i="15"/>
  <c r="AA8" i="15"/>
  <c r="AB8" i="15"/>
  <c r="AC8" i="15"/>
  <c r="AD8" i="15"/>
  <c r="AE8" i="15"/>
  <c r="AF8" i="15"/>
  <c r="AG8" i="15"/>
  <c r="AH8" i="15"/>
  <c r="D9" i="15"/>
  <c r="E9" i="15"/>
  <c r="F9" i="15"/>
  <c r="G9" i="15"/>
  <c r="H9" i="15"/>
  <c r="I9" i="15"/>
  <c r="J9" i="15"/>
  <c r="K9" i="15"/>
  <c r="L9" i="15"/>
  <c r="M9" i="15"/>
  <c r="N9" i="15"/>
  <c r="O9" i="15"/>
  <c r="P9" i="15"/>
  <c r="Q9" i="15"/>
  <c r="R9" i="15"/>
  <c r="S9" i="15"/>
  <c r="T9" i="15"/>
  <c r="U9" i="15"/>
  <c r="V9" i="15"/>
  <c r="W9" i="15"/>
  <c r="X9" i="15"/>
  <c r="Y9" i="15"/>
  <c r="Z9" i="15"/>
  <c r="AA9" i="15"/>
  <c r="AB9" i="15"/>
  <c r="AC9" i="15"/>
  <c r="AD9" i="15"/>
  <c r="AE9" i="15"/>
  <c r="AF9" i="15"/>
  <c r="AG9" i="15"/>
  <c r="AH9" i="15"/>
  <c r="C9" i="15"/>
  <c r="C8" i="15"/>
  <c r="AH19" i="14"/>
  <c r="AG19" i="14"/>
  <c r="AF19" i="14"/>
  <c r="AE19" i="14"/>
  <c r="AD19" i="14"/>
  <c r="AC19" i="14"/>
  <c r="AB19" i="14"/>
  <c r="AA19" i="14"/>
  <c r="Z19" i="14"/>
  <c r="Y19" i="14"/>
  <c r="X19" i="14"/>
  <c r="W19" i="14"/>
  <c r="V19" i="14"/>
  <c r="U19" i="14"/>
  <c r="T19" i="14"/>
  <c r="S19" i="14"/>
  <c r="R19" i="14"/>
  <c r="Q19" i="14"/>
  <c r="P19" i="14"/>
  <c r="O19" i="14"/>
  <c r="N19" i="14"/>
  <c r="M19" i="14"/>
  <c r="L19" i="14"/>
  <c r="K19" i="14"/>
  <c r="J19" i="14"/>
  <c r="I19" i="14"/>
  <c r="H19" i="14"/>
  <c r="G19" i="14"/>
  <c r="F19" i="14"/>
  <c r="E19" i="14"/>
  <c r="D19" i="14"/>
  <c r="AH18" i="14"/>
  <c r="AG18" i="14"/>
  <c r="AF18" i="14"/>
  <c r="AE18" i="14"/>
  <c r="AD18" i="14"/>
  <c r="AC18" i="14"/>
  <c r="AB18" i="14"/>
  <c r="AA18" i="14"/>
  <c r="Z18" i="14"/>
  <c r="Y18" i="14"/>
  <c r="X18" i="14"/>
  <c r="W18" i="14"/>
  <c r="V18" i="14"/>
  <c r="U18" i="14"/>
  <c r="T18" i="14"/>
  <c r="S18" i="14"/>
  <c r="R18" i="14"/>
  <c r="Q18" i="14"/>
  <c r="P18" i="14"/>
  <c r="O18" i="14"/>
  <c r="N18" i="14"/>
  <c r="M18" i="14"/>
  <c r="L18" i="14"/>
  <c r="K18" i="14"/>
  <c r="J18" i="14"/>
  <c r="I18" i="14"/>
  <c r="H18" i="14"/>
  <c r="G18" i="14"/>
  <c r="F18" i="14"/>
  <c r="E18" i="14"/>
  <c r="D18" i="14"/>
  <c r="AH17" i="14"/>
  <c r="AG17" i="14"/>
  <c r="AF17" i="14"/>
  <c r="AE17" i="14"/>
  <c r="AD17" i="14"/>
  <c r="AC17" i="14"/>
  <c r="AB17" i="14"/>
  <c r="AA17" i="14"/>
  <c r="Z17" i="14"/>
  <c r="Y17" i="14"/>
  <c r="X17" i="14"/>
  <c r="W17" i="14"/>
  <c r="V17" i="14"/>
  <c r="U17" i="14"/>
  <c r="T17" i="14"/>
  <c r="S17" i="14"/>
  <c r="R17" i="14"/>
  <c r="Q17" i="14"/>
  <c r="P17" i="14"/>
  <c r="O17" i="14"/>
  <c r="N17" i="14"/>
  <c r="M17" i="14"/>
  <c r="L17" i="14"/>
  <c r="K17" i="14"/>
  <c r="J17" i="14"/>
  <c r="I17" i="14"/>
  <c r="H17" i="14"/>
  <c r="G17" i="14"/>
  <c r="F17" i="14"/>
  <c r="E17" i="14"/>
  <c r="D17" i="14"/>
  <c r="AH16" i="14"/>
  <c r="AG16" i="14"/>
  <c r="AF16" i="14"/>
  <c r="AE16" i="14"/>
  <c r="AD16" i="14"/>
  <c r="AC16" i="14"/>
  <c r="AB16" i="14"/>
  <c r="AA16" i="14"/>
  <c r="Z16" i="14"/>
  <c r="Y16" i="14"/>
  <c r="X16" i="14"/>
  <c r="W16" i="14"/>
  <c r="V16" i="14"/>
  <c r="U16" i="14"/>
  <c r="T16" i="14"/>
  <c r="S16" i="14"/>
  <c r="R16" i="14"/>
  <c r="Q16" i="14"/>
  <c r="P16" i="14"/>
  <c r="O16" i="14"/>
  <c r="N16" i="14"/>
  <c r="M16" i="14"/>
  <c r="L16" i="14"/>
  <c r="K16" i="14"/>
  <c r="J16" i="14"/>
  <c r="I16" i="14"/>
  <c r="H16" i="14"/>
  <c r="G16" i="14"/>
  <c r="F16" i="14"/>
  <c r="E16" i="14"/>
  <c r="D16" i="14"/>
  <c r="C17" i="14"/>
  <c r="C18" i="14"/>
  <c r="C19" i="14"/>
  <c r="C16" i="14"/>
  <c r="AH15" i="14"/>
  <c r="AG15" i="14"/>
  <c r="AF15" i="14"/>
  <c r="AE15" i="14"/>
  <c r="AD15" i="14"/>
  <c r="AC15" i="14"/>
  <c r="AB15" i="14"/>
  <c r="AA15" i="14"/>
  <c r="Z15" i="14"/>
  <c r="Y15" i="14"/>
  <c r="X15" i="14"/>
  <c r="W15" i="14"/>
  <c r="V15" i="14"/>
  <c r="U15" i="14"/>
  <c r="T15" i="14"/>
  <c r="S15" i="14"/>
  <c r="R15" i="14"/>
  <c r="Q15" i="14"/>
  <c r="P15" i="14"/>
  <c r="O15" i="14"/>
  <c r="N15" i="14"/>
  <c r="M15" i="14"/>
  <c r="L15" i="14"/>
  <c r="K15" i="14"/>
  <c r="J15" i="14"/>
  <c r="I15" i="14"/>
  <c r="H15" i="14"/>
  <c r="G15" i="14"/>
  <c r="F15" i="14"/>
  <c r="E15" i="14"/>
  <c r="D15" i="14"/>
  <c r="AH14" i="14"/>
  <c r="AG14" i="14"/>
  <c r="AF14" i="14"/>
  <c r="AE14" i="14"/>
  <c r="AD14" i="14"/>
  <c r="AC14" i="14"/>
  <c r="AB14" i="14"/>
  <c r="AA14" i="14"/>
  <c r="Z14" i="14"/>
  <c r="Y14" i="14"/>
  <c r="X14" i="14"/>
  <c r="W14" i="14"/>
  <c r="V14" i="14"/>
  <c r="U14" i="14"/>
  <c r="T14" i="14"/>
  <c r="S14" i="14"/>
  <c r="R14" i="14"/>
  <c r="Q14" i="14"/>
  <c r="P14" i="14"/>
  <c r="O14" i="14"/>
  <c r="N14" i="14"/>
  <c r="M14" i="14"/>
  <c r="L14" i="14"/>
  <c r="K14" i="14"/>
  <c r="J14" i="14"/>
  <c r="I14" i="14"/>
  <c r="H14" i="14"/>
  <c r="G14" i="14"/>
  <c r="F14" i="14"/>
  <c r="E14" i="14"/>
  <c r="D14" i="14"/>
  <c r="AH13" i="14"/>
  <c r="AG13" i="14"/>
  <c r="AF13" i="14"/>
  <c r="AE13" i="14"/>
  <c r="AD13" i="14"/>
  <c r="AC13" i="14"/>
  <c r="AB13" i="14"/>
  <c r="AA13" i="14"/>
  <c r="Z13" i="14"/>
  <c r="Y13" i="14"/>
  <c r="X13" i="14"/>
  <c r="W13" i="14"/>
  <c r="V13" i="14"/>
  <c r="U13" i="14"/>
  <c r="T13" i="14"/>
  <c r="S13" i="14"/>
  <c r="R13" i="14"/>
  <c r="Q13" i="14"/>
  <c r="P13" i="14"/>
  <c r="O13" i="14"/>
  <c r="N13" i="14"/>
  <c r="M13" i="14"/>
  <c r="L13" i="14"/>
  <c r="K13" i="14"/>
  <c r="J13" i="14"/>
  <c r="I13" i="14"/>
  <c r="H13" i="14"/>
  <c r="G13" i="14"/>
  <c r="F13" i="14"/>
  <c r="E13" i="14"/>
  <c r="D13" i="14"/>
  <c r="AH12" i="14"/>
  <c r="AG12" i="14"/>
  <c r="AF12" i="14"/>
  <c r="AE12" i="14"/>
  <c r="AD12" i="14"/>
  <c r="AC12" i="14"/>
  <c r="AB12" i="14"/>
  <c r="AA12" i="14"/>
  <c r="Z12" i="14"/>
  <c r="Y12" i="14"/>
  <c r="X12" i="14"/>
  <c r="W12" i="14"/>
  <c r="V12" i="14"/>
  <c r="U12" i="14"/>
  <c r="T12" i="14"/>
  <c r="S12" i="14"/>
  <c r="R12" i="14"/>
  <c r="Q12" i="14"/>
  <c r="P12" i="14"/>
  <c r="O12" i="14"/>
  <c r="N12" i="14"/>
  <c r="M12" i="14"/>
  <c r="L12" i="14"/>
  <c r="K12" i="14"/>
  <c r="J12" i="14"/>
  <c r="I12" i="14"/>
  <c r="H12" i="14"/>
  <c r="G12" i="14"/>
  <c r="F12" i="14"/>
  <c r="E12" i="14"/>
  <c r="D12" i="14"/>
  <c r="C13" i="14"/>
  <c r="C14" i="14"/>
  <c r="C15" i="14"/>
  <c r="C12" i="14"/>
</calcChain>
</file>

<file path=xl/sharedStrings.xml><?xml version="1.0" encoding="utf-8"?>
<sst xmlns="http://schemas.openxmlformats.org/spreadsheetml/2006/main" count="1270" uniqueCount="648">
  <si>
    <t>#year</t>
  </si>
  <si>
    <t>females</t>
  </si>
  <si>
    <t>cv_f</t>
  </si>
  <si>
    <t>males</t>
  </si>
  <si>
    <t>cv_m</t>
  </si>
  <si>
    <t>total</t>
  </si>
  <si>
    <t>cv_t</t>
  </si>
  <si>
    <t>#------------AGGREGATE CATCH ABUNDANCE (NUMBERS)------------#</t>
  </si>
  <si>
    <t>AGGREGATE_ABUNDANCE #required keyword</t>
  </si>
  <si>
    <t>BY_TOTAL     #objective function fitting option</t>
  </si>
  <si>
    <t>NORM2        #likelihood type</t>
  </si>
  <si>
    <t>ONES         #catch (numbers) units</t>
  </si>
  <si>
    <t>#------------AGGREGATE CATCH BIOMASS (WEIGHT)------------#</t>
  </si>
  <si>
    <t>AGGREGATE_BIOMASS #required keyword</t>
  </si>
  <si>
    <t>MILLIONS_LBS #catch (biomass) units</t>
  </si>
  <si>
    <t>MILLIONS_LBS #units</t>
  </si>
  <si>
    <t xml:space="preserve">#####################################################################                                       </t>
  </si>
  <si>
    <t xml:space="preserve">#TCSAM2015 Tanner Crab Biological Data File                         #                                       </t>
  </si>
  <si>
    <t>#####################################################################</t>
  </si>
  <si>
    <t>BIO_DATA     #required keyword</t>
  </si>
  <si>
    <t>#recruitment lag (in years)</t>
  </si>
  <si>
    <t>5  #recLag</t>
  </si>
  <si>
    <t>#WEIGHT-AT-SIZE</t>
  </si>
  <si>
    <t>KG   #units</t>
  </si>
  <si>
    <t>4    #number of factor combinations (sex x maturity state)</t>
  </si>
  <si>
    <t>#------------------</t>
  </si>
  <si>
    <t>#PROBABILITY OF MATURING</t>
  </si>
  <si>
    <t>1    #number of factor combinations (sex)</t>
  </si>
  <si>
    <t>#male probability of maturing at length; logistic curve [slope=0.0644; SM50%=125; source=Working_Turnock_TannerMatureFraction_TCSAM Development_14_Jan_2010.xls</t>
  </si>
  <si>
    <t>#Turnock logistic fit in spr .xls [slope=0.04988; SM50%=123.9126]; estimated probability males maturing to match fraction mature males in survey data; source=Working_Turnock_TannerMatureFraction_TCSAM Development_14_Jan_2010.xls</t>
  </si>
  <si>
    <t>#Zheng probability of maturing from EA analysis (logistic parameters:  a=0.07754, b=130.8540); source=Working_Turnock_TannerMatureFraction_TCSAM Development_14_Jan_2010.xls</t>
  </si>
  <si>
    <t>MALE</t>
  </si>
  <si>
    <t>#cv for mean length female male at min and max length bins</t>
  </si>
  <si>
    <t>2    #number of factor combinations (sex)</t>
  </si>
  <si>
    <t>FEMALE</t>
  </si>
  <si>
    <t>#Timing of fisheries and mating</t>
  </si>
  <si>
    <t>#all set equal to 0.625y = 7.5m from start biological year (01 July) to nominal mating (15 Feb)</t>
  </si>
  <si>
    <t>#################################################</t>
  </si>
  <si>
    <t>FISHERY_DATA     #required keyword</t>
  </si>
  <si>
    <t>TCF    #fishery name</t>
  </si>
  <si>
    <t>TRUE   #has effort data?</t>
  </si>
  <si>
    <t>TRUE   #has retained catch?</t>
  </si>
  <si>
    <t>TRUE   #has observed discard catch</t>
  </si>
  <si>
    <t>TRUE   #has observed total catch</t>
  </si>
  <si>
    <t>#------------EFFORT DATA-----------#</t>
  </si>
  <si>
    <t>EFFORT_DATA  #required keyword</t>
  </si>
  <si>
    <t>THOUSANDS    #potlift units</t>
  </si>
  <si>
    <t>#------------RETAINED CATCH DATA------------#</t>
  </si>
  <si>
    <t>CATCH_DATA  #required keyword</t>
  </si>
  <si>
    <t>TRUE #has aggregate catch abundance (numbers)</t>
  </si>
  <si>
    <t>TRUE  #has aggregate catch biomass (weight)</t>
  </si>
  <si>
    <t>TRUE  #has size frequency data</t>
  </si>
  <si>
    <t>#------------NUMBERS-AT-SIZE DATA-----------#</t>
  </si>
  <si>
    <t>SIZE_FREQUENCY_DATA  #required keyword</t>
  </si>
  <si>
    <t>BY_TOTAL    #objective function fitting option</t>
  </si>
  <si>
    <t>MULTINOMIAL #likelihood type</t>
  </si>
  <si>
    <t>???         #units</t>
  </si>
  <si>
    <t>33  #NUMBER OF SIZE BIN CUTPTS</t>
  </si>
  <si>
    <t>#SIZE BIN CUTPTS (mm CW)</t>
  </si>
  <si>
    <t>25  30  35  40  45  50  55  60  65  70  75  80  85  90  95  100 105 110 115 120 125 130 135 140 145 150 155 160 165 170 175 180 185</t>
  </si>
  <si>
    <t>#--------------</t>
  </si>
  <si>
    <t>2   #number of shell factor combinations</t>
  </si>
  <si>
    <t>#year     ss        27        32        37        42        47        52        57        62        67        72        77        82        87        92        97        102       107       112       117       122       127       132       137       142       147       152       157       162       167       172       177       182</t>
  </si>
  <si>
    <t>#------</t>
  </si>
  <si>
    <t>#------------OBSERVED DISCARD CATCH DATA------------#</t>
  </si>
  <si>
    <t>FALSE #has aggregate catch abundance (numbers)</t>
  </si>
  <si>
    <t>FALSE #has size frequency data</t>
  </si>
  <si>
    <t>AGGREGATE_BIOMASS #required keyword                                 &lt;-THIS SEEMS TO BE DISCARDS IN 2013 FILE</t>
  </si>
  <si>
    <t>BY_SEX     #objective function fitting option</t>
  </si>
  <si>
    <t>NORM2      #likelihood type</t>
  </si>
  <si>
    <t>#------------OBSERVED TOTAL CATCH DATA------------#</t>
  </si>
  <si>
    <t>FALSE       #has aggregate catch abundance (numbers)</t>
  </si>
  <si>
    <t>FALSE       #has aggregate catch biomass (weight)</t>
  </si>
  <si>
    <t>TRUE        #has size frequency data</t>
  </si>
  <si>
    <t>BY_SEX      #objective function fitting option</t>
  </si>
  <si>
    <t>33 #NUMBER OF SIZE BIN CUTPTS</t>
  </si>
  <si>
    <t>3   #number of factor combinations (sex x shell condition)</t>
  </si>
  <si>
    <t>#----</t>
  </si>
  <si>
    <t>#Tanner crab discard data in the snow crab fishery</t>
  </si>
  <si>
    <t>SCF    #fishery name</t>
  </si>
  <si>
    <t>FALSE  #has retained catch?</t>
  </si>
  <si>
    <t>FALSE  #has observed discard catch</t>
  </si>
  <si>
    <t>#year   potlifts (1000's)</t>
  </si>
  <si>
    <t>BY_SEX       #objective function fitting option</t>
  </si>
  <si>
    <t>SIZE_FREQUENCY_DATA #required keyword</t>
  </si>
  <si>
    <t>33   #NUMBER OF SIZE BIN CUTPTS</t>
  </si>
  <si>
    <t>#-----</t>
  </si>
  <si>
    <t>#Tanner crab discards data in the BBRKC fishery</t>
  </si>
  <si>
    <t>RKF    #fishery name</t>
  </si>
  <si>
    <t>NORM2       #likelihood type</t>
  </si>
  <si>
    <t>fishery</t>
  </si>
  <si>
    <t>closed</t>
  </si>
  <si>
    <t>#year     ss         27        32        37        42        47        52        57        62        67        72        77        82        87        92        97        102       107       112       117       122       127       132       137       142       147       152       157       162       167       172       177       182</t>
  </si>
  <si>
    <t>#Tanner crab discards data in the groundfish fisheries</t>
  </si>
  <si>
    <t>GTF    #fishery name</t>
  </si>
  <si>
    <t>FALSE  #has effort data?</t>
  </si>
  <si>
    <t>SURVEY_DATA        #required keyword</t>
  </si>
  <si>
    <t>AFSC.Trawl.Survey  #survey name</t>
  </si>
  <si>
    <t>#----------SURVEY CATCH DATA--------------------------#</t>
  </si>
  <si>
    <t>TRUE        #has aggregate abundance (numbers) data?</t>
  </si>
  <si>
    <t>FALSE       #has aggregate biomass (weight) data?</t>
  </si>
  <si>
    <t>TRUE        #has numbers-at-size data</t>
  </si>
  <si>
    <t>#-----------ABUNDANCE (NUMBERS/BIOMASS)---------------#</t>
  </si>
  <si>
    <t>AGGREGATE_ABUNDANCE</t>
  </si>
  <si>
    <t>#-----------BIOMASS (WEIGHT)---------------#</t>
  </si>
  <si>
    <t>#-----------NUMBERS-AT-SIZE DATA-----------#</t>
  </si>
  <si>
    <t>SIZE_FREQUENCY_DATA</t>
  </si>
  <si>
    <t>#BY_SEX_MATURITY #objective function fitting option</t>
  </si>
  <si>
    <t>BY_SEX_MATURITY_EXTENDED #objective function fitting option</t>
  </si>
  <si>
    <t>MULTINOMIAL     #likelihood type</t>
  </si>
  <si>
    <t xml:space="preserve">MILLIONS #units: numbers by length are in millions of crab                                                                                                                                                                                                      </t>
  </si>
  <si>
    <t>6  #number of sex x shell x maturity factor combinations to read in (no old shell, immature individuals)</t>
  </si>
  <si>
    <t>#female, immature, new shell</t>
  </si>
  <si>
    <t>FEMALE IMMATURE NEW_SHELL</t>
  </si>
  <si>
    <t xml:space="preserve">FEMALE    MATURE    NEW_SHELL                                                                                                                                                                                                                                                                                                             </t>
  </si>
  <si>
    <t xml:space="preserve">FEMALE    MATURE    OLD_SHELL                                                                                                                                                                                                                                                                                                             </t>
  </si>
  <si>
    <t xml:space="preserve">MALE      IMMATURE  NEW_SHELL                                                                                                                                                                                                                                                                                                             </t>
  </si>
  <si>
    <t xml:space="preserve">MALE      MATURE    NEW_SHELL                                                                                                                                                                                                                                                                                                             </t>
  </si>
  <si>
    <t>MALE MATURE OLD_SHELL</t>
  </si>
  <si>
    <t xml:space="preserve">#TCSAM2015 Model Configuration File                                 #                                       </t>
  </si>
  <si>
    <t>#size bin cut pts</t>
  </si>
  <si>
    <t>####################################</t>
  </si>
  <si>
    <t>#Fishery Capture Rate Averaging Options</t>
  </si>
  <si>
    <t>#1 - average capture rate</t>
  </si>
  <si>
    <t>#2 - average exploitation rate</t>
  </si>
  <si>
    <t>#3 - average mean size-specific capture rate</t>
  </si>
  <si>
    <t>#Fishery    Option</t>
  </si>
  <si>
    <t>TCF   3  #not used</t>
  </si>
  <si>
    <t>SCF   1  #average capture rate</t>
  </si>
  <si>
    <t>RKF   2  #average exploitation rate</t>
  </si>
  <si>
    <t>GTF   3  #not used</t>
  </si>
  <si>
    <t>########################################</t>
  </si>
  <si>
    <t>#-------------------------------</t>
  </si>
  <si>
    <t># Recruitment parameters</t>
  </si>
  <si>
    <t>PARAMETER_COMBINATIONS</t>
  </si>
  <si>
    <t>PARAMETERS</t>
  </si>
  <si>
    <t>2  #number of parameters</t>
  </si>
  <si>
    <t>#id  lower   upper jitter? init_val    phase   resample?   prior_wgt   prior_type  prior_params    prior_consts</t>
  </si>
  <si>
    <t>pLnRCV #ln-scale parameter for cv of recruitment</t>
  </si>
  <si>
    <t>pLgtRX #logit-scale parameter for male sex ratio</t>
  </si>
  <si>
    <t>1  #number of parameters</t>
  </si>
  <si>
    <t>pLnRa #ln-scale gamma distribution location paramter for pr(size-at-recruitment)</t>
  </si>
  <si>
    <t>pLnRb #ln-scale gamma distribution scale paramter for pr(size-at-recruitment)</t>
  </si>
  <si>
    <t>pDevsLnR #annual ln-scale recruitment deviations</t>
  </si>
  <si>
    <t>#initial values vectors go here</t>
  </si>
  <si>
    <t># Natural mortality parameters</t>
  </si>
  <si>
    <t>natural_mortality #process name</t>
  </si>
  <si>
    <t>100 #reference size for scaling</t>
  </si>
  <si>
    <t>2  #number of rows defining combinations</t>
  </si>
  <si>
    <t xml:space="preserve">#id     YEAR_BLOCK       pLnM    pLnDMT  pLnDMX  pLnDMM  pLnDMXM   zScale?   </t>
  </si>
  <si>
    <t>#id  lower   upper jitter? init_val    phase   resample?  prior_wgt   prior_type  prior_params    prior_consts</t>
  </si>
  <si>
    <t>pLnDMXM #ln-scale natural mortality offset for immature female crabs</t>
  </si>
  <si>
    <t># Growth parameters</t>
  </si>
  <si>
    <t>growth #process name</t>
  </si>
  <si>
    <t xml:space="preserve">  1    [-1:-1]     MALE       1       1        1     #male growth   (entire model period)</t>
  </si>
  <si>
    <t xml:space="preserve">  2    [-1:-1]     FEMALE     2       2        1     #female growth (entire model period)</t>
  </si>
  <si>
    <t>pLnGrA #ln-scale "a" growth coefficient</t>
  </si>
  <si>
    <t>pLnGrB #ln-scale "b" growth coefficient</t>
  </si>
  <si>
    <t>pLnGrBeta #growth transition matrix shape factor</t>
  </si>
  <si>
    <t># Maturity parameters</t>
  </si>
  <si>
    <t>maturity #process name</t>
  </si>
  <si>
    <t>pvLgtPrMat #logit-scale parameter vectors for Pr(maturity-at-size)</t>
  </si>
  <si>
    <t>#id  idx.type  idx.block   read?   lower   upper jitter? init_val    phase   resample?   prior_wgt   prior_type  prior_params    prior_consts</t>
  </si>
  <si>
    <t># Selectivity parameters</t>
  </si>
  <si>
    <t>selectivities #process name</t>
  </si>
  <si>
    <t xml:space="preserve"> #id   YEAR_BLOCK   pS1  pS2  pS3  pS4  pS5  pS6 pDevsS1 pDevsS2 pDevsS3 pDevsS4 pDevsS5 pDevsS6  fsZ    SelType</t>
  </si>
  <si>
    <t xml:space="preserve">#survey </t>
  </si>
  <si>
    <t xml:space="preserve">#TCF  </t>
  </si>
  <si>
    <t xml:space="preserve">#SCF  </t>
  </si>
  <si>
    <t xml:space="preserve">#RKF </t>
  </si>
  <si>
    <t xml:space="preserve">#GTF </t>
  </si>
  <si>
    <t xml:space="preserve">#TCF retained </t>
  </si>
  <si>
    <t>pS1 #1st input to selectivity function</t>
  </si>
  <si>
    <t xml:space="preserve"> #id  lower   upper jitter? init_val    phase   resample?  prior_wgt   prior_type  prior_params    prior_consts</t>
  </si>
  <si>
    <t>#survey</t>
  </si>
  <si>
    <t>#SCF</t>
  </si>
  <si>
    <t>pS2 #2nd input to selectivity function</t>
  </si>
  <si>
    <t>3  #number of parameters</t>
  </si>
  <si>
    <t>#SCF males descending limb z50s</t>
  </si>
  <si>
    <t xml:space="preserve">#SCF males descending limb slopes </t>
  </si>
  <si>
    <t>0  #number of parameters</t>
  </si>
  <si>
    <t>pDevsS1 #annual deviations associated with pS1</t>
  </si>
  <si>
    <t>1    #number of parameter vectors</t>
  </si>
  <si>
    <t xml:space="preserve"> #id  idx.type  block                  read?   lower   upper jitter? init_val    phase   resample?   prior_wgt   prior_type  prior_params    prior_consts</t>
  </si>
  <si>
    <t>pDevsS2 #annual deviations associated with pS2</t>
  </si>
  <si>
    <t>0    #number of parameter vectors</t>
  </si>
  <si>
    <t>#id  idx.type  min.idx   max.idx   read?   lower   upper jitter? init_val    phase   resample?   prior_wgt   prior_type  prior_params    prior_consts</t>
  </si>
  <si>
    <t>pDevsS3 #annual deviations associated with pS3</t>
  </si>
  <si>
    <t>pDevsS4 #annual deviations associated with pS4</t>
  </si>
  <si>
    <t>pDevsS5 #annual deviations associated with pS5</t>
  </si>
  <si>
    <t>pDevsS6 #annual deviations associated with pS6</t>
  </si>
  <si>
    <t># Fishery parameters</t>
  </si>
  <si>
    <t>fisheries #process name</t>
  </si>
  <si>
    <t>#TCF</t>
  </si>
  <si>
    <t xml:space="preserve">#id FISHERY  YEAR_BLOCK                        SEX    pHM     pLnC    pLnDCT  pLnDCX  pLnDCM  pLnDCXM   pDevsLnC   idx.SelFcn idx.RetFcn  useER  </t>
  </si>
  <si>
    <t>#RKF</t>
  </si>
  <si>
    <t>#GTF</t>
  </si>
  <si>
    <t>pHM #handling mortality (0-1)</t>
  </si>
  <si>
    <t>2      0       1    OFF      0.8         -1        OFF        1         none    #default handling mortality for trawl fisheries (not estimated)</t>
  </si>
  <si>
    <t>pLnC #base (ln-scale) capture rate (mature males)</t>
  </si>
  <si>
    <t>8  #number of parameters</t>
  </si>
  <si>
    <t>1     -5      2     OFF     -3.0        -1        OFF        1         none                #base capture rate (c=0.05), TCF historical period (pre-1965)</t>
  </si>
  <si>
    <t>3     -5      2     OFF     -4.605      -1        OFF        1         none                #base capture rate (c=0.01), SCF historical period (pre-1978)</t>
  </si>
  <si>
    <t>5     -5      2     OFF     -3.912      -1        OFF        1         none                #base capture rate (c=0.02), RKF historical period (pre-1953)</t>
  </si>
  <si>
    <t>7     -5      2     OFF     -3.912      -1        OFF        1         none                #base capture rate (c=0.02), GTF historical period (pre-1973)</t>
  </si>
  <si>
    <t>pLnDCT #main temporal ln-scale capture rate offset</t>
  </si>
  <si>
    <t>#id  lower   upper jitter?   init_val       phase   resample?   prior_wgt   prior_type  prior_params    prior_consts</t>
  </si>
  <si>
    <t>pLnDCX #ln-scale capture rate offset for female crabs</t>
  </si>
  <si>
    <t>pLnDCM #ln-scale capture rate offset for immature crabs</t>
  </si>
  <si>
    <t>pLnDCXM #ln-scale capture rate offset for immature female crabs</t>
  </si>
  <si>
    <t>pDevsLnC #annual ln-scale capture rate deviations</t>
  </si>
  <si>
    <t>4    #number of parameter vectors</t>
  </si>
  <si>
    <t># Survey parameters</t>
  </si>
  <si>
    <t>surveys #process name</t>
  </si>
  <si>
    <t>6  #number of rows defining combinations</t>
  </si>
  <si>
    <t xml:space="preserve">#id SURVEY   YEAR_BLOCK   SEX     pLnQ    pLnDQT  pLnDQX  pLnDQM  pLnDQXM   idx.SelFcn   </t>
  </si>
  <si>
    <t>pLnQ #base (ln-scale) survey catchability (mature males)</t>
  </si>
  <si>
    <t>pLnDQT #main temporal ln-scale catchability offset</t>
  </si>
  <si>
    <t>pLnDQX #ln-scale catchability offset for female crabs</t>
  </si>
  <si>
    <t>pLnDQM #ln-scale catchability offset for immature crabs</t>
  </si>
  <si>
    <t>pLnDQXM #ln-scale catchability offset for immature female crabs</t>
  </si>
  <si>
    <t>OFF</t>
  </si>
  <si>
    <t>ss</t>
  </si>
  <si>
    <t>sample_size</t>
  </si>
  <si>
    <t>potlifts</t>
  </si>
  <si>
    <t>(1000s)</t>
  </si>
  <si>
    <t>#1985-1986:</t>
  </si>
  <si>
    <t>#1997-2004:</t>
  </si>
  <si>
    <t>#2010-2012:</t>
  </si>
  <si>
    <t>(1000's)</t>
  </si>
  <si>
    <t>#1953-1965:</t>
  </si>
  <si>
    <t>japanese</t>
  </si>
  <si>
    <t>tangle</t>
  </si>
  <si>
    <t>net</t>
  </si>
  <si>
    <t>#1966-1972:</t>
  </si>
  <si>
    <t>pot</t>
  </si>
  <si>
    <t>+</t>
  </si>
  <si>
    <t>#1973-present:</t>
  </si>
  <si>
    <t>maturity</t>
  </si>
  <si>
    <t>female</t>
  </si>
  <si>
    <t>size</t>
  </si>
  <si>
    <t>female immature</t>
  </si>
  <si>
    <t>female mature</t>
  </si>
  <si>
    <t>male immature</t>
  </si>
  <si>
    <t>male mature</t>
  </si>
  <si>
    <t>sex</t>
  </si>
  <si>
    <t>immature</t>
  </si>
  <si>
    <t>mature</t>
  </si>
  <si>
    <t>male</t>
  </si>
  <si>
    <t>a</t>
  </si>
  <si>
    <t>b</t>
  </si>
  <si>
    <t>#sex</t>
  </si>
  <si>
    <t>slope</t>
  </si>
  <si>
    <t>SM50%</t>
  </si>
  <si>
    <t>type 1</t>
  </si>
  <si>
    <t>type 2</t>
  </si>
  <si>
    <t>Zheng</t>
  </si>
  <si>
    <t>Z50%</t>
  </si>
  <si>
    <t>#Zheng coefficients</t>
  </si>
  <si>
    <t>cvMin</t>
  </si>
  <si>
    <t>cvMax</t>
  </si>
  <si>
    <t>midPtFisheries</t>
  </si>
  <si>
    <t>matingTime</t>
  </si>
  <si>
    <t>MALE ALL_MATURITY NEW_SHELL</t>
  </si>
  <si>
    <t>MALE ALL_MATURITY OLD_SHELL</t>
  </si>
  <si>
    <t xml:space="preserve">FEMALE ALL_MATURITY ALL_SHELL  </t>
  </si>
  <si>
    <t>MALE  ALL_MATURITY NEW_SHELL  #TOTAL (discards + retained)</t>
  </si>
  <si>
    <t>MALE ALL_MATURITY OLD_SHELL   #TOTAL (discards + retained)</t>
  </si>
  <si>
    <t>FEMALE ALL_MATURITY ALL_SHELL</t>
  </si>
  <si>
    <t>MALE ALL_MATURITY ALL_SHELL</t>
  </si>
  <si>
    <t>33           #number of years</t>
  </si>
  <si>
    <t>1992:2013    #averaging interval</t>
  </si>
  <si>
    <t>36           #number of years</t>
  </si>
  <si>
    <t>20          #number of years of data</t>
  </si>
  <si>
    <t>11         #number of years</t>
  </si>
  <si>
    <t>12          #number of years of data</t>
  </si>
  <si>
    <t>22           #number of years</t>
  </si>
  <si>
    <t>3        #number of factor combinations (sex x shell condition)</t>
  </si>
  <si>
    <t>22          #number of years</t>
  </si>
  <si>
    <t>#   For 2014 Assessment                         #</t>
  </si>
  <si>
    <t>#number of atypical year</t>
  </si>
  <si>
    <t>#typical matingTime</t>
  </si>
  <si>
    <t>#typical midPtFisheries</t>
  </si>
  <si>
    <t>#data for atypical years</t>
  </si>
  <si>
    <t>#number of years</t>
  </si>
  <si>
    <t>MULTINOMIAL</t>
  </si>
  <si>
    <t>#likelihood type</t>
  </si>
  <si>
    <t>BY_SEX</t>
  </si>
  <si>
    <t xml:space="preserve"> #objective function fitting option</t>
  </si>
  <si>
    <t>???</t>
  </si>
  <si>
    <t>#units</t>
  </si>
  <si>
    <t>#NUMBER OF SIZE BIN CUTPTS</t>
  </si>
  <si>
    <t>#number of factor combinations</t>
  </si>
  <si>
    <t>BY_TOTAL</t>
  </si>
  <si>
    <t>#objective function fitting option</t>
  </si>
  <si>
    <t>NORM2</t>
  </si>
  <si>
    <t>LOGNORMAL</t>
  </si>
  <si>
    <t>#number of years of survey biomass/abundance data</t>
  </si>
  <si>
    <t xml:space="preserve"># model start year (pop. model start year)  </t>
  </si>
  <si>
    <t xml:space="preserve">#model case              </t>
  </si>
  <si>
    <t xml:space="preserve"># assessment year (final pop model numbers at size are given for July 1, assessment year)   </t>
  </si>
  <si>
    <t>#model parameters info file</t>
  </si>
  <si>
    <t>#model datasets file</t>
  </si>
  <si>
    <t>#model options file</t>
  </si>
  <si>
    <t>#jitter resampling option</t>
  </si>
  <si>
    <t>#jitter range</t>
  </si>
  <si>
    <t>#prior resampling option</t>
  </si>
  <si>
    <t>#prior variance inflation factor</t>
  </si>
  <si>
    <t>#number of size bins</t>
  </si>
  <si>
    <t>#number of fisheries</t>
  </si>
  <si>
    <t xml:space="preserve">TCF  SCF  RKF  GTF </t>
  </si>
  <si>
    <t xml:space="preserve"> #fishery names</t>
  </si>
  <si>
    <t xml:space="preserve"> #number of surveys</t>
  </si>
  <si>
    <t xml:space="preserve">AFSC.Trawl.Survey </t>
  </si>
  <si>
    <t>#survey names</t>
  </si>
  <si>
    <t xml:space="preserve">FALSE  </t>
  </si>
  <si>
    <t>#run operating model only</t>
  </si>
  <si>
    <t>#fit to priors</t>
  </si>
  <si>
    <t xml:space="preserve">#TCSAM2015 Tanner Crab Model Datasets File                          #                                       </t>
  </si>
  <si>
    <t xml:space="preserve">../input.Tanner2014/Model.ParametersInfo.dat  </t>
  </si>
  <si>
    <t>../input.Tanner2014/Model.Datasets.dat</t>
  </si>
  <si>
    <t>../input.Tanner2014/Model.Options.dat</t>
  </si>
  <si>
    <t>#number of fishery datasets</t>
  </si>
  <si>
    <t>#number of survey datasets</t>
  </si>
  <si>
    <t>#GTF data</t>
  </si>
  <si>
    <t>#RKF data</t>
  </si>
  <si>
    <t>#SCF data</t>
  </si>
  <si>
    <t>#TCF data</t>
  </si>
  <si>
    <t>#AFSC.Trawl.Survey</t>
  </si>
  <si>
    <t>#TCSAM2015 Model Options           #</t>
  </si>
  <si>
    <t>#parameters info file for TCSAM2015    #</t>
  </si>
  <si>
    <t>#2014 assessment run                   #</t>
  </si>
  <si>
    <t>recruitment  #parameter group name</t>
  </si>
  <si>
    <t xml:space="preserve">2   #number of rows defining parameter combinations                             </t>
  </si>
  <si>
    <t xml:space="preserve">#id YEAR_BLOCK  pLnR    pLnRCV  pLgtRF  pLnRa   pLnRb   pDevsLnR        </t>
  </si>
  <si>
    <t xml:space="preserve">PARAMETERS                                  </t>
  </si>
  <si>
    <t xml:space="preserve">pLnR    #ln-scale mean recruitment parameter (2013 ok)                              </t>
  </si>
  <si>
    <t>#id lower   upper   jitter? init_val    phase   resample?   prior_wgt   prior_type  prior_params    prior_consts</t>
  </si>
  <si>
    <t xml:space="preserve">2       #number of parameters                                    </t>
  </si>
  <si>
    <t>1   0        10      ON      4.31         1       OFF           1          normal       6 3                        #spin-up period  (0608)</t>
  </si>
  <si>
    <t>2   0        10      ON      4.31         1       OFF           1          normal       6 3                        #model period    (0608)</t>
  </si>
  <si>
    <t>2      #number of parameters</t>
  </si>
  <si>
    <t>1      #number of parameters</t>
  </si>
  <si>
    <t>1     -1      1     OFF       0        -1       OFF           1         normal       0  0.2                       #full model period (ok 2013; init val equiv. to 1:1 sex ratio at rec.)</t>
  </si>
  <si>
    <t>1     #number of parameters</t>
  </si>
  <si>
    <t>1     1       4     OFF   2.442347      -1      OFF            1        normal       2.5 1                        #init val -&gt; ln(11.50) from "alpha1_rec" in TCSAM2013 (ok 2013)</t>
  </si>
  <si>
    <t>1      0      4     OFF   1.386294       -1      OFF           1         normal      1.5  1                       #init_val-&gt; ln(4.00) from "beta_rec" in TCSAM2013 (ok 2013)</t>
  </si>
  <si>
    <t>2        #number of parameter vectors</t>
  </si>
  <si>
    <t>2     YEAR   [1975:-1]    FALSE   -10      10     ON       0           1       OFF           1        none                                        #model period   (ok 2013)</t>
  </si>
  <si>
    <t xml:space="preserve">1   [-1:1974]    1        1       1       1       1         1     #model spin-up period   </t>
  </si>
  <si>
    <t xml:space="preserve">2   [1975:-1]    2        1       1       1       1         2     #data-informed model period </t>
  </si>
  <si>
    <t>#id  idx.type  block      read?   lower   upper  jitter? init_val    phase   resample?   prior_wgt   prior_type      prior_params    prior_consts</t>
  </si>
  <si>
    <t>pLnM    #base (ln-scale) natural mortality rates (mature males)</t>
  </si>
  <si>
    <t>1       #number of parameters</t>
  </si>
  <si>
    <t>1     -3      2     OFF    -1.46968     -1       OFF        1          normal     -1.46968  2                              #init: 0.23/yr (same as TCSAM2013) ok 2013</t>
  </si>
  <si>
    <t>pLnDMT  #main temporal ln-scale natural mortality offset</t>
  </si>
  <si>
    <t>pLnDMX  #ln-scale natural mortality offset for female crabs</t>
  </si>
  <si>
    <t>2       #number of parameters</t>
  </si>
  <si>
    <t>pLnDMM  #ln-scale natural mortality offset for immature crabs</t>
  </si>
  <si>
    <t xml:space="preserve">#id  YEAR_BLOCK     SEX    pLnGrA  pLnGrB  pLnGrBeta  </t>
  </si>
  <si>
    <t>#id      lower          upper      jitter?    init_val    phase   resample?   prior_wgt   prior_type  prior_params              prior_consts</t>
  </si>
  <si>
    <t>1         #number of parameters</t>
  </si>
  <si>
    <t>#id      lower         upper       jitter?    init_val    phase   resample?   prior_wgt   prior_type  prior_params              prior_consts</t>
  </si>
  <si>
    <t>1         -1             1           ON    -0.287682072     -1       OFF           1        none                                              #both sexes: from 2013 growth_beta</t>
  </si>
  <si>
    <t xml:space="preserve">#id YEAR_BLOCK   SEX    pvLgtPrMat  </t>
  </si>
  <si>
    <t xml:space="preserve">  1  [-1:-1]    MALE        1      #male maturity   (entire model period)</t>
  </si>
  <si>
    <t xml:space="preserve">  2  [-1:-1]    FEMALE      2      #female maturity (entire model period)</t>
  </si>
  <si>
    <t>2          #number of parameter vectors</t>
  </si>
  <si>
    <t>1      SIZE     [1:-1]     FALSE    -10      10     OFF      0         2       OFF           1        normal      0 3   #males     ok 2013</t>
  </si>
  <si>
    <t>2      SIZE     [1:16]     FALSE    -10      10     OFF      0         2       OFF           1        normal      0 3   #females   ok 2013</t>
  </si>
  <si>
    <t>#Dummies (not estimated)</t>
  </si>
  <si>
    <t xml:space="preserve">  7    -1      -1   OFF        0         -1        OFF        1         none                      #dummy </t>
  </si>
  <si>
    <t xml:space="preserve">  8    -1      -1   OFF        0         -1        OFF        1         none                      #dummy </t>
  </si>
  <si>
    <t xml:space="preserve">  9    -1      -1   OFF        0         -1        OFF        1         none                      #dummy </t>
  </si>
  <si>
    <t>#TCF retention</t>
  </si>
  <si>
    <t>pS3 #3rd input to selectivity function</t>
  </si>
  <si>
    <t>pS4 #4th input to selectivity function</t>
  </si>
  <si>
    <t>pS5 #5th input to selectivity function</t>
  </si>
  <si>
    <t>pS6 #6th input to selectivity function</t>
  </si>
  <si>
    <t>37  #number of rows defining combinations</t>
  </si>
  <si>
    <t xml:space="preserve"> 3    1       [-1:1964]                       MALE     1       1        0      0        0       0          0            6        10        0    #TCF males historical period</t>
  </si>
  <si>
    <t xml:space="preserve"> 5    1       [1991:1996]                     MALE     1       2        0      0        0       0          1            7        11        0    #TCF males observer data period</t>
  </si>
  <si>
    <t xml:space="preserve"> 6    1       [2005:2009]                     MALE     1       2        0      0        0       0          1            8        11        0    #TCF males observer data period</t>
  </si>
  <si>
    <t xml:space="preserve"> 7    1       [2013]                          MALE     1       2        0      0        0       0          1            9        11        0    #TCF males observer data period</t>
  </si>
  <si>
    <t>13    2       [-1:1977]                       MALE     1       3        0      0        0       0          0           15         0        0    #SCF males historical period</t>
  </si>
  <si>
    <t>14    2       [1978:1991]                     MALE     1       0        0      0        0       0          0           15         0        1    #SCF males effort data period</t>
  </si>
  <si>
    <t>15    2       [1992:1996]                     MALE     1       4        0      0        0       0          2           15         0        0    #SCF males observer data period</t>
  </si>
  <si>
    <t>16    2       [1997:2004]                     MALE     1       4        0      0        0       0          2           16         0        0    #SCF males observer data period</t>
  </si>
  <si>
    <t>17    2       [2005:-1]                       MALE     1       4        0      0        0       0          2           17         0        0    #SCF males observer data period</t>
  </si>
  <si>
    <t>24    3       [-1:1952]                       MALE     1       5        0      0        0       0          0           21         0        0    #RKF males historical period</t>
  </si>
  <si>
    <t>25    3       [1953:1991]                     MALE     1       0        0      0        0       0          0           21         0        1    #RKF males effort data period</t>
  </si>
  <si>
    <t>26    3       [1992:1993]                     MALE     1       6        0      0        0       0          3           21         0        0    #RKF males observer data period</t>
  </si>
  <si>
    <t>27    3       [1996]                          MALE     1       6        0      0        0       0          3           21         0        0    #RKF males observer data period</t>
  </si>
  <si>
    <t>28    3       [1997:2004]                     MALE     1       6        0      0        0       0          3           22         0        0    #RKF males observer data period</t>
  </si>
  <si>
    <t>29    3       [2005:-1]                       MALE     1       6        0      0        0       0          3           23         0        0    #RKF males observer data period</t>
  </si>
  <si>
    <t>34    4       [-1:1972]                       MALE     2       7        0      0        0       0          0           27         0        0    #GTF males historical period</t>
  </si>
  <si>
    <t>35    4       [1973:1986]                     MALE     2       8        0      0        0       0          4           27         0        0    #GTF males observer data period</t>
  </si>
  <si>
    <t>36    4       [1987:1996]                     MALE     2       8        0      0        0       0          4           28         0        0    #GTF males observer data period</t>
  </si>
  <si>
    <t>37    4       [1997:-1]                       MALE     2       8        0      0        0       0          4           29         0        0    #GTF males observer data period</t>
  </si>
  <si>
    <t>1      0       1    OFF      0.321       -1        OFF        1         none    #default handling mortality for pot fisheries (not estimated)</t>
  </si>
  <si>
    <t xml:space="preserve"> #id  idx.type            idx.block                 read?   lower   upper jitter? init_val  phase   resample?   prior_wgt   prior_type  prior_params    prior_consts</t>
  </si>
  <si>
    <t xml:space="preserve"> 1     YEAR   [1965:1984;1987:1996;2005:2009;2013] FALSE     -15    15     OFF      0        2       OFF           1        normal      0 4   #TCF</t>
  </si>
  <si>
    <t xml:space="preserve"> 4     YEAR   [1973:-1]                            FALSE     -15    15     OFF      0        3       OFF           1        normal      0 4   #GTF</t>
  </si>
  <si>
    <t xml:space="preserve"> 6    1     [1988:-2]    FEMALE    1        0      2        0       0          4        #AFSC bottom trawl survey 1988+</t>
  </si>
  <si>
    <t xml:space="preserve">  1  [-1:1979;1985:-1]     1       0        1        1       1      0    #default natural mortality</t>
  </si>
  <si>
    <t xml:space="preserve">  2     [1980:1984]        1       1        2        2       2      0    #enhanced mortality period</t>
  </si>
  <si>
    <t>29  #number of rows defining combinations</t>
  </si>
  <si>
    <t>29  #number of parameters</t>
  </si>
  <si>
    <t xml:space="preserve">#####################################################################                                                       </t>
  </si>
  <si>
    <t xml:space="preserve">#TCSAM2015 Tanner Crab Biological Data File                         #                                                       </t>
  </si>
  <si>
    <t xml:space="preserve">#####################################################################               </t>
  </si>
  <si>
    <t xml:space="preserve">BIO_DATA     #required keyword              </t>
  </si>
  <si>
    <t xml:space="preserve">#recruitment lag (in years)             </t>
  </si>
  <si>
    <t xml:space="preserve">5  #recLag              </t>
  </si>
  <si>
    <t>#length bins</t>
  </si>
  <si>
    <t>32 #NUMBER OF SIZE BINS</t>
  </si>
  <si>
    <t>#SIZE BINS</t>
  </si>
  <si>
    <t>27.5 32.5 37.5 42.5 47.5 52.5 57.5 62.5 67.5 72.5 77.5 82.5 87.5 92.5 97.5 102.5 107.5 112.5 117.5 122.5 127.5 132.5 137.5 142.5 147.5 152.5 157.5 162.5 167.5 172.5 177.5 182.5#------------------</t>
  </si>
  <si>
    <t>#male wt(kg)@length (Rugolo 2010); new allometry fits to 2006-2009 survey collections; source=Allometry_Bairdi_Opilio_Length-Weight Models.xls; a=0.000163 b=3.136000</t>
  </si>
  <si>
    <t>MALE IMMATURE</t>
  </si>
  <si>
    <t>0.005   0.009   0.013   0.020   0.029   0.039   0.052   0.068   0.087   0.109   0.134   0.164   0.197   0.235   0.277   0.324   0.377   0.435   0.499   0.569   0.645   0.728   0.818   0.916   1.021   1.134   1.255   1.384   1.523   1.670   1.827   1.994</t>
  </si>
  <si>
    <t>MALE MATURE</t>
  </si>
  <si>
    <t>#juvenile female wt(kg)@length (Rugolo 2010); new allometry fits to 2006-2009 survey collections; source=Allometry_Bairdi_Opilio_Length-Weight Models.xls; a=0.000637, b=2.794000</t>
  </si>
  <si>
    <t xml:space="preserve">FEMALE IMMATURE </t>
  </si>
  <si>
    <t>0.006   0.010   0.015   0.022   0.030   0.040   0.051   0.065   0.081   0.099   0.119   0.142   0.167   0.196   0.227   0.261   0.298   0.339   0.383   0.430   0.481   0.536   0.595   0.658   0.724   0.795   0.870   0.950   1.034   1.123   1.217   1.315</t>
  </si>
  <si>
    <t>#mature female wt(kg)@length (Rugolo 2010); new allometry fits to 2006-2009 survey collections; source=Allometry_Bairdi_Opilio_Length-Weight Models.xls; a=0.000344, b=2.956000</t>
  </si>
  <si>
    <t>FEMALE MATURE</t>
  </si>
  <si>
    <t>0.006   0.010   0.015   0.022   0.030   0.041   0.053   0.068   0.086   0.106   0.130   0.156   0.186   0.220   0.257   0.298   0.343   0.393   0.447   0.506   0.570   0.639   0.713   0.792   0.878   0.969   1.066   1.170   1.280   1.396   1.520   1.650</t>
  </si>
  <si>
    <t>#0.007891858    0.01010468  0.012929876 0.016531784 0.02111562  0.026935625 0.034303557 0.043596606 0.05526313  0.06982371  0.087863876 0.110013766 0.136909375 0.169130732 0.207115576 0.251053688 0.300777022 0.355671649 0.414643854 0.47616795  0.53842397  0.599504155 0.657641049 0.711401293 0.759802953 0.802342448 0.838945038 0.869868833 0.895593951 0.916720447 0.933887584 0.947717736</t>
  </si>
  <si>
    <t>0.000318096 0.000468672 0.000690476 0.001017144 0.001498129 0.002206059 0.003247428 0.004778022 0.007024938 0.010317536 0.015129865 0.022136567 0.032281743 0.046853667 0.067544225 0.096447172 0.135915269 0.188170915 0.254597749 0.334803396 0.425841285 0.522200603 0.616935439 0.703550097 0.777639107 0.837488783 0.883639993 0.917968582 0.942824832 0.960473719 0.972831716 0.981400772</t>
  </si>
  <si>
    <t>#FRACTION MATURE BY SHELL CONDITION</t>
  </si>
  <si>
    <t>4    #number of factor combinations (sex x shell condition)</t>
  </si>
  <si>
    <t>#female new shell maturity based on 1976-2009 survey data; logistic (r=.14389 ; sm50=74.6) fitted to average proportion mature 1976-2009</t>
  </si>
  <si>
    <t>FEMALE NEW_SHELL</t>
  </si>
  <si>
    <t>#source=Working_FemaleLF_5mm_By_SC-Maturity.xls</t>
  </si>
  <si>
    <t>0.00106 0.00217 0.00445 0.00909 0.01849 0.03724 0.07359 0.14023 0.25087 0.40745 0.58538 0.74352 0.85616 0.92437 0.96168 0.98096 0.99064 0.99542 0.99776 0.99891 0.99947 0.99974 0.99987 0.99994 0.99997 0.99999 0.99999 1.00000 1.00000 1.00000 1.00000 1.00000</t>
  </si>
  <si>
    <t>#male fraction of new shell males mature by size average of 1990-2007</t>
  </si>
  <si>
    <t>MALE NEW_SHELL</t>
  </si>
  <si>
    <t>#source=Working_Turnock_TannerMatureFraction_TCSAM Development_14_Jan_2010.xls</t>
  </si>
  <si>
    <t>0.006822083 0.009389492 0.012910554 0.017728386 0.024299828 0.033224739 0.045275508 0.061419467 0.082820538 0.110798331 0.14671551  0.191764896 0.246648417 0.311191808 0.384015559 0.462439918 0.542767949 0.620931911 0.693284604 0.757226788 0.811463811 0.85588995  0.891250581 0.918758272 0.939778161 0.95562221  0.967442186 0.976192357 0.982633067 0.987353935 0.990803536 0.993318521</t>
  </si>
  <si>
    <t>#female maturity for old shell - assume all are mature</t>
  </si>
  <si>
    <t>FEMALE OLD_SHELL</t>
  </si>
  <si>
    <t>1.0 1.0 1.0 1.0 1.0 1.0 1.0 1.0 1.0 1.0 1.0 1.0 1.0 1.0 1.0 1.0 1.0 1.0 1.0 1.0 1.0 1.0 1.0 1.0 1.0 1.0 1.0 1.0 1.0 1.0 1.0 1.0</t>
  </si>
  <si>
    <t>#male maturity old shell; this is fraction of old shell males mature by size not probability of maturing</t>
  </si>
  <si>
    <t>MALE OLD_SHELL</t>
  </si>
  <si>
    <t>0.530303036 0.530303036 0.530303036 0.530303036 0.530303036 0.530303036 0.530303036 0.530303036 0.609523807 0.598221072 0.638511376 0.736621622 0.789185328 0.847899317 0.842961811 0.843047439 0.861708311 0.872137039 0.909037844 0.950776233 0.964040772 0.962963806 0.986312967 0.980407611 0.952147994 0.989622139 0.996527778 0.988888887 1   1   1   1</t>
  </si>
  <si>
    <t xml:space="preserve">#------------------      </t>
  </si>
  <si>
    <t xml:space="preserve">#GROWTH       </t>
  </si>
  <si>
    <t xml:space="preserve">#cv for mean length female male at min and max length bins              </t>
  </si>
  <si>
    <t xml:space="preserve">2    #number of factor combinations (sex)               </t>
  </si>
  <si>
    <t xml:space="preserve">#sex    cvMin   cvMax       </t>
  </si>
  <si>
    <t xml:space="preserve">MALE    0.05    0.05        </t>
  </si>
  <si>
    <t xml:space="preserve">FEMALE  0.05    0.05        </t>
  </si>
  <si>
    <t xml:space="preserve">#------------------             </t>
  </si>
  <si>
    <t xml:space="preserve">#Timing of fisheries and mating             </t>
  </si>
  <si>
    <t xml:space="preserve">#all set equal to 0.625y = 7.5m from start biological year (01 July) to nominal mating (15 Feb)             </t>
  </si>
  <si>
    <t xml:space="preserve">0.625   #typical midPtFisheries         </t>
  </si>
  <si>
    <t xml:space="preserve">0.625   #typical matingTime         </t>
  </si>
  <si>
    <t xml:space="preserve">0   #number of atypical year            </t>
  </si>
  <si>
    <t xml:space="preserve">#data for atypical years                </t>
  </si>
  <si>
    <t xml:space="preserve">#year   midPtFisheries  matingTime      </t>
  </si>
  <si>
    <t xml:space="preserve">#WEIGHT-AT-SIZE             </t>
  </si>
  <si>
    <t xml:space="preserve">KG   #units             </t>
  </si>
  <si>
    <t xml:space="preserve">4    #number of factor combinations (sex x maturity state)              </t>
  </si>
  <si>
    <t xml:space="preserve">#sex    maturity    a   b   </t>
  </si>
  <si>
    <t xml:space="preserve">male    immature    0.000163    3.136   </t>
  </si>
  <si>
    <t xml:space="preserve">male    mature  0.000163    3.136   </t>
  </si>
  <si>
    <t xml:space="preserve">female  immature    0.000637    2.794   </t>
  </si>
  <si>
    <t xml:space="preserve">female  mature  0.000344    2.956   </t>
  </si>
  <si>
    <t xml:space="preserve">#PROBABILITY OF MATURING                </t>
  </si>
  <si>
    <t xml:space="preserve">1    #number of factor combinations (sex)               </t>
  </si>
  <si>
    <t xml:space="preserve">#sex    slope   Z50%        </t>
  </si>
  <si>
    <t>male    0.07754 130.854     #Zheng coefficients</t>
  </si>
  <si>
    <t xml:space="preserve">0   #number of atypical years           </t>
  </si>
  <si>
    <t>3        #number of factor combinations (sex x maturity x shell condition)</t>
  </si>
  <si>
    <t>40       #number of years of size data</t>
  </si>
  <si>
    <t>1     -2.0   2.0    OFF   -0.43275213    -1      OFF           1        none                                       #entire model period (init val equiv. to var=0.5)</t>
  </si>
  <si>
    <t>1     YEAR   [-1:1974]    FALSE   -10      10     ON       0           1       OFF           1        none                                       #spin-up period (ok 2013)</t>
  </si>
  <si>
    <t>1     -2      2      ON       0.0        4         OFF        1         normal   0.0  1                                  #base offset during enhanced mortality period  ok 2013</t>
  </si>
  <si>
    <t xml:space="preserve">1     -1      1      ON       0.0        5      OFF          1         normal      0.0  1                                </t>
  </si>
  <si>
    <t xml:space="preserve">2     -1      1      ON       0.0        5      OFF          1         normal      0.0  1                                </t>
  </si>
  <si>
    <t xml:space="preserve">1     -1      1      ON      0.0        5       OFF           1         normal      0.0  1                               </t>
  </si>
  <si>
    <t xml:space="preserve">2     -1      1      ON      0.0        5       OFF           1         normal      0.0  1                               </t>
  </si>
  <si>
    <t xml:space="preserve">1     -1      1      OFF       0.0      5       OFF           1        normal     0.0  1                               </t>
  </si>
  <si>
    <t xml:space="preserve">2     -1      1      OFF       0.0      5       OFF           1        normal     0.0  1                               </t>
  </si>
  <si>
    <t>1    -1.203972804  -0.510825624      ON    -0.798507696     5       OFF           1        normal   -0.825671081  0.057038891                #males:   derived from 2013 am1</t>
  </si>
  <si>
    <t>2    -0.916290732  -0.356674944      ON    -0.597837001     5       OFF           1        normal   -0.569863903  0.175443879                #females: derived from 2013 af1</t>
  </si>
  <si>
    <t>1    -0.356674944   0.182321557      ON    -0.051293294     5       OFF           1        normal   -0.052662653  0.105116361                #males:   derived from 2013 am1</t>
  </si>
  <si>
    <t>2    -0.510825624   0.182321557      ON    -0.105360516     5       OFF           1        normal   -0.090727984  0.027369152                #females: derived from 2013 af1</t>
  </si>
  <si>
    <t xml:space="preserve">  1    [1975:1981]   1    1    0    0    0    0     0      0        0      0        0       0     0  asclogisticLn50Ln95 #ln(z50), ln(inc5095) for AFSC.1975-1981 males</t>
  </si>
  <si>
    <t xml:space="preserve">  2    [1975:1981]   2    2    0    0    0    0     0      0        0      0        0       0     0  asclogisticLn50Ln95 #ln(z50), ln(inc5095) for AFSC.1975-1981 females</t>
  </si>
  <si>
    <t xml:space="preserve">  3    [1982:-2]     3    3    0    0    0    0     0      0        0      0        0       0     0  asclogisticLn50Ln95 #ln(z50), ln(inc5095) for AFSC.1982+ males</t>
  </si>
  <si>
    <t xml:space="preserve">  4    [1982:-2]     4    4    0    0    0    0     0      0        0      0        0       0     0  asclogisticLn50Ln95 #ln(z50), ln(inc5095) for AFSC.1982+ females</t>
  </si>
  <si>
    <t xml:space="preserve">  5    [-1:-1]       5    5    0    0    0    0     0      0        0      0        0       0   182  asclogisticLn50Ln95 #ln(z50), ln(inc5095) for TCF females (entire model period)</t>
  </si>
  <si>
    <t xml:space="preserve">  6    [-1:1990]     6    6    0    0    0    0     0      0        0      0        0       0    -1  asclogisticLn50Ln95 #ln(z50), ln(inc5095) for TCF males pre-1991</t>
  </si>
  <si>
    <t xml:space="preserve">  7    [1991:1996]   6    6    0    0    0    0     1      0        0      0        0       0    -1  asclogisticLn50Ln95 #ln(z50), ln(inc5095) for TCF males 1991-1996 (slope same as pre-1991)</t>
  </si>
  <si>
    <t xml:space="preserve">  8    [2005:2009]   6    7    0    0    0    0     1      0        0      0        0       0    -1  asclogisticLn50Ln95 #ln(z50), ln(inc5095) for TCF males 2005-2009</t>
  </si>
  <si>
    <t xml:space="preserve">  9    [-1]          6    7    0    0    0    0     1      0        0      0        0       0    -1  asclogisticLn50Ln95 #ln(z50), ln(inc5095) for TCF males 2013</t>
  </si>
  <si>
    <t xml:space="preserve"> 10    [-1:1990]    10   10    0    0    0    0     0      0        0      0        0       0     0  asclogisticLn50Ln95 #ln(z50), ln(inc5095) for TCF retained males  (pre-1991)</t>
  </si>
  <si>
    <t xml:space="preserve"> 11    [1991:-1]    11   11    0    0    0    0     0      0        0      0        0       0     0  asclogisticLn50Ln95 #ln(z50), ln(inc5095) for TCF retained males  (1991+)</t>
  </si>
  <si>
    <t xml:space="preserve"> 12    [-1:1996]    12   12    0    0    0    0     0      0        0      0        0       0     0  asclogisticLn50Ln95 #ln(z50), ln(inc5095) for SCF females (pre-1997)</t>
  </si>
  <si>
    <t xml:space="preserve"> 13    [1997:2004]  13   13    0    0    0    0     0      0        0      0        0       0     0  asclogisticLn50Ln95 #ln(z50), ln(inc5095) for SCF females (1997-2004)</t>
  </si>
  <si>
    <t xml:space="preserve"> 14    [2005:-1]    14   14    0    0    0    0     0      0        0      0        0       0     0  asclogisticLn50Ln95 #ln(z50), ln(inc5095) for SCF females (2005+)</t>
  </si>
  <si>
    <t xml:space="preserve"> 15    [-1:1996]    15   15    1    1    0    0     0      0        0      0        0       0     0  dbllogisticLn50Ln95 #ln(z50a), ln(inc5095a)), ln(inc95a95d), ln(inc9550d) for SCF males (pre-1997)</t>
  </si>
  <si>
    <t xml:space="preserve"> 16    [1997:2004]  16   16    2    2    0    0     0      0        0      0        0       0     0  dbllogisticLn50Ln95 #ln(z50a), ln(inc5095a)), ln(inc95a95d), ln(inc9550d) for SCF males (1997-2004)</t>
  </si>
  <si>
    <t xml:space="preserve"> 17    [2005:-1]    17   17    3    3    0    0     0      0        0      0        0       0     0  dbllogisticLn50Ln95 #ln(z50a), ln(inc5095a)), ln(inc95a95d), ln(inc9550d) for SCF males (2005+)</t>
  </si>
  <si>
    <t xml:space="preserve"> 18    [-1:1996]    18   18    0    0    0    0     0      0        0      0        0       0     0  asclogisticLn50Ln95 #ln(z50), ln(inc5095) for RKF females (pre-1997)</t>
  </si>
  <si>
    <t xml:space="preserve"> 19    [1997:2004]  19   19    0    0    0    0     0      0        0      0        0       0     0  asclogisticLn50Ln95 #ln(z50), ln(inc5095) for RKF females (1997-2004)</t>
  </si>
  <si>
    <t xml:space="preserve"> 20    [2005:-1]    20   20    0    0    0    0     0      0        0      0        0       0     0  asclogisticLn50Ln95 #ln(z50), ln(inc5095) for RKF females (2005+)</t>
  </si>
  <si>
    <t xml:space="preserve"> 21    [-1:1996]    21   21    0    0    0    0     0      0        0      0        0       0     0  asclogisticLn50Ln95 #ln(z50), ln(inc5095) for RKF males (pre-1997)</t>
  </si>
  <si>
    <t xml:space="preserve"> 22    [1997:2004]  22   22    0    0    0    0     0      0        0      0        0       0     0  asclogisticLn50Ln95 #ln(z50), ln(inc5095) for RKF males (1997-2004)</t>
  </si>
  <si>
    <t xml:space="preserve"> 23    [2005:-1]    23   23    0    0    0    0     0      0        0      0        0       0     0  asclogisticLn50Ln95 #ln(z50), ln(inc5095) for RKF males (2005+)</t>
  </si>
  <si>
    <t xml:space="preserve"> 24    [-1:1986]    24   24    0    0    0    0     0      0        0      0        0       0     0  asclogisticLn50Ln95 #ln(z50), ln(inc5095) for GTF females (pre-1997)</t>
  </si>
  <si>
    <t xml:space="preserve"> 25    [1987:1996]  25   25    0    0    0    0     0      0        0      0        0       0     0  asclogisticLn50Ln95 #ln(z50), ln(inc5095) for GTF females (1997-2004)</t>
  </si>
  <si>
    <t xml:space="preserve"> 26    [1997:-1]    26   26    0    0    0    0     0      0        0      0        0       0     0  asclogisticLn50Ln95 #ln(z50), ln(inc5095) for GTF females (2005+)</t>
  </si>
  <si>
    <t xml:space="preserve"> 27    [-1:1986]    27   27    0    0    0    0     0      0        0      0        0       0     0  asclogisticLn50Ln95 #ln(z50), ln(inc5095) for GTF males (pre-1997)</t>
  </si>
  <si>
    <t xml:space="preserve"> 28    [1987:1996]  28   28    0    0    0    0     0      0        0      0        0       0     0  asclogisticLn50Ln95 #ln(z50), ln(inc5095) for GTF males (1997-2004)</t>
  </si>
  <si>
    <t xml:space="preserve"> 29    [1997:-1]    29   29    0    0    0    0     0      0        0      0        0       0     0  asclogisticLn50Ln95 #ln(z50), ln(inc5095) for GTF males (2005+)</t>
  </si>
  <si>
    <t xml:space="preserve">  1    1.6    5.2    ON      3.9          2        OFF        1         none                      #ln(z50) for sel(1): AFSC.1975-1981 males   [~5-180 mm; init=50]</t>
  </si>
  <si>
    <t xml:space="preserve">  2    1.6    5.2    ON      3.9          2        OFF        1         none                      #ln(z50) for sel(2): AFSC.1975-1981 females [~5-180 mm; init=50]</t>
  </si>
  <si>
    <t xml:space="preserve">  3    1.6    5.2    ON      3.9          2        OFF        1         none                      #ln(z50) for sel(3): AFSC.1982+ males       [~5-180 mm; init=50]</t>
  </si>
  <si>
    <t xml:space="preserve">  4    1.6    5.2    ON      3.9          2        OFF        1         none                      #ln(z50) for sel(4): AFSC.1982+ females     [~5-180 mm; init=50]</t>
  </si>
  <si>
    <t xml:space="preserve">  5    1.6    5.0    ON      4.6          3        OFF        1         none                      #ln(z50) for sel(5): TCF female selectivity (all years)</t>
  </si>
  <si>
    <t xml:space="preserve">  6    1.6    5.0    ON      4.6          3        OFF        1         none                      #mean ln(z50) for sel(6,7,8,9): TCF males (all years)</t>
  </si>
  <si>
    <t xml:space="preserve"> 10   4.4     5.1    ON      4.8          3        OFF        1         none                      #ln(z50) for sel(10): retained TCF males pre-1991</t>
  </si>
  <si>
    <t xml:space="preserve"> 11   4.4     5.1    ON      4.8          3        OFF        1         none                      #ln(z50) for sel(11): retained TCF males 1991+</t>
  </si>
  <si>
    <t xml:space="preserve"> 12   1.6     4.8    ON      4.6          4        OFF        1         none                      #ln(z50) for sel(12): SCF females pre-1997</t>
  </si>
  <si>
    <t xml:space="preserve"> 13   1.6     4.8    ON      4.6          4        OFF        1         none                      #ln(z50) for sel(13): SCF females 1997-2004 </t>
  </si>
  <si>
    <t xml:space="preserve"> 14   1.6     4.8    ON      4.6          4        OFF        1         none                      #ln(z50) for sel(14): SCF females 2005+</t>
  </si>
  <si>
    <t xml:space="preserve"> 15   1.6     4.8    ON      4.6          4        OFF        1         none                      #asc ln(z50) for sel(15): SCF males pre-1997</t>
  </si>
  <si>
    <t xml:space="preserve"> 16   1.6     4.8    ON      4.6          4        OFF        1         none                      #asc ln(z50) for sel(16): SCF males 1997-2004 </t>
  </si>
  <si>
    <t xml:space="preserve"> 17   1.6     4.8    ON      4.6          4        OFF        1         none                      #asc ln(z50) for sel(17): SCF males 2005+</t>
  </si>
  <si>
    <t xml:space="preserve"> 18   1.6    5.0    ON       4.6          5        OFF        1         none                      #ln(z50) for sel(18): RKF females pre-1997 </t>
  </si>
  <si>
    <t xml:space="preserve"> 19   1.6    5.0    ON       4.6          5        OFF        1         none                      #ln(z50) for sel(19): RKF females 1997-2004 </t>
  </si>
  <si>
    <t xml:space="preserve"> 20   1.6    5.0    ON       4.6          5        OFF        1         none                      #ln(z50) for sel(20): RKF females 2005+</t>
  </si>
  <si>
    <t xml:space="preserve"> 21   4.0    5.0    ON       4.6          5        OFF        1         none                      #ln(z50) for sel(21): RKF males pre-1997 </t>
  </si>
  <si>
    <t xml:space="preserve"> 22   4.0    5.0    ON       4.6          5        OFF        1         none                      #ln(z50) for sel(22): RKF males 1997-2004 </t>
  </si>
  <si>
    <t xml:space="preserve"> 23   4.0    5.0    ON       4.6          5        OFF        1         none                      #ln(z50) for sel(23): RKF males 2005+</t>
  </si>
  <si>
    <t xml:space="preserve"> 24   1.6    5.0    ON       4.6          4        OFF        1         none                      #ln(z50) for sel(24): GTF females pre-1987 </t>
  </si>
  <si>
    <t xml:space="preserve"> 25   1.6    5.0    ON       4.6          4        OFF        1         none                      #ln(z50) for sel(25): GTF females 1987-1996 </t>
  </si>
  <si>
    <t xml:space="preserve"> 26   1.6    5.0    ON       4.6          4        OFF        1         none                      #ln(z50) for sel(26): GTF females 1997+</t>
  </si>
  <si>
    <t xml:space="preserve"> 27   1.6    5.0    ON       4.6          4        OFF        1         none                      #ln(z50) for sel(27): GTF males pre-1987 </t>
  </si>
  <si>
    <t xml:space="preserve"> 28   1.6    5.0    ON       4.6          4        OFF        1         none                      #ln(z50) for sel(28): GTF males 1987-1996 </t>
  </si>
  <si>
    <t xml:space="preserve"> 29   1.6    5.0    ON       4.6          4        OFF        1         none                      #ln(z50) for sel(29): GTF males 1997+</t>
  </si>
  <si>
    <t>#survey ln(dz95)s</t>
  </si>
  <si>
    <t xml:space="preserve">  1   1.6    4.0     ON      3.0          2        OFF        1         none                     #ln(dz95) for sel(1) AFSC.1975-1981 males</t>
  </si>
  <si>
    <t xml:space="preserve">  2   1.6    4.0     ON      3.0          2        OFF        1         none                     #ln(dz95) for sel(2) AFSC.1975-1981 females</t>
  </si>
  <si>
    <t xml:space="preserve">  3   1.6    4.0     ON      3.0          2        OFF        1         none                     #ln(dz95) for sel(3) AFSC.1982+ males</t>
  </si>
  <si>
    <t xml:space="preserve">  4   1.6    4.0     ON      3.0          2        OFF        1         none                     #ln(dz95) for sel(4) AFSC.1982+ females</t>
  </si>
  <si>
    <t xml:space="preserve">#TCF ln(dz95)s </t>
  </si>
  <si>
    <t xml:space="preserve">  5   1.6    4.0     ON      3.0          3        OFF        1         none                     #ln(dz95) for sel(5)    TCF female selectivity</t>
  </si>
  <si>
    <t xml:space="preserve">  6   1.6    4.0     ON      3.0          3        OFF        1         none                     #ln(dz95) for sels(6,7) TCF male selectivity pre-1997</t>
  </si>
  <si>
    <t xml:space="preserve">  7   1.6    4.0     ON      3.0          3        OFF        1         none                     #ln(dz95) for sels(8,9) TCF male selectivity 2005+</t>
  </si>
  <si>
    <t xml:space="preserve">  8    -1      -1   OFF        0         -1        OFF        1         none                     #dummy </t>
  </si>
  <si>
    <t xml:space="preserve">  9    -1      -1   OFF        0         -1        OFF        1         none                     #dummy </t>
  </si>
  <si>
    <t>#TCF retention ln(dz95)s</t>
  </si>
  <si>
    <t xml:space="preserve"> 10   1.6    4.0     ON      3.0          3        OFF        1         none                     #ln(dz95) for sel(10)   retained TCF males pre-1991</t>
  </si>
  <si>
    <t xml:space="preserve"> 11   1.6    4.0     ON      3.0          3        OFF        1         none                     #ln(dz95) for sel(11)   retained TCF males 1991+</t>
  </si>
  <si>
    <t>#SCF ln(dz95)s</t>
  </si>
  <si>
    <t xml:space="preserve"> 12   1.6    4.0     ON      3.0          4         OFF        1        none                     #ln(dz95) for sel(12)   SCF females pre-1997</t>
  </si>
  <si>
    <t xml:space="preserve"> 13   1.6    4.0     ON      3.0          4         OFF        1        none                     #ln(dz95) for sel(13)   SCF females 1997-2004</t>
  </si>
  <si>
    <t xml:space="preserve"> 14   1.6    4.0     ON      3.0          4         OFF        1        none                     #ln(dz95) for sel(14)   SCF females 2004+</t>
  </si>
  <si>
    <t xml:space="preserve"> 15   1.6    4.0     ON      3.0          4         OFF        1        none                     #asc ln(dz95) for sel(15)   SCF males pre-1997</t>
  </si>
  <si>
    <t xml:space="preserve"> 16   1.6    4.0     ON      3.0          4         OFF        1        none                     #asc ln(dz95) for sel(16)   SCF males 1997-2004</t>
  </si>
  <si>
    <t xml:space="preserve"> 17   1.6    4.0     ON      3.0          4         OFF        1        none                     #asc ln(dz95) for sel(17)   SCF males 2004+</t>
  </si>
  <si>
    <t>#RKF ln(dz95)s</t>
  </si>
  <si>
    <t xml:space="preserve"> 18   1.6    4.0     ON      3.0          5         OFF        1        none                     #ln(dz95) for sel(18)   RKF females pre-1997</t>
  </si>
  <si>
    <t xml:space="preserve"> 19   1.6    4.0     ON      3.0          5         OFF        1        none                     #ln(dz95) for sel(19)   RKF females 1997-2004</t>
  </si>
  <si>
    <t xml:space="preserve"> 20   1.6    4.0     ON      3.0          5         OFF        1        none                     #ln(dz95) for sel(20)   RKF females 2004+</t>
  </si>
  <si>
    <t xml:space="preserve"> 21   1.6    4.0     ON      3.0          5         OFF        1        none                     #ln(dz95) for sel(21)   RKF males pre-1997</t>
  </si>
  <si>
    <t xml:space="preserve"> 22   1.6    4.0     ON      3.0          5         OFF        1        none                     #ln(dz95) for sel(22)   RKF males 1997-2004</t>
  </si>
  <si>
    <t xml:space="preserve"> 23   1.6    4.0     ON      3.0          5         OFF        1        none                     #ln(dz95) for sel(23)   RKF males 2004+</t>
  </si>
  <si>
    <t>#GTF ln(dz95)s</t>
  </si>
  <si>
    <t xml:space="preserve"> 24   1.6    4.0     ON      3.0          4        OFF        1         none                     #ln(dz95) for sel(24)   GTF females pre-1987</t>
  </si>
  <si>
    <t xml:space="preserve"> 25   1.6    4.0     ON      3.0          4        OFF        1         none                     #ln(dz95) for sel(25)   GTF females 1987-1996</t>
  </si>
  <si>
    <t xml:space="preserve"> 26   1.6    4.0     ON      3.0          4        OFF        1         none                     #ln(dz95) for sel(26)   GTF females 1997+</t>
  </si>
  <si>
    <t xml:space="preserve"> 27   1.6    4.0     ON      3.0          4        OFF        1         none                     #ln(dz95) for sel(27)   GTF males pre-1987</t>
  </si>
  <si>
    <t xml:space="preserve"> 28   1.6    4.0     ON      3.0          4        OFF        1         none                     #ln(dz95) for sel(28)   GTF males 1987-1996</t>
  </si>
  <si>
    <t xml:space="preserve"> 29   1.6    4.0     ON      3.0          4        OFF        1         none                     #ln(dz95) for sel(29)   GTF males 1997+</t>
  </si>
  <si>
    <t xml:space="preserve"> 1   1.6    4.0     ON      3.0          4        OFF        1         none                      #ln(dz95a95d) for sel(15): SCF males pre-1997  sel(9)</t>
  </si>
  <si>
    <t xml:space="preserve"> 2   1.6    4.0     ON      3.0          4        OFF        1         none                      #ln(dz95a95d) for sel(16): SCF males 1997-2004 </t>
  </si>
  <si>
    <t xml:space="preserve"> 3   1.6    4.0     ON      3.0          4        OFF        1         none                      #ln(dz95a95d) for sel(17): SCF males 2005+</t>
  </si>
  <si>
    <t xml:space="preserve"> 1   1.6    4.0     ON      3.0          4        OFF        1         none                     #dsc ln(dz95) for sel(15)   SCF males pre-1997</t>
  </si>
  <si>
    <t xml:space="preserve"> 2   1.6    4.0     ON      3.0          4        OFF        1         none                     #dsc ln(dz95) for sel(16)   SCF males 1997-2004</t>
  </si>
  <si>
    <t xml:space="preserve"> 3   1.6    4.0     ON      3.0          4        OFF        1         none                     #dsc ln(dz95) for sel(17)   SCF males 2004+</t>
  </si>
  <si>
    <t xml:space="preserve"> 1    YEAR  [1991:1996;2005:2009;2013] FALSE   -0.5    0.5    OFF       0          3       OFF           1        none                             #ln(z50) devs for TCF male selectivity post-1991  </t>
  </si>
  <si>
    <t xml:space="preserve"> 1    1       [-1:1964]                       FEMALE   1       1        0      1        0       0          0            5         0        0    #TCF females historical period</t>
  </si>
  <si>
    <t xml:space="preserve"> 2    1       [1965:1984;1987:1996;2005:2009] FEMALE   1       2        0      1        0       0          1            5         0        0    #TCF females data period</t>
  </si>
  <si>
    <t xml:space="preserve"> 4    1       [1965:1984;1987:1990]           MALE     1       2        0      0        0       0          1            6        10        0    #TCF males pre-observer data period</t>
  </si>
  <si>
    <t xml:space="preserve"> 8    2       [-1:1977]                       FEMALE   1       3        0      2        0       0          0           12         0        0    #SCF females historical period</t>
  </si>
  <si>
    <t xml:space="preserve"> 9    2       [1978:1991]                     FEMALE   1       0        0      2        0       0          0           12         0        1    #SCF females effort data period</t>
  </si>
  <si>
    <t>10    2       [1992:1996]                     FEMALE   1       4        0      2        0       0          2           12         0        0    #SCF females observer data period</t>
  </si>
  <si>
    <t>11    2       [1997:2004]                     FEMALE   1       4        0      2        0       0          2           13         0        0    #SCF females observer data period</t>
  </si>
  <si>
    <t>12    2       [2005:-1]                       FEMALE   1       4        0      2        0       0          2           14         0        0    #SCF females observer data period</t>
  </si>
  <si>
    <t>18    3       [-1:1952]                       FEMALE   1       5        0      3        0       0          0           18         0        0    #RKF females historical period</t>
  </si>
  <si>
    <t>19    3       [1953:1991]                     FEMALE   1       0        0      3        0       0          0           18         0        1    #RKF females effort data period</t>
  </si>
  <si>
    <t>20    3       [1992:1993]                     FEMALE   1       6        0      3        0       0          3           18         0        0    #RKF females observer data period</t>
  </si>
  <si>
    <t>21    3       [1996]                          FEMALE   1       6        0      3        0       0          3           18         0        0    #RKF females observer data period</t>
  </si>
  <si>
    <t>22    3       [1997:2004]                     FEMALE   1       6        0      3        0       0          3           19         0        0    #RKF females observer data period</t>
  </si>
  <si>
    <t>23    3       [2005:-1]                       FEMALE   1       6        0      3        0       0          3           20         0        0    #RKF females observer data period</t>
  </si>
  <si>
    <t>30    4       [-1:1972]                       FEMALE   2       7        0      4        0       0          0           24         0        0    #GTF females historical period</t>
  </si>
  <si>
    <t>31    4       [1973:1986]                     FEMALE   2       8        0      4        0       0          4           24         0        0    #GTF females observer data period</t>
  </si>
  <si>
    <t>32    4       [1987:1996]                     FEMALE   2       8        0      4        0       0          4           25         0        0    #GTF females observer data period</t>
  </si>
  <si>
    <t>33    4       [1997:-1]                       FEMALE   2       8        0      4        0       0          4           26         0        0    #GTF females observer data period</t>
  </si>
  <si>
    <t>2     -5      2     ON      -0.7         1        OFF        1         none                #base capture rate, TCF data period (1965+)</t>
  </si>
  <si>
    <t>4     -5      5     ON      -3.0         2        OFF        1         none                #base capture rate, SCF data period (1992+)</t>
  </si>
  <si>
    <t>6    -10      2     OFF     -5.25        4        OFF        1         none                #base capture rate, RKF data period (1992+)</t>
  </si>
  <si>
    <t>8     -5      2     OFF     -4.0         2        OFF        1         none                #base capture rate, GTF data period (1973+)</t>
  </si>
  <si>
    <t>4  #number of parameters</t>
  </si>
  <si>
    <t>1     -5      2     OFF       0         3        OFF           1         none                                      #TCF</t>
  </si>
  <si>
    <t>2     -5      2     OFF       0         4        OFF           1         none                                      #SCF</t>
  </si>
  <si>
    <t>3     -5      2     OFF       0         5        OFF           1         none                                      #RKF</t>
  </si>
  <si>
    <t>4     -5      2     OFF       0         4        OFF           1         none                                      #GTF</t>
  </si>
  <si>
    <t xml:space="preserve"> 2     YEAR   [1992:-1]                            FALSE     -15    15     OFF      0        3       OFF           1        normal      0 4   #SCF</t>
  </si>
  <si>
    <t xml:space="preserve"> 3     YEAR   [1992:1993;1996:-1]                  FALSE     -15    15     OFF      0        4       OFF           1        normal      0 4   #RKF</t>
  </si>
  <si>
    <t xml:space="preserve"> 1    1     [1975:1981]  MALE      1        2      0        0       0          1        #AFSC bottom trawl survey pre-1982  (pre gear standardization)</t>
  </si>
  <si>
    <t xml:space="preserve"> 2    1     [1975:1981]  FEMALE    1        2      1        0       0          2        #AFSC bottom trawl survey pre-1982</t>
  </si>
  <si>
    <t xml:space="preserve"> 3    1     [1982:1987]  MALE      1        1      0        0       0          3        #AFSC bottom trawl survey 1982-1987 (pre northwest extension) </t>
  </si>
  <si>
    <t xml:space="preserve"> 4    1     [1982:1987]  FEMALE    1        1      2        0       0          4        #AFSC bottom trawl survey 1982-1987</t>
  </si>
  <si>
    <t xml:space="preserve"> 5    1     [1988:-2]    MALE      1        0      0        0       0          3        #AFSC bottom trawl survey 1988+     (post northwest extension) </t>
  </si>
  <si>
    <t>1     -1      1     OFF      0.0        -1         OFF        1         none                  #init: Q = 1 (same as TCSAM2013)</t>
  </si>
  <si>
    <t>1     -1      0     OFF   -0.287682072        5       OFF          1         normal       0.0  1  #init: exp(lnQ+lnDQT)=0.75   pre northwest extension</t>
  </si>
  <si>
    <t>2     -1      0     OFF   -0.287682072        5       OFF          1         normal       0.0  1  #init: exp(lnQ+lnDQT)=0.75   pre gear standardization</t>
  </si>
  <si>
    <t>1     -1      1     OFF      0.0         4        OFF          1         none                                      #adjust to TCSAM2013 1975-1981</t>
  </si>
  <si>
    <t>2     -1      1     OFF      0.0         4        OFF          1         none                                      #adjust to TCSAM2013 1982+</t>
  </si>
  <si>
    <t>1     -1      1     OFF      0.0        -6        OFF          1        none</t>
  </si>
  <si>
    <t>1     -1      1     OFF      0.0       -6        OFF           1        none</t>
  </si>
  <si>
    <t>../input.Tanner2014a/Data.BioInfo.dat           #bio data file</t>
  </si>
  <si>
    <t xml:space="preserve">../input.Tanner2014a/Data.Fishery.TannerCrabFishery.dat  </t>
  </si>
  <si>
    <t xml:space="preserve">../input.Tanner2014a/Data.Fishery.SnowCrabFishery.dat     </t>
  </si>
  <si>
    <t xml:space="preserve">../input.Tanner2014a/Data.Fishery.BBRKCFishery.dat        </t>
  </si>
  <si>
    <t>../input.Tanner2014a/Data.Fishery.GroundfishFisheries.dat</t>
  </si>
  <si>
    <t>../input.Tanner2014a/Data.Survey.NMFSTrawlSurvey.dat</t>
  </si>
  <si>
    <t xml:space="preserve">AltA                                                                         </t>
  </si>
  <si>
    <t>ALL_MATURITY</t>
  </si>
  <si>
    <t>ALL_SHELL</t>
  </si>
  <si>
    <t>value</t>
  </si>
  <si>
    <t>cv</t>
  </si>
  <si>
    <t>ALL_SEX</t>
  </si>
  <si>
    <t>#units: millions of crabs</t>
  </si>
  <si>
    <t>MILLIONS</t>
  </si>
  <si>
    <t>ALL_SEX ALL_MATURITY ALL_SHELL</t>
  </si>
  <si>
    <t>1   #number of shell factor combinations</t>
  </si>
  <si>
    <t>#   TCSAM2015a Snow Crab Fishery Data File      #</t>
  </si>
  <si>
    <t>#   TCSAM2015a Tanner Crab Fishery Data File    #</t>
  </si>
  <si>
    <t>#   TCSAM2015a BBRKC Fishery Data File          #</t>
  </si>
  <si>
    <t>#   TCSAM2015a Groundfish Fisheries Data File   #</t>
  </si>
  <si>
    <t>#   TCSAM2015a Survey Data File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</si>
</sst>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
  </numFmts>
  <fonts count="4" x14ac:knownFonts="1">
    <font>
      <sz val="12"/>
      <color theme="1"/>
      <name val="Calibri"/>
      <family val="2"/>
      <scheme val="minor"/>
    </font>
    <font>
      <u/>
      <sz val="12"/>
      <color theme="10"/>
      <name val="Calibri"/>
      <family val="2"/>
      <scheme val="minor"/>
    </font>
    <font>
      <u/>
      <sz val="12"/>
      <color theme="11"/>
      <name val="Calibri"/>
      <family val="2"/>
      <scheme val="minor"/>
    </font>
    <font>
      <sz val="12"/>
      <color theme="1"/>
      <name val="Courier New"/>
      <family val="3"/>
    </font>
  </fonts>
  <fills count="6">
    <fill>
      <patternFill patternType="none"/>
    </fill>
    <fill>
      <patternFill patternType="gray125"/>
    </fill>
    <fill>
      <patternFill patternType="solid">
        <fgColor rgb="FFCCFFCC"/>
        <bgColor indexed="64"/>
      </patternFill>
    </fill>
    <fill>
      <patternFill patternType="solid">
        <fgColor theme="9" tint="0.79998168889431442"/>
        <bgColor indexed="64"/>
      </patternFill>
    </fill>
    <fill>
      <patternFill patternType="solid">
        <fgColor rgb="FFFF0000"/>
        <bgColor indexed="64"/>
      </patternFill>
    </fill>
    <fill>
      <patternFill patternType="solid">
        <fgColor rgb="FFFFFF00"/>
        <bgColor indexed="64"/>
      </patternFill>
    </fill>
  </fills>
  <borders count="1">
    <border>
      <left/>
      <right/>
      <top/>
      <bottom/>
      <diagonal/>
    </border>
  </borders>
  <cellStyleXfs count="153">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18">
    <xf numFmtId="0" fontId="0" fillId="0" borderId="0" xfId="0"/>
    <xf numFmtId="164" fontId="0" fillId="0" borderId="0" xfId="0" applyNumberFormat="1"/>
    <xf numFmtId="0" fontId="0" fillId="0" borderId="0" xfId="0" applyAlignment="1">
      <alignment horizontal="left"/>
    </xf>
    <xf numFmtId="0" fontId="0" fillId="2" borderId="0" xfId="0" applyFill="1" applyAlignment="1">
      <alignment horizontal="left"/>
    </xf>
    <xf numFmtId="0" fontId="0" fillId="0" borderId="0" xfId="0" applyFill="1" applyAlignment="1">
      <alignment horizontal="left"/>
    </xf>
    <xf numFmtId="0" fontId="3" fillId="0" borderId="0" xfId="0" applyFont="1"/>
    <xf numFmtId="0" fontId="3" fillId="0" borderId="0" xfId="0" applyFont="1" applyAlignment="1">
      <alignment horizontal="left"/>
    </xf>
    <xf numFmtId="0" fontId="3" fillId="2" borderId="0" xfId="0" applyFont="1" applyFill="1" applyAlignment="1">
      <alignment horizontal="left"/>
    </xf>
    <xf numFmtId="0" fontId="3" fillId="0" borderId="0" xfId="0" applyFont="1" applyFill="1" applyAlignment="1">
      <alignment horizontal="left"/>
    </xf>
    <xf numFmtId="0" fontId="3" fillId="3" borderId="0" xfId="0" applyFont="1" applyFill="1" applyAlignment="1">
      <alignment horizontal="left"/>
    </xf>
    <xf numFmtId="0" fontId="3" fillId="4" borderId="0" xfId="0" applyFont="1" applyFill="1" applyAlignment="1">
      <alignment horizontal="left"/>
    </xf>
    <xf numFmtId="0" fontId="3" fillId="5" borderId="0" xfId="0" applyFont="1" applyFill="1" applyAlignment="1">
      <alignment horizontal="left"/>
    </xf>
    <xf numFmtId="0" fontId="0" fillId="5" borderId="0" xfId="0" applyFill="1"/>
    <xf numFmtId="0" fontId="0" fillId="2" borderId="0" xfId="0" applyFill="1" applyAlignment="1"/>
    <xf numFmtId="0" fontId="0" fillId="2" borderId="0" xfId="0" applyFill="1"/>
    <xf numFmtId="0" fontId="0" fillId="0" borderId="0" xfId="0" applyNumberFormat="1"/>
    <xf numFmtId="0" fontId="0" fillId="0" borderId="0" xfId="0" applyFill="1"/>
    <xf numFmtId="0" fontId="3" fillId="0" borderId="0" xfId="0" applyFont="1" applyFill="1"/>
  </cellXfs>
  <cellStyles count="15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theme" Target="theme/theme1.xml"/><Relationship Id="rId15" Type="http://schemas.openxmlformats.org/officeDocument/2006/relationships/styles" Target="styles.xml"/><Relationship Id="rId16" Type="http://schemas.openxmlformats.org/officeDocument/2006/relationships/sharedStrings" Target="sharedStrings.xml"/><Relationship Id="rId1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scatterChart>
        <c:scatterStyle val="lineMarker"/>
        <c:varyColors val="0"/>
        <c:ser>
          <c:idx val="0"/>
          <c:order val="0"/>
          <c:tx>
            <c:strRef>
              <c:f>WatZ!$B$8</c:f>
              <c:strCache>
                <c:ptCount val="1"/>
                <c:pt idx="0">
                  <c:v>female immature</c:v>
                </c:pt>
              </c:strCache>
            </c:strRef>
          </c:tx>
          <c:xVal>
            <c:numRef>
              <c:f>WatZ!$C$7:$AH$7</c:f>
              <c:numCache>
                <c:formatCode>General</c:formatCode>
                <c:ptCount val="32"/>
                <c:pt idx="0">
                  <c:v>27.5</c:v>
                </c:pt>
                <c:pt idx="1">
                  <c:v>32.5</c:v>
                </c:pt>
                <c:pt idx="2">
                  <c:v>37.5</c:v>
                </c:pt>
                <c:pt idx="3">
                  <c:v>42.5</c:v>
                </c:pt>
                <c:pt idx="4">
                  <c:v>47.5</c:v>
                </c:pt>
                <c:pt idx="5">
                  <c:v>52.5</c:v>
                </c:pt>
                <c:pt idx="6">
                  <c:v>57.5</c:v>
                </c:pt>
                <c:pt idx="7">
                  <c:v>62.5</c:v>
                </c:pt>
                <c:pt idx="8">
                  <c:v>67.5</c:v>
                </c:pt>
                <c:pt idx="9">
                  <c:v>72.5</c:v>
                </c:pt>
                <c:pt idx="10">
                  <c:v>77.5</c:v>
                </c:pt>
                <c:pt idx="11">
                  <c:v>82.5</c:v>
                </c:pt>
                <c:pt idx="12">
                  <c:v>87.5</c:v>
                </c:pt>
                <c:pt idx="13">
                  <c:v>92.5</c:v>
                </c:pt>
                <c:pt idx="14">
                  <c:v>97.5</c:v>
                </c:pt>
                <c:pt idx="15">
                  <c:v>102.5</c:v>
                </c:pt>
                <c:pt idx="16">
                  <c:v>107.5</c:v>
                </c:pt>
                <c:pt idx="17">
                  <c:v>112.5</c:v>
                </c:pt>
                <c:pt idx="18">
                  <c:v>117.5</c:v>
                </c:pt>
                <c:pt idx="19">
                  <c:v>122.5</c:v>
                </c:pt>
                <c:pt idx="20">
                  <c:v>127.5</c:v>
                </c:pt>
                <c:pt idx="21">
                  <c:v>132.5</c:v>
                </c:pt>
                <c:pt idx="22">
                  <c:v>137.5</c:v>
                </c:pt>
                <c:pt idx="23">
                  <c:v>142.5</c:v>
                </c:pt>
                <c:pt idx="24">
                  <c:v>147.5</c:v>
                </c:pt>
                <c:pt idx="25">
                  <c:v>152.5</c:v>
                </c:pt>
                <c:pt idx="26">
                  <c:v>157.5</c:v>
                </c:pt>
                <c:pt idx="27">
                  <c:v>162.5</c:v>
                </c:pt>
                <c:pt idx="28">
                  <c:v>167.5</c:v>
                </c:pt>
                <c:pt idx="29">
                  <c:v>172.5</c:v>
                </c:pt>
                <c:pt idx="30">
                  <c:v>177.5</c:v>
                </c:pt>
                <c:pt idx="31">
                  <c:v>182.5</c:v>
                </c:pt>
              </c:numCache>
            </c:numRef>
          </c:xVal>
          <c:yVal>
            <c:numRef>
              <c:f>WatZ!$C$8:$AH$8</c:f>
              <c:numCache>
                <c:formatCode>#,##0.000</c:formatCode>
                <c:ptCount val="32"/>
                <c:pt idx="0">
                  <c:v>0.006</c:v>
                </c:pt>
                <c:pt idx="1">
                  <c:v>0.01</c:v>
                </c:pt>
                <c:pt idx="2">
                  <c:v>0.015</c:v>
                </c:pt>
                <c:pt idx="3">
                  <c:v>0.022</c:v>
                </c:pt>
                <c:pt idx="4">
                  <c:v>0.03</c:v>
                </c:pt>
                <c:pt idx="5">
                  <c:v>0.04</c:v>
                </c:pt>
                <c:pt idx="6">
                  <c:v>0.051</c:v>
                </c:pt>
                <c:pt idx="7">
                  <c:v>0.065</c:v>
                </c:pt>
                <c:pt idx="8">
                  <c:v>0.081</c:v>
                </c:pt>
                <c:pt idx="9">
                  <c:v>0.099</c:v>
                </c:pt>
                <c:pt idx="10">
                  <c:v>0.119</c:v>
                </c:pt>
                <c:pt idx="11">
                  <c:v>0.142</c:v>
                </c:pt>
                <c:pt idx="12">
                  <c:v>0.167</c:v>
                </c:pt>
                <c:pt idx="13">
                  <c:v>0.196</c:v>
                </c:pt>
                <c:pt idx="14">
                  <c:v>0.227</c:v>
                </c:pt>
                <c:pt idx="15">
                  <c:v>0.261</c:v>
                </c:pt>
                <c:pt idx="16">
                  <c:v>0.298</c:v>
                </c:pt>
                <c:pt idx="17">
                  <c:v>0.339</c:v>
                </c:pt>
                <c:pt idx="18">
                  <c:v>0.383</c:v>
                </c:pt>
                <c:pt idx="19">
                  <c:v>0.43</c:v>
                </c:pt>
                <c:pt idx="20">
                  <c:v>0.481</c:v>
                </c:pt>
                <c:pt idx="21">
                  <c:v>0.536</c:v>
                </c:pt>
                <c:pt idx="22">
                  <c:v>0.595</c:v>
                </c:pt>
                <c:pt idx="23">
                  <c:v>0.658</c:v>
                </c:pt>
                <c:pt idx="24">
                  <c:v>0.724</c:v>
                </c:pt>
                <c:pt idx="25">
                  <c:v>0.795</c:v>
                </c:pt>
                <c:pt idx="26">
                  <c:v>0.87</c:v>
                </c:pt>
                <c:pt idx="27">
                  <c:v>0.95</c:v>
                </c:pt>
                <c:pt idx="28">
                  <c:v>1.034</c:v>
                </c:pt>
                <c:pt idx="29">
                  <c:v>1.123</c:v>
                </c:pt>
                <c:pt idx="30">
                  <c:v>1.217</c:v>
                </c:pt>
                <c:pt idx="31">
                  <c:v>1.315</c:v>
                </c:pt>
              </c:numCache>
            </c:numRef>
          </c:yVal>
          <c:smooth val="0"/>
        </c:ser>
        <c:ser>
          <c:idx val="1"/>
          <c:order val="1"/>
          <c:tx>
            <c:strRef>
              <c:f>WatZ!$B$9</c:f>
              <c:strCache>
                <c:ptCount val="1"/>
                <c:pt idx="0">
                  <c:v>female mature</c:v>
                </c:pt>
              </c:strCache>
            </c:strRef>
          </c:tx>
          <c:xVal>
            <c:numRef>
              <c:f>WatZ!$C$7:$AH$7</c:f>
              <c:numCache>
                <c:formatCode>General</c:formatCode>
                <c:ptCount val="32"/>
                <c:pt idx="0">
                  <c:v>27.5</c:v>
                </c:pt>
                <c:pt idx="1">
                  <c:v>32.5</c:v>
                </c:pt>
                <c:pt idx="2">
                  <c:v>37.5</c:v>
                </c:pt>
                <c:pt idx="3">
                  <c:v>42.5</c:v>
                </c:pt>
                <c:pt idx="4">
                  <c:v>47.5</c:v>
                </c:pt>
                <c:pt idx="5">
                  <c:v>52.5</c:v>
                </c:pt>
                <c:pt idx="6">
                  <c:v>57.5</c:v>
                </c:pt>
                <c:pt idx="7">
                  <c:v>62.5</c:v>
                </c:pt>
                <c:pt idx="8">
                  <c:v>67.5</c:v>
                </c:pt>
                <c:pt idx="9">
                  <c:v>72.5</c:v>
                </c:pt>
                <c:pt idx="10">
                  <c:v>77.5</c:v>
                </c:pt>
                <c:pt idx="11">
                  <c:v>82.5</c:v>
                </c:pt>
                <c:pt idx="12">
                  <c:v>87.5</c:v>
                </c:pt>
                <c:pt idx="13">
                  <c:v>92.5</c:v>
                </c:pt>
                <c:pt idx="14">
                  <c:v>97.5</c:v>
                </c:pt>
                <c:pt idx="15">
                  <c:v>102.5</c:v>
                </c:pt>
                <c:pt idx="16">
                  <c:v>107.5</c:v>
                </c:pt>
                <c:pt idx="17">
                  <c:v>112.5</c:v>
                </c:pt>
                <c:pt idx="18">
                  <c:v>117.5</c:v>
                </c:pt>
                <c:pt idx="19">
                  <c:v>122.5</c:v>
                </c:pt>
                <c:pt idx="20">
                  <c:v>127.5</c:v>
                </c:pt>
                <c:pt idx="21">
                  <c:v>132.5</c:v>
                </c:pt>
                <c:pt idx="22">
                  <c:v>137.5</c:v>
                </c:pt>
                <c:pt idx="23">
                  <c:v>142.5</c:v>
                </c:pt>
                <c:pt idx="24">
                  <c:v>147.5</c:v>
                </c:pt>
                <c:pt idx="25">
                  <c:v>152.5</c:v>
                </c:pt>
                <c:pt idx="26">
                  <c:v>157.5</c:v>
                </c:pt>
                <c:pt idx="27">
                  <c:v>162.5</c:v>
                </c:pt>
                <c:pt idx="28">
                  <c:v>167.5</c:v>
                </c:pt>
                <c:pt idx="29">
                  <c:v>172.5</c:v>
                </c:pt>
                <c:pt idx="30">
                  <c:v>177.5</c:v>
                </c:pt>
                <c:pt idx="31">
                  <c:v>182.5</c:v>
                </c:pt>
              </c:numCache>
            </c:numRef>
          </c:xVal>
          <c:yVal>
            <c:numRef>
              <c:f>WatZ!$C$9:$AH$9</c:f>
              <c:numCache>
                <c:formatCode>#,##0.000</c:formatCode>
                <c:ptCount val="32"/>
                <c:pt idx="0">
                  <c:v>0.006</c:v>
                </c:pt>
                <c:pt idx="1">
                  <c:v>0.01</c:v>
                </c:pt>
                <c:pt idx="2">
                  <c:v>0.015</c:v>
                </c:pt>
                <c:pt idx="3">
                  <c:v>0.022</c:v>
                </c:pt>
                <c:pt idx="4">
                  <c:v>0.03</c:v>
                </c:pt>
                <c:pt idx="5">
                  <c:v>0.041</c:v>
                </c:pt>
                <c:pt idx="6">
                  <c:v>0.053</c:v>
                </c:pt>
                <c:pt idx="7">
                  <c:v>0.068</c:v>
                </c:pt>
                <c:pt idx="8">
                  <c:v>0.086</c:v>
                </c:pt>
                <c:pt idx="9">
                  <c:v>0.106</c:v>
                </c:pt>
                <c:pt idx="10">
                  <c:v>0.13</c:v>
                </c:pt>
                <c:pt idx="11">
                  <c:v>0.156</c:v>
                </c:pt>
                <c:pt idx="12">
                  <c:v>0.186</c:v>
                </c:pt>
                <c:pt idx="13">
                  <c:v>0.22</c:v>
                </c:pt>
                <c:pt idx="14">
                  <c:v>0.257</c:v>
                </c:pt>
                <c:pt idx="15">
                  <c:v>0.298</c:v>
                </c:pt>
                <c:pt idx="16">
                  <c:v>0.343</c:v>
                </c:pt>
                <c:pt idx="17">
                  <c:v>0.393</c:v>
                </c:pt>
                <c:pt idx="18">
                  <c:v>0.447</c:v>
                </c:pt>
                <c:pt idx="19">
                  <c:v>0.506</c:v>
                </c:pt>
                <c:pt idx="20">
                  <c:v>0.57</c:v>
                </c:pt>
                <c:pt idx="21">
                  <c:v>0.639</c:v>
                </c:pt>
                <c:pt idx="22">
                  <c:v>0.713</c:v>
                </c:pt>
                <c:pt idx="23">
                  <c:v>0.792</c:v>
                </c:pt>
                <c:pt idx="24">
                  <c:v>0.878</c:v>
                </c:pt>
                <c:pt idx="25">
                  <c:v>0.969</c:v>
                </c:pt>
                <c:pt idx="26">
                  <c:v>1.066</c:v>
                </c:pt>
                <c:pt idx="27">
                  <c:v>1.17</c:v>
                </c:pt>
                <c:pt idx="28">
                  <c:v>1.28</c:v>
                </c:pt>
                <c:pt idx="29">
                  <c:v>1.396</c:v>
                </c:pt>
                <c:pt idx="30">
                  <c:v>1.52</c:v>
                </c:pt>
                <c:pt idx="31">
                  <c:v>1.65</c:v>
                </c:pt>
              </c:numCache>
            </c:numRef>
          </c:yVal>
          <c:smooth val="0"/>
        </c:ser>
        <c:ser>
          <c:idx val="2"/>
          <c:order val="2"/>
          <c:tx>
            <c:strRef>
              <c:f>WatZ!$B$10</c:f>
              <c:strCache>
                <c:ptCount val="1"/>
                <c:pt idx="0">
                  <c:v>male immature</c:v>
                </c:pt>
              </c:strCache>
            </c:strRef>
          </c:tx>
          <c:xVal>
            <c:numRef>
              <c:f>WatZ!$C$7:$AH$7</c:f>
              <c:numCache>
                <c:formatCode>General</c:formatCode>
                <c:ptCount val="32"/>
                <c:pt idx="0">
                  <c:v>27.5</c:v>
                </c:pt>
                <c:pt idx="1">
                  <c:v>32.5</c:v>
                </c:pt>
                <c:pt idx="2">
                  <c:v>37.5</c:v>
                </c:pt>
                <c:pt idx="3">
                  <c:v>42.5</c:v>
                </c:pt>
                <c:pt idx="4">
                  <c:v>47.5</c:v>
                </c:pt>
                <c:pt idx="5">
                  <c:v>52.5</c:v>
                </c:pt>
                <c:pt idx="6">
                  <c:v>57.5</c:v>
                </c:pt>
                <c:pt idx="7">
                  <c:v>62.5</c:v>
                </c:pt>
                <c:pt idx="8">
                  <c:v>67.5</c:v>
                </c:pt>
                <c:pt idx="9">
                  <c:v>72.5</c:v>
                </c:pt>
                <c:pt idx="10">
                  <c:v>77.5</c:v>
                </c:pt>
                <c:pt idx="11">
                  <c:v>82.5</c:v>
                </c:pt>
                <c:pt idx="12">
                  <c:v>87.5</c:v>
                </c:pt>
                <c:pt idx="13">
                  <c:v>92.5</c:v>
                </c:pt>
                <c:pt idx="14">
                  <c:v>97.5</c:v>
                </c:pt>
                <c:pt idx="15">
                  <c:v>102.5</c:v>
                </c:pt>
                <c:pt idx="16">
                  <c:v>107.5</c:v>
                </c:pt>
                <c:pt idx="17">
                  <c:v>112.5</c:v>
                </c:pt>
                <c:pt idx="18">
                  <c:v>117.5</c:v>
                </c:pt>
                <c:pt idx="19">
                  <c:v>122.5</c:v>
                </c:pt>
                <c:pt idx="20">
                  <c:v>127.5</c:v>
                </c:pt>
                <c:pt idx="21">
                  <c:v>132.5</c:v>
                </c:pt>
                <c:pt idx="22">
                  <c:v>137.5</c:v>
                </c:pt>
                <c:pt idx="23">
                  <c:v>142.5</c:v>
                </c:pt>
                <c:pt idx="24">
                  <c:v>147.5</c:v>
                </c:pt>
                <c:pt idx="25">
                  <c:v>152.5</c:v>
                </c:pt>
                <c:pt idx="26">
                  <c:v>157.5</c:v>
                </c:pt>
                <c:pt idx="27">
                  <c:v>162.5</c:v>
                </c:pt>
                <c:pt idx="28">
                  <c:v>167.5</c:v>
                </c:pt>
                <c:pt idx="29">
                  <c:v>172.5</c:v>
                </c:pt>
                <c:pt idx="30">
                  <c:v>177.5</c:v>
                </c:pt>
                <c:pt idx="31">
                  <c:v>182.5</c:v>
                </c:pt>
              </c:numCache>
            </c:numRef>
          </c:xVal>
          <c:yVal>
            <c:numRef>
              <c:f>WatZ!$C$10:$AH$10</c:f>
              <c:numCache>
                <c:formatCode>#,##0.000</c:formatCode>
                <c:ptCount val="32"/>
                <c:pt idx="0">
                  <c:v>0.005</c:v>
                </c:pt>
                <c:pt idx="1">
                  <c:v>0.009</c:v>
                </c:pt>
                <c:pt idx="2">
                  <c:v>0.013</c:v>
                </c:pt>
                <c:pt idx="3">
                  <c:v>0.02</c:v>
                </c:pt>
                <c:pt idx="4">
                  <c:v>0.029</c:v>
                </c:pt>
                <c:pt idx="5">
                  <c:v>0.039</c:v>
                </c:pt>
                <c:pt idx="6">
                  <c:v>0.052</c:v>
                </c:pt>
                <c:pt idx="7">
                  <c:v>0.068</c:v>
                </c:pt>
                <c:pt idx="8">
                  <c:v>0.087</c:v>
                </c:pt>
                <c:pt idx="9">
                  <c:v>0.109</c:v>
                </c:pt>
                <c:pt idx="10">
                  <c:v>0.134</c:v>
                </c:pt>
                <c:pt idx="11">
                  <c:v>0.164</c:v>
                </c:pt>
                <c:pt idx="12">
                  <c:v>0.197</c:v>
                </c:pt>
                <c:pt idx="13">
                  <c:v>0.235</c:v>
                </c:pt>
                <c:pt idx="14">
                  <c:v>0.277</c:v>
                </c:pt>
                <c:pt idx="15">
                  <c:v>0.324</c:v>
                </c:pt>
                <c:pt idx="16">
                  <c:v>0.377</c:v>
                </c:pt>
                <c:pt idx="17">
                  <c:v>0.435</c:v>
                </c:pt>
                <c:pt idx="18">
                  <c:v>0.499</c:v>
                </c:pt>
                <c:pt idx="19">
                  <c:v>0.569</c:v>
                </c:pt>
                <c:pt idx="20">
                  <c:v>0.645</c:v>
                </c:pt>
                <c:pt idx="21">
                  <c:v>0.728</c:v>
                </c:pt>
                <c:pt idx="22">
                  <c:v>0.818</c:v>
                </c:pt>
                <c:pt idx="23">
                  <c:v>0.916</c:v>
                </c:pt>
                <c:pt idx="24">
                  <c:v>1.021</c:v>
                </c:pt>
                <c:pt idx="25">
                  <c:v>1.134</c:v>
                </c:pt>
                <c:pt idx="26">
                  <c:v>1.255</c:v>
                </c:pt>
                <c:pt idx="27">
                  <c:v>1.384</c:v>
                </c:pt>
                <c:pt idx="28">
                  <c:v>1.523</c:v>
                </c:pt>
                <c:pt idx="29">
                  <c:v>1.67</c:v>
                </c:pt>
                <c:pt idx="30">
                  <c:v>1.827</c:v>
                </c:pt>
                <c:pt idx="31">
                  <c:v>1.994</c:v>
                </c:pt>
              </c:numCache>
            </c:numRef>
          </c:yVal>
          <c:smooth val="0"/>
        </c:ser>
        <c:ser>
          <c:idx val="3"/>
          <c:order val="3"/>
          <c:tx>
            <c:strRef>
              <c:f>WatZ!$B$11</c:f>
              <c:strCache>
                <c:ptCount val="1"/>
                <c:pt idx="0">
                  <c:v>male mature</c:v>
                </c:pt>
              </c:strCache>
            </c:strRef>
          </c:tx>
          <c:xVal>
            <c:numRef>
              <c:f>WatZ!$C$7:$AH$7</c:f>
              <c:numCache>
                <c:formatCode>General</c:formatCode>
                <c:ptCount val="32"/>
                <c:pt idx="0">
                  <c:v>27.5</c:v>
                </c:pt>
                <c:pt idx="1">
                  <c:v>32.5</c:v>
                </c:pt>
                <c:pt idx="2">
                  <c:v>37.5</c:v>
                </c:pt>
                <c:pt idx="3">
                  <c:v>42.5</c:v>
                </c:pt>
                <c:pt idx="4">
                  <c:v>47.5</c:v>
                </c:pt>
                <c:pt idx="5">
                  <c:v>52.5</c:v>
                </c:pt>
                <c:pt idx="6">
                  <c:v>57.5</c:v>
                </c:pt>
                <c:pt idx="7">
                  <c:v>62.5</c:v>
                </c:pt>
                <c:pt idx="8">
                  <c:v>67.5</c:v>
                </c:pt>
                <c:pt idx="9">
                  <c:v>72.5</c:v>
                </c:pt>
                <c:pt idx="10">
                  <c:v>77.5</c:v>
                </c:pt>
                <c:pt idx="11">
                  <c:v>82.5</c:v>
                </c:pt>
                <c:pt idx="12">
                  <c:v>87.5</c:v>
                </c:pt>
                <c:pt idx="13">
                  <c:v>92.5</c:v>
                </c:pt>
                <c:pt idx="14">
                  <c:v>97.5</c:v>
                </c:pt>
                <c:pt idx="15">
                  <c:v>102.5</c:v>
                </c:pt>
                <c:pt idx="16">
                  <c:v>107.5</c:v>
                </c:pt>
                <c:pt idx="17">
                  <c:v>112.5</c:v>
                </c:pt>
                <c:pt idx="18">
                  <c:v>117.5</c:v>
                </c:pt>
                <c:pt idx="19">
                  <c:v>122.5</c:v>
                </c:pt>
                <c:pt idx="20">
                  <c:v>127.5</c:v>
                </c:pt>
                <c:pt idx="21">
                  <c:v>132.5</c:v>
                </c:pt>
                <c:pt idx="22">
                  <c:v>137.5</c:v>
                </c:pt>
                <c:pt idx="23">
                  <c:v>142.5</c:v>
                </c:pt>
                <c:pt idx="24">
                  <c:v>147.5</c:v>
                </c:pt>
                <c:pt idx="25">
                  <c:v>152.5</c:v>
                </c:pt>
                <c:pt idx="26">
                  <c:v>157.5</c:v>
                </c:pt>
                <c:pt idx="27">
                  <c:v>162.5</c:v>
                </c:pt>
                <c:pt idx="28">
                  <c:v>167.5</c:v>
                </c:pt>
                <c:pt idx="29">
                  <c:v>172.5</c:v>
                </c:pt>
                <c:pt idx="30">
                  <c:v>177.5</c:v>
                </c:pt>
                <c:pt idx="31">
                  <c:v>182.5</c:v>
                </c:pt>
              </c:numCache>
            </c:numRef>
          </c:xVal>
          <c:yVal>
            <c:numRef>
              <c:f>WatZ!$C$11:$AH$11</c:f>
              <c:numCache>
                <c:formatCode>#,##0.000</c:formatCode>
                <c:ptCount val="32"/>
                <c:pt idx="0">
                  <c:v>0.005</c:v>
                </c:pt>
                <c:pt idx="1">
                  <c:v>0.009</c:v>
                </c:pt>
                <c:pt idx="2">
                  <c:v>0.013</c:v>
                </c:pt>
                <c:pt idx="3">
                  <c:v>0.02</c:v>
                </c:pt>
                <c:pt idx="4">
                  <c:v>0.029</c:v>
                </c:pt>
                <c:pt idx="5">
                  <c:v>0.039</c:v>
                </c:pt>
                <c:pt idx="6">
                  <c:v>0.052</c:v>
                </c:pt>
                <c:pt idx="7">
                  <c:v>0.068</c:v>
                </c:pt>
                <c:pt idx="8">
                  <c:v>0.087</c:v>
                </c:pt>
                <c:pt idx="9">
                  <c:v>0.109</c:v>
                </c:pt>
                <c:pt idx="10">
                  <c:v>0.134</c:v>
                </c:pt>
                <c:pt idx="11">
                  <c:v>0.164</c:v>
                </c:pt>
                <c:pt idx="12">
                  <c:v>0.197</c:v>
                </c:pt>
                <c:pt idx="13">
                  <c:v>0.235</c:v>
                </c:pt>
                <c:pt idx="14">
                  <c:v>0.277</c:v>
                </c:pt>
                <c:pt idx="15">
                  <c:v>0.324</c:v>
                </c:pt>
                <c:pt idx="16">
                  <c:v>0.377</c:v>
                </c:pt>
                <c:pt idx="17">
                  <c:v>0.435</c:v>
                </c:pt>
                <c:pt idx="18">
                  <c:v>0.499</c:v>
                </c:pt>
                <c:pt idx="19">
                  <c:v>0.569</c:v>
                </c:pt>
                <c:pt idx="20">
                  <c:v>0.645</c:v>
                </c:pt>
                <c:pt idx="21">
                  <c:v>0.728</c:v>
                </c:pt>
                <c:pt idx="22">
                  <c:v>0.818</c:v>
                </c:pt>
                <c:pt idx="23">
                  <c:v>0.916</c:v>
                </c:pt>
                <c:pt idx="24">
                  <c:v>1.021</c:v>
                </c:pt>
                <c:pt idx="25">
                  <c:v>1.134</c:v>
                </c:pt>
                <c:pt idx="26">
                  <c:v>1.255</c:v>
                </c:pt>
                <c:pt idx="27">
                  <c:v>1.384</c:v>
                </c:pt>
                <c:pt idx="28">
                  <c:v>1.523</c:v>
                </c:pt>
                <c:pt idx="29">
                  <c:v>1.67</c:v>
                </c:pt>
                <c:pt idx="30">
                  <c:v>1.827</c:v>
                </c:pt>
                <c:pt idx="31">
                  <c:v>1.994</c:v>
                </c:pt>
              </c:numCache>
            </c:numRef>
          </c:yVal>
          <c:smooth val="0"/>
        </c:ser>
        <c:ser>
          <c:idx val="4"/>
          <c:order val="4"/>
          <c:tx>
            <c:strRef>
              <c:f>WatZ!$B$12</c:f>
              <c:strCache>
                <c:ptCount val="1"/>
                <c:pt idx="0">
                  <c:v>female immature</c:v>
                </c:pt>
              </c:strCache>
            </c:strRef>
          </c:tx>
          <c:xVal>
            <c:numRef>
              <c:f>WatZ!$C$7:$AH$7</c:f>
              <c:numCache>
                <c:formatCode>General</c:formatCode>
                <c:ptCount val="32"/>
                <c:pt idx="0">
                  <c:v>27.5</c:v>
                </c:pt>
                <c:pt idx="1">
                  <c:v>32.5</c:v>
                </c:pt>
                <c:pt idx="2">
                  <c:v>37.5</c:v>
                </c:pt>
                <c:pt idx="3">
                  <c:v>42.5</c:v>
                </c:pt>
                <c:pt idx="4">
                  <c:v>47.5</c:v>
                </c:pt>
                <c:pt idx="5">
                  <c:v>52.5</c:v>
                </c:pt>
                <c:pt idx="6">
                  <c:v>57.5</c:v>
                </c:pt>
                <c:pt idx="7">
                  <c:v>62.5</c:v>
                </c:pt>
                <c:pt idx="8">
                  <c:v>67.5</c:v>
                </c:pt>
                <c:pt idx="9">
                  <c:v>72.5</c:v>
                </c:pt>
                <c:pt idx="10">
                  <c:v>77.5</c:v>
                </c:pt>
                <c:pt idx="11">
                  <c:v>82.5</c:v>
                </c:pt>
                <c:pt idx="12">
                  <c:v>87.5</c:v>
                </c:pt>
                <c:pt idx="13">
                  <c:v>92.5</c:v>
                </c:pt>
                <c:pt idx="14">
                  <c:v>97.5</c:v>
                </c:pt>
                <c:pt idx="15">
                  <c:v>102.5</c:v>
                </c:pt>
                <c:pt idx="16">
                  <c:v>107.5</c:v>
                </c:pt>
                <c:pt idx="17">
                  <c:v>112.5</c:v>
                </c:pt>
                <c:pt idx="18">
                  <c:v>117.5</c:v>
                </c:pt>
                <c:pt idx="19">
                  <c:v>122.5</c:v>
                </c:pt>
                <c:pt idx="20">
                  <c:v>127.5</c:v>
                </c:pt>
                <c:pt idx="21">
                  <c:v>132.5</c:v>
                </c:pt>
                <c:pt idx="22">
                  <c:v>137.5</c:v>
                </c:pt>
                <c:pt idx="23">
                  <c:v>142.5</c:v>
                </c:pt>
                <c:pt idx="24">
                  <c:v>147.5</c:v>
                </c:pt>
                <c:pt idx="25">
                  <c:v>152.5</c:v>
                </c:pt>
                <c:pt idx="26">
                  <c:v>157.5</c:v>
                </c:pt>
                <c:pt idx="27">
                  <c:v>162.5</c:v>
                </c:pt>
                <c:pt idx="28">
                  <c:v>167.5</c:v>
                </c:pt>
                <c:pt idx="29">
                  <c:v>172.5</c:v>
                </c:pt>
                <c:pt idx="30">
                  <c:v>177.5</c:v>
                </c:pt>
                <c:pt idx="31">
                  <c:v>182.5</c:v>
                </c:pt>
              </c:numCache>
            </c:numRef>
          </c:xVal>
          <c:yVal>
            <c:numRef>
              <c:f>WatZ!$C$12:$AH$12</c:f>
              <c:numCache>
                <c:formatCode>#,##0.000</c:formatCode>
                <c:ptCount val="32"/>
                <c:pt idx="0">
                  <c:v>0.00669321813206831</c:v>
                </c:pt>
                <c:pt idx="1">
                  <c:v>0.0106743525605712</c:v>
                </c:pt>
                <c:pt idx="2">
                  <c:v>0.0159214564907494</c:v>
                </c:pt>
                <c:pt idx="3">
                  <c:v>0.0225869766500515</c:v>
                </c:pt>
                <c:pt idx="4">
                  <c:v>0.030819201167151</c:v>
                </c:pt>
                <c:pt idx="5">
                  <c:v>0.0407628486165795</c:v>
                </c:pt>
                <c:pt idx="6">
                  <c:v>0.0525595200029307</c:v>
                </c:pt>
                <c:pt idx="7">
                  <c:v>0.0663480557324917</c:v>
                </c:pt>
                <c:pt idx="8">
                  <c:v>0.0822648241375065</c:v>
                </c:pt>
                <c:pt idx="9">
                  <c:v>0.100443959137288</c:v>
                </c:pt>
                <c:pt idx="10">
                  <c:v>0.121017559124022</c:v>
                </c:pt>
                <c:pt idx="11">
                  <c:v>0.144115855647117</c:v>
                </c:pt>
                <c:pt idx="12">
                  <c:v>0.169867358140213</c:v>
                </c:pt>
                <c:pt idx="13">
                  <c:v>0.198398979342053</c:v>
                </c:pt>
                <c:pt idx="14">
                  <c:v>0.229836144944277</c:v>
                </c:pt>
                <c:pt idx="15">
                  <c:v>0.264302890196</c:v>
                </c:pt>
                <c:pt idx="16">
                  <c:v>0.301921945606481</c:v>
                </c:pt>
                <c:pt idx="17">
                  <c:v>0.342814813448138</c:v>
                </c:pt>
                <c:pt idx="18">
                  <c:v>0.387101836429432</c:v>
                </c:pt>
                <c:pt idx="19">
                  <c:v>0.434902259651365</c:v>
                </c:pt>
                <c:pt idx="20">
                  <c:v>0.486334286762255</c:v>
                </c:pt>
                <c:pt idx="21">
                  <c:v>0.541515131068576</c:v>
                </c:pt>
                <c:pt idx="22">
                  <c:v>0.600561062234867</c:v>
                </c:pt>
                <c:pt idx="23">
                  <c:v>0.663587449105307</c:v>
                </c:pt>
                <c:pt idx="24">
                  <c:v>0.730708799098309</c:v>
                </c:pt>
                <c:pt idx="25">
                  <c:v>0.802038794558853</c:v>
                </c:pt>
                <c:pt idx="26">
                  <c:v>0.877690326398631</c:v>
                </c:pt>
                <c:pt idx="27">
                  <c:v>0.9577755253085</c:v>
                </c:pt>
                <c:pt idx="28">
                  <c:v>1.042405790789923</c:v>
                </c:pt>
                <c:pt idx="29">
                  <c:v>1.131691818220103</c:v>
                </c:pt>
                <c:pt idx="30">
                  <c:v>1.225743624138678</c:v>
                </c:pt>
                <c:pt idx="31">
                  <c:v>1.324670569920952</c:v>
                </c:pt>
              </c:numCache>
            </c:numRef>
          </c:yVal>
          <c:smooth val="0"/>
        </c:ser>
        <c:ser>
          <c:idx val="5"/>
          <c:order val="5"/>
          <c:tx>
            <c:strRef>
              <c:f>WatZ!$B$13</c:f>
              <c:strCache>
                <c:ptCount val="1"/>
                <c:pt idx="0">
                  <c:v>female mature</c:v>
                </c:pt>
              </c:strCache>
            </c:strRef>
          </c:tx>
          <c:xVal>
            <c:numRef>
              <c:f>WatZ!$C$7:$AH$7</c:f>
              <c:numCache>
                <c:formatCode>General</c:formatCode>
                <c:ptCount val="32"/>
                <c:pt idx="0">
                  <c:v>27.5</c:v>
                </c:pt>
                <c:pt idx="1">
                  <c:v>32.5</c:v>
                </c:pt>
                <c:pt idx="2">
                  <c:v>37.5</c:v>
                </c:pt>
                <c:pt idx="3">
                  <c:v>42.5</c:v>
                </c:pt>
                <c:pt idx="4">
                  <c:v>47.5</c:v>
                </c:pt>
                <c:pt idx="5">
                  <c:v>52.5</c:v>
                </c:pt>
                <c:pt idx="6">
                  <c:v>57.5</c:v>
                </c:pt>
                <c:pt idx="7">
                  <c:v>62.5</c:v>
                </c:pt>
                <c:pt idx="8">
                  <c:v>67.5</c:v>
                </c:pt>
                <c:pt idx="9">
                  <c:v>72.5</c:v>
                </c:pt>
                <c:pt idx="10">
                  <c:v>77.5</c:v>
                </c:pt>
                <c:pt idx="11">
                  <c:v>82.5</c:v>
                </c:pt>
                <c:pt idx="12">
                  <c:v>87.5</c:v>
                </c:pt>
                <c:pt idx="13">
                  <c:v>92.5</c:v>
                </c:pt>
                <c:pt idx="14">
                  <c:v>97.5</c:v>
                </c:pt>
                <c:pt idx="15">
                  <c:v>102.5</c:v>
                </c:pt>
                <c:pt idx="16">
                  <c:v>107.5</c:v>
                </c:pt>
                <c:pt idx="17">
                  <c:v>112.5</c:v>
                </c:pt>
                <c:pt idx="18">
                  <c:v>117.5</c:v>
                </c:pt>
                <c:pt idx="19">
                  <c:v>122.5</c:v>
                </c:pt>
                <c:pt idx="20">
                  <c:v>127.5</c:v>
                </c:pt>
                <c:pt idx="21">
                  <c:v>132.5</c:v>
                </c:pt>
                <c:pt idx="22">
                  <c:v>137.5</c:v>
                </c:pt>
                <c:pt idx="23">
                  <c:v>142.5</c:v>
                </c:pt>
                <c:pt idx="24">
                  <c:v>147.5</c:v>
                </c:pt>
                <c:pt idx="25">
                  <c:v>152.5</c:v>
                </c:pt>
                <c:pt idx="26">
                  <c:v>157.5</c:v>
                </c:pt>
                <c:pt idx="27">
                  <c:v>162.5</c:v>
                </c:pt>
                <c:pt idx="28">
                  <c:v>167.5</c:v>
                </c:pt>
                <c:pt idx="29">
                  <c:v>172.5</c:v>
                </c:pt>
                <c:pt idx="30">
                  <c:v>177.5</c:v>
                </c:pt>
                <c:pt idx="31">
                  <c:v>182.5</c:v>
                </c:pt>
              </c:numCache>
            </c:numRef>
          </c:xVal>
          <c:yVal>
            <c:numRef>
              <c:f>WatZ!$C$13:$AH$13</c:f>
              <c:numCache>
                <c:formatCode>#,##0.000</c:formatCode>
                <c:ptCount val="32"/>
                <c:pt idx="0">
                  <c:v>0.00618337926847183</c:v>
                </c:pt>
                <c:pt idx="1">
                  <c:v>0.0101317778213137</c:v>
                </c:pt>
                <c:pt idx="2">
                  <c:v>0.0154666005734594</c:v>
                </c:pt>
                <c:pt idx="3">
                  <c:v>0.0223911355879937</c:v>
                </c:pt>
                <c:pt idx="4">
                  <c:v>0.0311074744165018</c:v>
                </c:pt>
                <c:pt idx="5">
                  <c:v>0.0418166601681582</c:v>
                </c:pt>
                <c:pt idx="6">
                  <c:v>0.0547188033852564</c:v>
                </c:pt>
                <c:pt idx="7">
                  <c:v>0.070013175176051</c:v>
                </c:pt>
                <c:pt idx="8">
                  <c:v>0.0878982836854695</c:v>
                </c:pt>
                <c:pt idx="9">
                  <c:v>0.108571937994552</c:v>
                </c:pt>
                <c:pt idx="10">
                  <c:v>0.132231302302459</c:v>
                </c:pt>
                <c:pt idx="11">
                  <c:v>0.159072942442637</c:v>
                </c:pt>
                <c:pt idx="12">
                  <c:v>0.189292866245903</c:v>
                </c:pt>
                <c:pt idx="13">
                  <c:v>0.22308655889026</c:v>
                </c:pt>
                <c:pt idx="14">
                  <c:v>0.260649014112592</c:v>
                </c:pt>
                <c:pt idx="15">
                  <c:v>0.302174761965225</c:v>
                </c:pt>
                <c:pt idx="16">
                  <c:v>0.347857893658172</c:v>
                </c:pt>
                <c:pt idx="17">
                  <c:v>0.397892083920838</c:v>
                </c:pt>
                <c:pt idx="18">
                  <c:v>0.452470611235101</c:v>
                </c:pt>
                <c:pt idx="19">
                  <c:v>0.511786376228314</c:v>
                </c:pt>
                <c:pt idx="20">
                  <c:v>0.576031918464947</c:v>
                </c:pt>
                <c:pt idx="21">
                  <c:v>0.645399431836131</c:v>
                </c:pt>
                <c:pt idx="22">
                  <c:v>0.720080778714722</c:v>
                </c:pt>
                <c:pt idx="23">
                  <c:v>0.800267503017803</c:v>
                </c:pt>
                <c:pt idx="24">
                  <c:v>0.886150842297748</c:v>
                </c:pt>
                <c:pt idx="25">
                  <c:v>0.977921738965675</c:v>
                </c:pt>
                <c:pt idx="26">
                  <c:v>1.075770850736882</c:v>
                </c:pt>
                <c:pt idx="27">
                  <c:v>1.179888560376014</c:v>
                </c:pt>
                <c:pt idx="28">
                  <c:v>1.290464984809634</c:v>
                </c:pt>
                <c:pt idx="29">
                  <c:v>1.407689983665526</c:v>
                </c:pt>
                <c:pt idx="30">
                  <c:v>1.53175316729081</c:v>
                </c:pt>
                <c:pt idx="31">
                  <c:v>1.662843904294949</c:v>
                </c:pt>
              </c:numCache>
            </c:numRef>
          </c:yVal>
          <c:smooth val="0"/>
        </c:ser>
        <c:ser>
          <c:idx val="6"/>
          <c:order val="6"/>
          <c:tx>
            <c:strRef>
              <c:f>WatZ!$B$14</c:f>
              <c:strCache>
                <c:ptCount val="1"/>
                <c:pt idx="0">
                  <c:v>male immature</c:v>
                </c:pt>
              </c:strCache>
            </c:strRef>
          </c:tx>
          <c:xVal>
            <c:numRef>
              <c:f>WatZ!$C$7:$AH$7</c:f>
              <c:numCache>
                <c:formatCode>General</c:formatCode>
                <c:ptCount val="32"/>
                <c:pt idx="0">
                  <c:v>27.5</c:v>
                </c:pt>
                <c:pt idx="1">
                  <c:v>32.5</c:v>
                </c:pt>
                <c:pt idx="2">
                  <c:v>37.5</c:v>
                </c:pt>
                <c:pt idx="3">
                  <c:v>42.5</c:v>
                </c:pt>
                <c:pt idx="4">
                  <c:v>47.5</c:v>
                </c:pt>
                <c:pt idx="5">
                  <c:v>52.5</c:v>
                </c:pt>
                <c:pt idx="6">
                  <c:v>57.5</c:v>
                </c:pt>
                <c:pt idx="7">
                  <c:v>62.5</c:v>
                </c:pt>
                <c:pt idx="8">
                  <c:v>67.5</c:v>
                </c:pt>
                <c:pt idx="9">
                  <c:v>72.5</c:v>
                </c:pt>
                <c:pt idx="10">
                  <c:v>77.5</c:v>
                </c:pt>
                <c:pt idx="11">
                  <c:v>82.5</c:v>
                </c:pt>
                <c:pt idx="12">
                  <c:v>87.5</c:v>
                </c:pt>
                <c:pt idx="13">
                  <c:v>92.5</c:v>
                </c:pt>
                <c:pt idx="14">
                  <c:v>97.5</c:v>
                </c:pt>
                <c:pt idx="15">
                  <c:v>102.5</c:v>
                </c:pt>
                <c:pt idx="16">
                  <c:v>107.5</c:v>
                </c:pt>
                <c:pt idx="17">
                  <c:v>112.5</c:v>
                </c:pt>
                <c:pt idx="18">
                  <c:v>117.5</c:v>
                </c:pt>
                <c:pt idx="19">
                  <c:v>122.5</c:v>
                </c:pt>
                <c:pt idx="20">
                  <c:v>127.5</c:v>
                </c:pt>
                <c:pt idx="21">
                  <c:v>132.5</c:v>
                </c:pt>
                <c:pt idx="22">
                  <c:v>137.5</c:v>
                </c:pt>
                <c:pt idx="23">
                  <c:v>142.5</c:v>
                </c:pt>
                <c:pt idx="24">
                  <c:v>147.5</c:v>
                </c:pt>
                <c:pt idx="25">
                  <c:v>152.5</c:v>
                </c:pt>
                <c:pt idx="26">
                  <c:v>157.5</c:v>
                </c:pt>
                <c:pt idx="27">
                  <c:v>162.5</c:v>
                </c:pt>
                <c:pt idx="28">
                  <c:v>167.5</c:v>
                </c:pt>
                <c:pt idx="29">
                  <c:v>172.5</c:v>
                </c:pt>
                <c:pt idx="30">
                  <c:v>177.5</c:v>
                </c:pt>
                <c:pt idx="31">
                  <c:v>182.5</c:v>
                </c:pt>
              </c:numCache>
            </c:numRef>
          </c:xVal>
          <c:yVal>
            <c:numRef>
              <c:f>WatZ!$C$14:$AH$14</c:f>
              <c:numCache>
                <c:formatCode>#,##0.000</c:formatCode>
                <c:ptCount val="32"/>
                <c:pt idx="0">
                  <c:v>0.00532028542641183</c:v>
                </c:pt>
                <c:pt idx="1">
                  <c:v>0.00898367070257381</c:v>
                </c:pt>
                <c:pt idx="2">
                  <c:v>0.014071800196202</c:v>
                </c:pt>
                <c:pt idx="3">
                  <c:v>0.0208360451115971</c:v>
                </c:pt>
                <c:pt idx="4">
                  <c:v>0.0295324015041161</c:v>
                </c:pt>
                <c:pt idx="5">
                  <c:v>0.0404210117545677</c:v>
                </c:pt>
                <c:pt idx="6">
                  <c:v>0.053765781819279</c:v>
                </c:pt>
                <c:pt idx="7">
                  <c:v>0.069834067571315</c:v>
                </c:pt>
                <c:pt idx="8">
                  <c:v>0.0888964127146425</c:v>
                </c:pt>
                <c:pt idx="9">
                  <c:v>0.11122632627097</c:v>
                </c:pt>
                <c:pt idx="10">
                  <c:v>0.137100091129988</c:v>
                </c:pt>
                <c:pt idx="11">
                  <c:v>0.166796597453828</c:v>
                </c:pt>
                <c:pt idx="12">
                  <c:v>0.200597196294136</c:v>
                </c:pt>
                <c:pt idx="13">
                  <c:v>0.23878556987945</c:v>
                </c:pt>
                <c:pt idx="14">
                  <c:v>0.281647615820784</c:v>
                </c:pt>
                <c:pt idx="15">
                  <c:v>0.329471343063468</c:v>
                </c:pt>
                <c:pt idx="16">
                  <c:v>0.382546777847325</c:v>
                </c:pt>
                <c:pt idx="17">
                  <c:v>0.441165878267472</c:v>
                </c:pt>
                <c:pt idx="18">
                  <c:v>0.50562245628278</c:v>
                </c:pt>
                <c:pt idx="19">
                  <c:v>0.57621210621844</c:v>
                </c:pt>
                <c:pt idx="20">
                  <c:v>0.653232138966797</c:v>
                </c:pt>
                <c:pt idx="21">
                  <c:v>0.7369815212169</c:v>
                </c:pt>
                <c:pt idx="22">
                  <c:v>0.827760819145223</c:v>
                </c:pt>
                <c:pt idx="23">
                  <c:v>0.925872146083165</c:v>
                </c:pt>
                <c:pt idx="24">
                  <c:v>1.031619113745415</c:v>
                </c:pt>
                <c:pt idx="25">
                  <c:v>1.145306786659806</c:v>
                </c:pt>
                <c:pt idx="26">
                  <c:v>1.267241639486656</c:v>
                </c:pt>
                <c:pt idx="27">
                  <c:v>1.397731516955235</c:v>
                </c:pt>
                <c:pt idx="28">
                  <c:v>1.537085596178561</c:v>
                </c:pt>
                <c:pt idx="29">
                  <c:v>1.68561435113622</c:v>
                </c:pt>
                <c:pt idx="30">
                  <c:v>1.843629519139215</c:v>
                </c:pt>
                <c:pt idx="31">
                  <c:v>2.011444069111904</c:v>
                </c:pt>
              </c:numCache>
            </c:numRef>
          </c:yVal>
          <c:smooth val="0"/>
        </c:ser>
        <c:ser>
          <c:idx val="7"/>
          <c:order val="7"/>
          <c:tx>
            <c:strRef>
              <c:f>WatZ!$B$15</c:f>
              <c:strCache>
                <c:ptCount val="1"/>
                <c:pt idx="0">
                  <c:v>male mature</c:v>
                </c:pt>
              </c:strCache>
            </c:strRef>
          </c:tx>
          <c:xVal>
            <c:numRef>
              <c:f>WatZ!$C$7:$AH$7</c:f>
              <c:numCache>
                <c:formatCode>General</c:formatCode>
                <c:ptCount val="32"/>
                <c:pt idx="0">
                  <c:v>27.5</c:v>
                </c:pt>
                <c:pt idx="1">
                  <c:v>32.5</c:v>
                </c:pt>
                <c:pt idx="2">
                  <c:v>37.5</c:v>
                </c:pt>
                <c:pt idx="3">
                  <c:v>42.5</c:v>
                </c:pt>
                <c:pt idx="4">
                  <c:v>47.5</c:v>
                </c:pt>
                <c:pt idx="5">
                  <c:v>52.5</c:v>
                </c:pt>
                <c:pt idx="6">
                  <c:v>57.5</c:v>
                </c:pt>
                <c:pt idx="7">
                  <c:v>62.5</c:v>
                </c:pt>
                <c:pt idx="8">
                  <c:v>67.5</c:v>
                </c:pt>
                <c:pt idx="9">
                  <c:v>72.5</c:v>
                </c:pt>
                <c:pt idx="10">
                  <c:v>77.5</c:v>
                </c:pt>
                <c:pt idx="11">
                  <c:v>82.5</c:v>
                </c:pt>
                <c:pt idx="12">
                  <c:v>87.5</c:v>
                </c:pt>
                <c:pt idx="13">
                  <c:v>92.5</c:v>
                </c:pt>
                <c:pt idx="14">
                  <c:v>97.5</c:v>
                </c:pt>
                <c:pt idx="15">
                  <c:v>102.5</c:v>
                </c:pt>
                <c:pt idx="16">
                  <c:v>107.5</c:v>
                </c:pt>
                <c:pt idx="17">
                  <c:v>112.5</c:v>
                </c:pt>
                <c:pt idx="18">
                  <c:v>117.5</c:v>
                </c:pt>
                <c:pt idx="19">
                  <c:v>122.5</c:v>
                </c:pt>
                <c:pt idx="20">
                  <c:v>127.5</c:v>
                </c:pt>
                <c:pt idx="21">
                  <c:v>132.5</c:v>
                </c:pt>
                <c:pt idx="22">
                  <c:v>137.5</c:v>
                </c:pt>
                <c:pt idx="23">
                  <c:v>142.5</c:v>
                </c:pt>
                <c:pt idx="24">
                  <c:v>147.5</c:v>
                </c:pt>
                <c:pt idx="25">
                  <c:v>152.5</c:v>
                </c:pt>
                <c:pt idx="26">
                  <c:v>157.5</c:v>
                </c:pt>
                <c:pt idx="27">
                  <c:v>162.5</c:v>
                </c:pt>
                <c:pt idx="28">
                  <c:v>167.5</c:v>
                </c:pt>
                <c:pt idx="29">
                  <c:v>172.5</c:v>
                </c:pt>
                <c:pt idx="30">
                  <c:v>177.5</c:v>
                </c:pt>
                <c:pt idx="31">
                  <c:v>182.5</c:v>
                </c:pt>
              </c:numCache>
            </c:numRef>
          </c:xVal>
          <c:yVal>
            <c:numRef>
              <c:f>WatZ!$C$15:$AH$15</c:f>
              <c:numCache>
                <c:formatCode>#,##0.000</c:formatCode>
                <c:ptCount val="32"/>
                <c:pt idx="0">
                  <c:v>0.00532028542641183</c:v>
                </c:pt>
                <c:pt idx="1">
                  <c:v>0.00898367070257381</c:v>
                </c:pt>
                <c:pt idx="2">
                  <c:v>0.014071800196202</c:v>
                </c:pt>
                <c:pt idx="3">
                  <c:v>0.0208360451115971</c:v>
                </c:pt>
                <c:pt idx="4">
                  <c:v>0.0295324015041161</c:v>
                </c:pt>
                <c:pt idx="5">
                  <c:v>0.0404210117545677</c:v>
                </c:pt>
                <c:pt idx="6">
                  <c:v>0.053765781819279</c:v>
                </c:pt>
                <c:pt idx="7">
                  <c:v>0.069834067571315</c:v>
                </c:pt>
                <c:pt idx="8">
                  <c:v>0.0888964127146425</c:v>
                </c:pt>
                <c:pt idx="9">
                  <c:v>0.11122632627097</c:v>
                </c:pt>
                <c:pt idx="10">
                  <c:v>0.137100091129988</c:v>
                </c:pt>
                <c:pt idx="11">
                  <c:v>0.166796597453828</c:v>
                </c:pt>
                <c:pt idx="12">
                  <c:v>0.200597196294136</c:v>
                </c:pt>
                <c:pt idx="13">
                  <c:v>0.23878556987945</c:v>
                </c:pt>
                <c:pt idx="14">
                  <c:v>0.281647615820784</c:v>
                </c:pt>
                <c:pt idx="15">
                  <c:v>0.329471343063468</c:v>
                </c:pt>
                <c:pt idx="16">
                  <c:v>0.382546777847325</c:v>
                </c:pt>
                <c:pt idx="17">
                  <c:v>0.441165878267472</c:v>
                </c:pt>
                <c:pt idx="18">
                  <c:v>0.50562245628278</c:v>
                </c:pt>
                <c:pt idx="19">
                  <c:v>0.57621210621844</c:v>
                </c:pt>
                <c:pt idx="20">
                  <c:v>0.653232138966797</c:v>
                </c:pt>
                <c:pt idx="21">
                  <c:v>0.7369815212169</c:v>
                </c:pt>
                <c:pt idx="22">
                  <c:v>0.827760819145223</c:v>
                </c:pt>
                <c:pt idx="23">
                  <c:v>0.925872146083165</c:v>
                </c:pt>
                <c:pt idx="24">
                  <c:v>1.031619113745415</c:v>
                </c:pt>
                <c:pt idx="25">
                  <c:v>1.145306786659806</c:v>
                </c:pt>
                <c:pt idx="26">
                  <c:v>1.267241639486656</c:v>
                </c:pt>
                <c:pt idx="27">
                  <c:v>1.397731516955235</c:v>
                </c:pt>
                <c:pt idx="28">
                  <c:v>1.537085596178561</c:v>
                </c:pt>
                <c:pt idx="29">
                  <c:v>1.68561435113622</c:v>
                </c:pt>
                <c:pt idx="30">
                  <c:v>1.843629519139215</c:v>
                </c:pt>
                <c:pt idx="31">
                  <c:v>2.011444069111904</c:v>
                </c:pt>
              </c:numCache>
            </c:numRef>
          </c:yVal>
          <c:smooth val="0"/>
        </c:ser>
        <c:ser>
          <c:idx val="8"/>
          <c:order val="8"/>
          <c:tx>
            <c:strRef>
              <c:f>WatZ!$B$16</c:f>
              <c:strCache>
                <c:ptCount val="1"/>
                <c:pt idx="0">
                  <c:v>female immature</c:v>
                </c:pt>
              </c:strCache>
            </c:strRef>
          </c:tx>
          <c:xVal>
            <c:numRef>
              <c:f>WatZ!$C$7:$AH$7</c:f>
              <c:numCache>
                <c:formatCode>General</c:formatCode>
                <c:ptCount val="32"/>
                <c:pt idx="0">
                  <c:v>27.5</c:v>
                </c:pt>
                <c:pt idx="1">
                  <c:v>32.5</c:v>
                </c:pt>
                <c:pt idx="2">
                  <c:v>37.5</c:v>
                </c:pt>
                <c:pt idx="3">
                  <c:v>42.5</c:v>
                </c:pt>
                <c:pt idx="4">
                  <c:v>47.5</c:v>
                </c:pt>
                <c:pt idx="5">
                  <c:v>52.5</c:v>
                </c:pt>
                <c:pt idx="6">
                  <c:v>57.5</c:v>
                </c:pt>
                <c:pt idx="7">
                  <c:v>62.5</c:v>
                </c:pt>
                <c:pt idx="8">
                  <c:v>67.5</c:v>
                </c:pt>
                <c:pt idx="9">
                  <c:v>72.5</c:v>
                </c:pt>
                <c:pt idx="10">
                  <c:v>77.5</c:v>
                </c:pt>
                <c:pt idx="11">
                  <c:v>82.5</c:v>
                </c:pt>
                <c:pt idx="12">
                  <c:v>87.5</c:v>
                </c:pt>
                <c:pt idx="13">
                  <c:v>92.5</c:v>
                </c:pt>
                <c:pt idx="14">
                  <c:v>97.5</c:v>
                </c:pt>
                <c:pt idx="15">
                  <c:v>102.5</c:v>
                </c:pt>
                <c:pt idx="16">
                  <c:v>107.5</c:v>
                </c:pt>
                <c:pt idx="17">
                  <c:v>112.5</c:v>
                </c:pt>
                <c:pt idx="18">
                  <c:v>117.5</c:v>
                </c:pt>
                <c:pt idx="19">
                  <c:v>122.5</c:v>
                </c:pt>
                <c:pt idx="20">
                  <c:v>127.5</c:v>
                </c:pt>
                <c:pt idx="21">
                  <c:v>132.5</c:v>
                </c:pt>
                <c:pt idx="22">
                  <c:v>137.5</c:v>
                </c:pt>
                <c:pt idx="23">
                  <c:v>142.5</c:v>
                </c:pt>
                <c:pt idx="24">
                  <c:v>147.5</c:v>
                </c:pt>
                <c:pt idx="25">
                  <c:v>152.5</c:v>
                </c:pt>
                <c:pt idx="26">
                  <c:v>157.5</c:v>
                </c:pt>
                <c:pt idx="27">
                  <c:v>162.5</c:v>
                </c:pt>
                <c:pt idx="28">
                  <c:v>167.5</c:v>
                </c:pt>
                <c:pt idx="29">
                  <c:v>172.5</c:v>
                </c:pt>
                <c:pt idx="30">
                  <c:v>177.5</c:v>
                </c:pt>
                <c:pt idx="31">
                  <c:v>182.5</c:v>
                </c:pt>
              </c:numCache>
            </c:numRef>
          </c:xVal>
          <c:yVal>
            <c:numRef>
              <c:f>WatZ!$C$16:$AH$16</c:f>
              <c:numCache>
                <c:formatCode>#,##0.000</c:formatCode>
                <c:ptCount val="32"/>
                <c:pt idx="0">
                  <c:v>0.00683183608868708</c:v>
                </c:pt>
                <c:pt idx="1">
                  <c:v>0.0108326371507842</c:v>
                </c:pt>
                <c:pt idx="2">
                  <c:v>0.0160987908134922</c:v>
                </c:pt>
                <c:pt idx="3">
                  <c:v>0.0227828424520718</c:v>
                </c:pt>
                <c:pt idx="4">
                  <c:v>0.0310331532991311</c:v>
                </c:pt>
                <c:pt idx="5">
                  <c:v>0.0409944981103243</c:v>
                </c:pt>
                <c:pt idx="6">
                  <c:v>0.0528085223100413</c:v>
                </c:pt>
                <c:pt idx="7">
                  <c:v>0.0666141022359243</c:v>
                </c:pt>
                <c:pt idx="8">
                  <c:v>0.0825476358352587</c:v>
                </c:pt>
                <c:pt idx="9">
                  <c:v>0.100743281822207</c:v>
                </c:pt>
                <c:pt idx="10">
                  <c:v>0.121333159626409</c:v>
                </c:pt>
                <c:pt idx="11">
                  <c:v>0.144447518852263</c:v>
                </c:pt>
                <c:pt idx="12">
                  <c:v>0.170214884583712</c:v>
                </c:pt>
                <c:pt idx="13">
                  <c:v>0.198762183244353</c:v>
                </c:pt>
                <c:pt idx="14">
                  <c:v>0.230214852584811</c:v>
                </c:pt>
                <c:pt idx="15">
                  <c:v>0.264696938553837</c:v>
                </c:pt>
                <c:pt idx="16">
                  <c:v>0.302331181212942</c:v>
                </c:pt>
                <c:pt idx="17">
                  <c:v>0.343239091410009</c:v>
                </c:pt>
                <c:pt idx="18">
                  <c:v>0.387541019590954</c:v>
                </c:pt>
                <c:pt idx="19">
                  <c:v>0.435356217870238</c:v>
                </c:pt>
                <c:pt idx="20">
                  <c:v>0.48680289628011</c:v>
                </c:pt>
                <c:pt idx="21">
                  <c:v>0.541998273960395</c:v>
                </c:pt>
                <c:pt idx="22">
                  <c:v>0.601058625924812</c:v>
                </c:pt>
                <c:pt idx="23">
                  <c:v>0.664099325938872</c:v>
                </c:pt>
                <c:pt idx="24">
                  <c:v>0.731234885962458</c:v>
                </c:pt>
                <c:pt idx="25">
                  <c:v>0.802578992543357</c:v>
                </c:pt>
                <c:pt idx="26">
                  <c:v>0.878244540492893</c:v>
                </c:pt>
                <c:pt idx="27">
                  <c:v>0.958343664129182</c:v>
                </c:pt>
                <c:pt idx="28">
                  <c:v>1.042987766335365</c:v>
                </c:pt>
                <c:pt idx="29">
                  <c:v>1.132287545648193</c:v>
                </c:pt>
                <c:pt idx="30">
                  <c:v>1.226353021565329</c:v>
                </c:pt>
                <c:pt idx="31">
                  <c:v>1.325293558236715</c:v>
                </c:pt>
              </c:numCache>
            </c:numRef>
          </c:yVal>
          <c:smooth val="0"/>
        </c:ser>
        <c:ser>
          <c:idx val="9"/>
          <c:order val="9"/>
          <c:tx>
            <c:strRef>
              <c:f>WatZ!$B$17</c:f>
              <c:strCache>
                <c:ptCount val="1"/>
                <c:pt idx="0">
                  <c:v>female mature</c:v>
                </c:pt>
              </c:strCache>
            </c:strRef>
          </c:tx>
          <c:xVal>
            <c:numRef>
              <c:f>WatZ!$C$7:$AH$7</c:f>
              <c:numCache>
                <c:formatCode>General</c:formatCode>
                <c:ptCount val="32"/>
                <c:pt idx="0">
                  <c:v>27.5</c:v>
                </c:pt>
                <c:pt idx="1">
                  <c:v>32.5</c:v>
                </c:pt>
                <c:pt idx="2">
                  <c:v>37.5</c:v>
                </c:pt>
                <c:pt idx="3">
                  <c:v>42.5</c:v>
                </c:pt>
                <c:pt idx="4">
                  <c:v>47.5</c:v>
                </c:pt>
                <c:pt idx="5">
                  <c:v>52.5</c:v>
                </c:pt>
                <c:pt idx="6">
                  <c:v>57.5</c:v>
                </c:pt>
                <c:pt idx="7">
                  <c:v>62.5</c:v>
                </c:pt>
                <c:pt idx="8">
                  <c:v>67.5</c:v>
                </c:pt>
                <c:pt idx="9">
                  <c:v>72.5</c:v>
                </c:pt>
                <c:pt idx="10">
                  <c:v>77.5</c:v>
                </c:pt>
                <c:pt idx="11">
                  <c:v>82.5</c:v>
                </c:pt>
                <c:pt idx="12">
                  <c:v>87.5</c:v>
                </c:pt>
                <c:pt idx="13">
                  <c:v>92.5</c:v>
                </c:pt>
                <c:pt idx="14">
                  <c:v>97.5</c:v>
                </c:pt>
                <c:pt idx="15">
                  <c:v>102.5</c:v>
                </c:pt>
                <c:pt idx="16">
                  <c:v>107.5</c:v>
                </c:pt>
                <c:pt idx="17">
                  <c:v>112.5</c:v>
                </c:pt>
                <c:pt idx="18">
                  <c:v>117.5</c:v>
                </c:pt>
                <c:pt idx="19">
                  <c:v>122.5</c:v>
                </c:pt>
                <c:pt idx="20">
                  <c:v>127.5</c:v>
                </c:pt>
                <c:pt idx="21">
                  <c:v>132.5</c:v>
                </c:pt>
                <c:pt idx="22">
                  <c:v>137.5</c:v>
                </c:pt>
                <c:pt idx="23">
                  <c:v>142.5</c:v>
                </c:pt>
                <c:pt idx="24">
                  <c:v>147.5</c:v>
                </c:pt>
                <c:pt idx="25">
                  <c:v>152.5</c:v>
                </c:pt>
                <c:pt idx="26">
                  <c:v>157.5</c:v>
                </c:pt>
                <c:pt idx="27">
                  <c:v>162.5</c:v>
                </c:pt>
                <c:pt idx="28">
                  <c:v>167.5</c:v>
                </c:pt>
                <c:pt idx="29">
                  <c:v>172.5</c:v>
                </c:pt>
                <c:pt idx="30">
                  <c:v>177.5</c:v>
                </c:pt>
                <c:pt idx="31">
                  <c:v>182.5</c:v>
                </c:pt>
              </c:numCache>
            </c:numRef>
          </c:xVal>
          <c:yVal>
            <c:numRef>
              <c:f>WatZ!$C$17:$AH$17</c:f>
              <c:numCache>
                <c:formatCode>#,##0.000</c:formatCode>
                <c:ptCount val="32"/>
                <c:pt idx="0">
                  <c:v>0.00633111012327456</c:v>
                </c:pt>
                <c:pt idx="1">
                  <c:v>0.0103050916536991</c:v>
                </c:pt>
                <c:pt idx="2">
                  <c:v>0.015665323909032</c:v>
                </c:pt>
                <c:pt idx="3">
                  <c:v>0.0226151192251159</c:v>
                </c:pt>
                <c:pt idx="4">
                  <c:v>0.0313565875458473</c:v>
                </c:pt>
                <c:pt idx="5">
                  <c:v>0.0420907863934338</c:v>
                </c:pt>
                <c:pt idx="6">
                  <c:v>0.0550178379055238</c:v>
                </c:pt>
                <c:pt idx="7">
                  <c:v>0.070337022717944</c:v>
                </c:pt>
                <c:pt idx="8">
                  <c:v>0.0882468569411608</c:v>
                </c:pt>
                <c:pt idx="9">
                  <c:v>0.108945156413184</c:v>
                </c:pt>
                <c:pt idx="10">
                  <c:v>0.132629091136032</c:v>
                </c:pt>
                <c:pt idx="11">
                  <c:v>0.159495231979735</c:v>
                </c:pt>
                <c:pt idx="12">
                  <c:v>0.18973959118707</c:v>
                </c:pt>
                <c:pt idx="13">
                  <c:v>0.223557657832212</c:v>
                </c:pt>
                <c:pt idx="14">
                  <c:v>0.261144429117425</c:v>
                </c:pt>
                <c:pt idx="15">
                  <c:v>0.30269443819695</c:v>
                </c:pt>
                <c:pt idx="16">
                  <c:v>0.348401779073282</c:v>
                </c:pt>
                <c:pt idx="17">
                  <c:v>0.398460129002719</c:v>
                </c:pt>
                <c:pt idx="18">
                  <c:v>0.453062768764409</c:v>
                </c:pt>
                <c:pt idx="19">
                  <c:v>0.512402601083113</c:v>
                </c:pt>
                <c:pt idx="20">
                  <c:v>0.576672167445688</c:v>
                </c:pt>
                <c:pt idx="21">
                  <c:v>0.646063663511546</c:v>
                </c:pt>
                <c:pt idx="22">
                  <c:v>0.720768953285412</c:v>
                </c:pt>
                <c:pt idx="23">
                  <c:v>0.800979582194943</c:v>
                </c:pt>
                <c:pt idx="24">
                  <c:v>0.886886789194748</c:v>
                </c:pt>
                <c:pt idx="25">
                  <c:v>0.978681518001019</c:v>
                </c:pt>
                <c:pt idx="26">
                  <c:v>1.076554427546673</c:v>
                </c:pt>
                <c:pt idx="27">
                  <c:v>1.180695901734963</c:v>
                </c:pt>
                <c:pt idx="28">
                  <c:v>1.291296058559461</c:v>
                </c:pt>
                <c:pt idx="29">
                  <c:v>1.408544758649852</c:v>
                </c:pt>
                <c:pt idx="30">
                  <c:v>1.53263161329582</c:v>
                </c:pt>
                <c:pt idx="31">
                  <c:v>1.663745991995107</c:v>
                </c:pt>
              </c:numCache>
            </c:numRef>
          </c:yVal>
          <c:smooth val="0"/>
        </c:ser>
        <c:ser>
          <c:idx val="10"/>
          <c:order val="10"/>
          <c:tx>
            <c:strRef>
              <c:f>WatZ!$B$18</c:f>
              <c:strCache>
                <c:ptCount val="1"/>
                <c:pt idx="0">
                  <c:v>male immature</c:v>
                </c:pt>
              </c:strCache>
            </c:strRef>
          </c:tx>
          <c:xVal>
            <c:numRef>
              <c:f>WatZ!$C$7:$AH$7</c:f>
              <c:numCache>
                <c:formatCode>General</c:formatCode>
                <c:ptCount val="32"/>
                <c:pt idx="0">
                  <c:v>27.5</c:v>
                </c:pt>
                <c:pt idx="1">
                  <c:v>32.5</c:v>
                </c:pt>
                <c:pt idx="2">
                  <c:v>37.5</c:v>
                </c:pt>
                <c:pt idx="3">
                  <c:v>42.5</c:v>
                </c:pt>
                <c:pt idx="4">
                  <c:v>47.5</c:v>
                </c:pt>
                <c:pt idx="5">
                  <c:v>52.5</c:v>
                </c:pt>
                <c:pt idx="6">
                  <c:v>57.5</c:v>
                </c:pt>
                <c:pt idx="7">
                  <c:v>62.5</c:v>
                </c:pt>
                <c:pt idx="8">
                  <c:v>67.5</c:v>
                </c:pt>
                <c:pt idx="9">
                  <c:v>72.5</c:v>
                </c:pt>
                <c:pt idx="10">
                  <c:v>77.5</c:v>
                </c:pt>
                <c:pt idx="11">
                  <c:v>82.5</c:v>
                </c:pt>
                <c:pt idx="12">
                  <c:v>87.5</c:v>
                </c:pt>
                <c:pt idx="13">
                  <c:v>92.5</c:v>
                </c:pt>
                <c:pt idx="14">
                  <c:v>97.5</c:v>
                </c:pt>
                <c:pt idx="15">
                  <c:v>102.5</c:v>
                </c:pt>
                <c:pt idx="16">
                  <c:v>107.5</c:v>
                </c:pt>
                <c:pt idx="17">
                  <c:v>112.5</c:v>
                </c:pt>
                <c:pt idx="18">
                  <c:v>117.5</c:v>
                </c:pt>
                <c:pt idx="19">
                  <c:v>122.5</c:v>
                </c:pt>
                <c:pt idx="20">
                  <c:v>127.5</c:v>
                </c:pt>
                <c:pt idx="21">
                  <c:v>132.5</c:v>
                </c:pt>
                <c:pt idx="22">
                  <c:v>137.5</c:v>
                </c:pt>
                <c:pt idx="23">
                  <c:v>142.5</c:v>
                </c:pt>
                <c:pt idx="24">
                  <c:v>147.5</c:v>
                </c:pt>
                <c:pt idx="25">
                  <c:v>152.5</c:v>
                </c:pt>
                <c:pt idx="26">
                  <c:v>157.5</c:v>
                </c:pt>
                <c:pt idx="27">
                  <c:v>162.5</c:v>
                </c:pt>
                <c:pt idx="28">
                  <c:v>167.5</c:v>
                </c:pt>
                <c:pt idx="29">
                  <c:v>172.5</c:v>
                </c:pt>
                <c:pt idx="30">
                  <c:v>177.5</c:v>
                </c:pt>
                <c:pt idx="31">
                  <c:v>182.5</c:v>
                </c:pt>
              </c:numCache>
            </c:numRef>
          </c:xVal>
          <c:yVal>
            <c:numRef>
              <c:f>WatZ!$C$18:$AH$18</c:f>
              <c:numCache>
                <c:formatCode>#,##0.000</c:formatCode>
                <c:ptCount val="32"/>
                <c:pt idx="0">
                  <c:v>0.00546756519618462</c:v>
                </c:pt>
                <c:pt idx="1">
                  <c:v>0.00916172297506615</c:v>
                </c:pt>
                <c:pt idx="2">
                  <c:v>0.0142812786233936</c:v>
                </c:pt>
                <c:pt idx="3">
                  <c:v>0.0210775267443058</c:v>
                </c:pt>
                <c:pt idx="4">
                  <c:v>0.0298064038995771</c:v>
                </c:pt>
                <c:pt idx="5">
                  <c:v>0.0407280048284371</c:v>
                </c:pt>
                <c:pt idx="6">
                  <c:v>0.0541061964133987</c:v>
                </c:pt>
                <c:pt idx="7">
                  <c:v>0.0702083018586772</c:v>
                </c:pt>
                <c:pt idx="8">
                  <c:v>0.089304837119463</c:v>
                </c:pt>
                <c:pt idx="9">
                  <c:v>0.111669287334066</c:v>
                </c:pt>
                <c:pt idx="10">
                  <c:v>0.137577914603553</c:v>
                </c:pt>
                <c:pt idx="11">
                  <c:v>0.167309590819572</c:v>
                </c:pt>
                <c:pt idx="12">
                  <c:v>0.201145650840992</c:v>
                </c:pt>
                <c:pt idx="13">
                  <c:v>0.239369762438877</c:v>
                </c:pt>
                <c:pt idx="14">
                  <c:v>0.2822678102317</c:v>
                </c:pt>
                <c:pt idx="15">
                  <c:v>0.330127791420738</c:v>
                </c:pt>
                <c:pt idx="16">
                  <c:v>0.383239721574869</c:v>
                </c:pt>
                <c:pt idx="17">
                  <c:v>0.441895549047676</c:v>
                </c:pt>
                <c:pt idx="18">
                  <c:v>0.506389076867038</c:v>
                </c:pt>
                <c:pt idx="19">
                  <c:v>0.577015891138459</c:v>
                </c:pt>
                <c:pt idx="20">
                  <c:v>0.654073295162393</c:v>
                </c:pt>
                <c:pt idx="21">
                  <c:v>0.737860248592999</c:v>
                </c:pt>
                <c:pt idx="22">
                  <c:v>0.828677311068424</c:v>
                </c:pt>
                <c:pt idx="23">
                  <c:v>0.926826589826415</c:v>
                </c:pt>
                <c:pt idx="24">
                  <c:v>1.032611690887822</c:v>
                </c:pt>
                <c:pt idx="25">
                  <c:v>1.146337673447517</c:v>
                </c:pt>
                <c:pt idx="26">
                  <c:v>1.268311007159737</c:v>
                </c:pt>
                <c:pt idx="27">
                  <c:v>1.39883953204474</c:v>
                </c:pt>
                <c:pt idx="28">
                  <c:v>1.538232420777348</c:v>
                </c:pt>
                <c:pt idx="29">
                  <c:v>1.686800143146536</c:v>
                </c:pt>
                <c:pt idx="30">
                  <c:v>1.844854432499702</c:v>
                </c:pt>
                <c:pt idx="31">
                  <c:v>2.012708254006193</c:v>
                </c:pt>
              </c:numCache>
            </c:numRef>
          </c:yVal>
          <c:smooth val="0"/>
        </c:ser>
        <c:ser>
          <c:idx val="11"/>
          <c:order val="11"/>
          <c:tx>
            <c:strRef>
              <c:f>WatZ!$B$19</c:f>
              <c:strCache>
                <c:ptCount val="1"/>
                <c:pt idx="0">
                  <c:v>male mature</c:v>
                </c:pt>
              </c:strCache>
            </c:strRef>
          </c:tx>
          <c:xVal>
            <c:numRef>
              <c:f>WatZ!$C$7:$AH$7</c:f>
              <c:numCache>
                <c:formatCode>General</c:formatCode>
                <c:ptCount val="32"/>
                <c:pt idx="0">
                  <c:v>27.5</c:v>
                </c:pt>
                <c:pt idx="1">
                  <c:v>32.5</c:v>
                </c:pt>
                <c:pt idx="2">
                  <c:v>37.5</c:v>
                </c:pt>
                <c:pt idx="3">
                  <c:v>42.5</c:v>
                </c:pt>
                <c:pt idx="4">
                  <c:v>47.5</c:v>
                </c:pt>
                <c:pt idx="5">
                  <c:v>52.5</c:v>
                </c:pt>
                <c:pt idx="6">
                  <c:v>57.5</c:v>
                </c:pt>
                <c:pt idx="7">
                  <c:v>62.5</c:v>
                </c:pt>
                <c:pt idx="8">
                  <c:v>67.5</c:v>
                </c:pt>
                <c:pt idx="9">
                  <c:v>72.5</c:v>
                </c:pt>
                <c:pt idx="10">
                  <c:v>77.5</c:v>
                </c:pt>
                <c:pt idx="11">
                  <c:v>82.5</c:v>
                </c:pt>
                <c:pt idx="12">
                  <c:v>87.5</c:v>
                </c:pt>
                <c:pt idx="13">
                  <c:v>92.5</c:v>
                </c:pt>
                <c:pt idx="14">
                  <c:v>97.5</c:v>
                </c:pt>
                <c:pt idx="15">
                  <c:v>102.5</c:v>
                </c:pt>
                <c:pt idx="16">
                  <c:v>107.5</c:v>
                </c:pt>
                <c:pt idx="17">
                  <c:v>112.5</c:v>
                </c:pt>
                <c:pt idx="18">
                  <c:v>117.5</c:v>
                </c:pt>
                <c:pt idx="19">
                  <c:v>122.5</c:v>
                </c:pt>
                <c:pt idx="20">
                  <c:v>127.5</c:v>
                </c:pt>
                <c:pt idx="21">
                  <c:v>132.5</c:v>
                </c:pt>
                <c:pt idx="22">
                  <c:v>137.5</c:v>
                </c:pt>
                <c:pt idx="23">
                  <c:v>142.5</c:v>
                </c:pt>
                <c:pt idx="24">
                  <c:v>147.5</c:v>
                </c:pt>
                <c:pt idx="25">
                  <c:v>152.5</c:v>
                </c:pt>
                <c:pt idx="26">
                  <c:v>157.5</c:v>
                </c:pt>
                <c:pt idx="27">
                  <c:v>162.5</c:v>
                </c:pt>
                <c:pt idx="28">
                  <c:v>167.5</c:v>
                </c:pt>
                <c:pt idx="29">
                  <c:v>172.5</c:v>
                </c:pt>
                <c:pt idx="30">
                  <c:v>177.5</c:v>
                </c:pt>
                <c:pt idx="31">
                  <c:v>182.5</c:v>
                </c:pt>
              </c:numCache>
            </c:numRef>
          </c:xVal>
          <c:yVal>
            <c:numRef>
              <c:f>WatZ!$C$19:$AH$19</c:f>
              <c:numCache>
                <c:formatCode>#,##0.000</c:formatCode>
                <c:ptCount val="32"/>
                <c:pt idx="0">
                  <c:v>0.00546756519618462</c:v>
                </c:pt>
                <c:pt idx="1">
                  <c:v>0.00916172297506615</c:v>
                </c:pt>
                <c:pt idx="2">
                  <c:v>0.0142812786233936</c:v>
                </c:pt>
                <c:pt idx="3">
                  <c:v>0.0210775267443058</c:v>
                </c:pt>
                <c:pt idx="4">
                  <c:v>0.0298064038995771</c:v>
                </c:pt>
                <c:pt idx="5">
                  <c:v>0.0407280048284371</c:v>
                </c:pt>
                <c:pt idx="6">
                  <c:v>0.0541061964133987</c:v>
                </c:pt>
                <c:pt idx="7">
                  <c:v>0.0702083018586772</c:v>
                </c:pt>
                <c:pt idx="8">
                  <c:v>0.089304837119463</c:v>
                </c:pt>
                <c:pt idx="9">
                  <c:v>0.111669287334066</c:v>
                </c:pt>
                <c:pt idx="10">
                  <c:v>0.137577914603553</c:v>
                </c:pt>
                <c:pt idx="11">
                  <c:v>0.167309590819572</c:v>
                </c:pt>
                <c:pt idx="12">
                  <c:v>0.201145650840992</c:v>
                </c:pt>
                <c:pt idx="13">
                  <c:v>0.239369762438877</c:v>
                </c:pt>
                <c:pt idx="14">
                  <c:v>0.2822678102317</c:v>
                </c:pt>
                <c:pt idx="15">
                  <c:v>0.330127791420738</c:v>
                </c:pt>
                <c:pt idx="16">
                  <c:v>0.383239721574869</c:v>
                </c:pt>
                <c:pt idx="17">
                  <c:v>0.441895549047676</c:v>
                </c:pt>
                <c:pt idx="18">
                  <c:v>0.506389076867038</c:v>
                </c:pt>
                <c:pt idx="19">
                  <c:v>0.577015891138459</c:v>
                </c:pt>
                <c:pt idx="20">
                  <c:v>0.654073295162393</c:v>
                </c:pt>
                <c:pt idx="21">
                  <c:v>0.737860248592999</c:v>
                </c:pt>
                <c:pt idx="22">
                  <c:v>0.828677311068424</c:v>
                </c:pt>
                <c:pt idx="23">
                  <c:v>0.926826589826415</c:v>
                </c:pt>
                <c:pt idx="24">
                  <c:v>1.032611690887822</c:v>
                </c:pt>
                <c:pt idx="25">
                  <c:v>1.146337673447517</c:v>
                </c:pt>
                <c:pt idx="26">
                  <c:v>1.268311007159737</c:v>
                </c:pt>
                <c:pt idx="27">
                  <c:v>1.39883953204474</c:v>
                </c:pt>
                <c:pt idx="28">
                  <c:v>1.538232420777348</c:v>
                </c:pt>
                <c:pt idx="29">
                  <c:v>1.686800143146536</c:v>
                </c:pt>
                <c:pt idx="30">
                  <c:v>1.844854432499702</c:v>
                </c:pt>
                <c:pt idx="31">
                  <c:v>2.012708254006193</c:v>
                </c:pt>
              </c:numCache>
            </c:numRef>
          </c:yVal>
          <c:smooth val="0"/>
        </c:ser>
        <c:dLbls>
          <c:showLegendKey val="0"/>
          <c:showVal val="0"/>
          <c:showCatName val="0"/>
          <c:showSerName val="0"/>
          <c:showPercent val="0"/>
          <c:showBubbleSize val="0"/>
        </c:dLbls>
        <c:axId val="2083593384"/>
        <c:axId val="2083454360"/>
      </c:scatterChart>
      <c:valAx>
        <c:axId val="2083593384"/>
        <c:scaling>
          <c:orientation val="minMax"/>
        </c:scaling>
        <c:delete val="0"/>
        <c:axPos val="b"/>
        <c:numFmt formatCode="General" sourceLinked="1"/>
        <c:majorTickMark val="out"/>
        <c:minorTickMark val="none"/>
        <c:tickLblPos val="nextTo"/>
        <c:crossAx val="2083454360"/>
        <c:crosses val="autoZero"/>
        <c:crossBetween val="midCat"/>
      </c:valAx>
      <c:valAx>
        <c:axId val="2083454360"/>
        <c:scaling>
          <c:orientation val="minMax"/>
        </c:scaling>
        <c:delete val="0"/>
        <c:axPos val="l"/>
        <c:majorGridlines/>
        <c:numFmt formatCode="#,##0.000" sourceLinked="1"/>
        <c:majorTickMark val="out"/>
        <c:minorTickMark val="none"/>
        <c:tickLblPos val="nextTo"/>
        <c:crossAx val="2083593384"/>
        <c:crosses val="autoZero"/>
        <c:crossBetween val="midCat"/>
      </c:valAx>
    </c:plotArea>
    <c:legend>
      <c:legendPos val="r"/>
      <c:overlay val="0"/>
    </c:legend>
    <c:plotVisOnly val="1"/>
    <c:dispBlanksAs val="gap"/>
    <c:showDLblsOverMax val="0"/>
  </c:chart>
  <c:printSettings>
    <c:headerFooter/>
    <c:pageMargins b="1.0" l="0.75" r="0.75" t="1.0"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scatterChart>
        <c:scatterStyle val="lineMarker"/>
        <c:varyColors val="0"/>
        <c:ser>
          <c:idx val="0"/>
          <c:order val="0"/>
          <c:tx>
            <c:strRef>
              <c:f>maturity!$B$7</c:f>
              <c:strCache>
                <c:ptCount val="1"/>
                <c:pt idx="0">
                  <c:v>male</c:v>
                </c:pt>
              </c:strCache>
            </c:strRef>
          </c:tx>
          <c:xVal>
            <c:numRef>
              <c:f>maturity!$C$6:$AH$6</c:f>
              <c:numCache>
                <c:formatCode>General</c:formatCode>
                <c:ptCount val="32"/>
                <c:pt idx="0">
                  <c:v>27.5</c:v>
                </c:pt>
                <c:pt idx="1">
                  <c:v>32.5</c:v>
                </c:pt>
                <c:pt idx="2">
                  <c:v>37.5</c:v>
                </c:pt>
                <c:pt idx="3">
                  <c:v>42.5</c:v>
                </c:pt>
                <c:pt idx="4">
                  <c:v>47.5</c:v>
                </c:pt>
                <c:pt idx="5">
                  <c:v>52.5</c:v>
                </c:pt>
                <c:pt idx="6">
                  <c:v>57.5</c:v>
                </c:pt>
                <c:pt idx="7">
                  <c:v>62.5</c:v>
                </c:pt>
                <c:pt idx="8">
                  <c:v>67.5</c:v>
                </c:pt>
                <c:pt idx="9">
                  <c:v>72.5</c:v>
                </c:pt>
                <c:pt idx="10">
                  <c:v>77.5</c:v>
                </c:pt>
                <c:pt idx="11">
                  <c:v>82.5</c:v>
                </c:pt>
                <c:pt idx="12">
                  <c:v>87.5</c:v>
                </c:pt>
                <c:pt idx="13">
                  <c:v>92.5</c:v>
                </c:pt>
                <c:pt idx="14">
                  <c:v>97.5</c:v>
                </c:pt>
                <c:pt idx="15">
                  <c:v>102.5</c:v>
                </c:pt>
                <c:pt idx="16">
                  <c:v>107.5</c:v>
                </c:pt>
                <c:pt idx="17">
                  <c:v>112.5</c:v>
                </c:pt>
                <c:pt idx="18">
                  <c:v>117.5</c:v>
                </c:pt>
                <c:pt idx="19">
                  <c:v>122.5</c:v>
                </c:pt>
                <c:pt idx="20">
                  <c:v>127.5</c:v>
                </c:pt>
                <c:pt idx="21">
                  <c:v>132.5</c:v>
                </c:pt>
                <c:pt idx="22">
                  <c:v>137.5</c:v>
                </c:pt>
                <c:pt idx="23">
                  <c:v>142.5</c:v>
                </c:pt>
                <c:pt idx="24">
                  <c:v>147.5</c:v>
                </c:pt>
                <c:pt idx="25">
                  <c:v>152.5</c:v>
                </c:pt>
                <c:pt idx="26">
                  <c:v>157.5</c:v>
                </c:pt>
                <c:pt idx="27">
                  <c:v>162.5</c:v>
                </c:pt>
                <c:pt idx="28">
                  <c:v>167.5</c:v>
                </c:pt>
                <c:pt idx="29">
                  <c:v>172.5</c:v>
                </c:pt>
                <c:pt idx="30">
                  <c:v>177.5</c:v>
                </c:pt>
                <c:pt idx="31">
                  <c:v>182.5</c:v>
                </c:pt>
              </c:numCache>
            </c:numRef>
          </c:xVal>
          <c:yVal>
            <c:numRef>
              <c:f>maturity!$C$7:$AH$7</c:f>
              <c:numCache>
                <c:formatCode>General</c:formatCode>
                <c:ptCount val="32"/>
                <c:pt idx="0">
                  <c:v>0.000318096</c:v>
                </c:pt>
                <c:pt idx="1">
                  <c:v>0.000468672</c:v>
                </c:pt>
                <c:pt idx="2">
                  <c:v>0.000690476</c:v>
                </c:pt>
                <c:pt idx="3">
                  <c:v>0.001017144</c:v>
                </c:pt>
                <c:pt idx="4">
                  <c:v>0.001498129</c:v>
                </c:pt>
                <c:pt idx="5">
                  <c:v>0.002206059</c:v>
                </c:pt>
                <c:pt idx="6">
                  <c:v>0.003247428</c:v>
                </c:pt>
                <c:pt idx="7">
                  <c:v>0.004778022</c:v>
                </c:pt>
                <c:pt idx="8">
                  <c:v>0.007024938</c:v>
                </c:pt>
                <c:pt idx="9">
                  <c:v>0.010317536</c:v>
                </c:pt>
                <c:pt idx="10">
                  <c:v>0.015129865</c:v>
                </c:pt>
                <c:pt idx="11">
                  <c:v>0.022136567</c:v>
                </c:pt>
                <c:pt idx="12">
                  <c:v>0.032281743</c:v>
                </c:pt>
                <c:pt idx="13">
                  <c:v>0.046853667</c:v>
                </c:pt>
                <c:pt idx="14">
                  <c:v>0.067544225</c:v>
                </c:pt>
                <c:pt idx="15">
                  <c:v>0.096447172</c:v>
                </c:pt>
                <c:pt idx="16">
                  <c:v>0.135915269</c:v>
                </c:pt>
                <c:pt idx="17">
                  <c:v>0.188170915</c:v>
                </c:pt>
                <c:pt idx="18">
                  <c:v>0.254597749</c:v>
                </c:pt>
                <c:pt idx="19">
                  <c:v>0.334803396</c:v>
                </c:pt>
                <c:pt idx="20">
                  <c:v>0.425841285</c:v>
                </c:pt>
                <c:pt idx="21">
                  <c:v>0.522200603</c:v>
                </c:pt>
                <c:pt idx="22">
                  <c:v>0.616935439</c:v>
                </c:pt>
                <c:pt idx="23">
                  <c:v>0.703550097</c:v>
                </c:pt>
                <c:pt idx="24">
                  <c:v>0.777639107</c:v>
                </c:pt>
                <c:pt idx="25">
                  <c:v>0.837488783</c:v>
                </c:pt>
                <c:pt idx="26">
                  <c:v>0.883639993</c:v>
                </c:pt>
                <c:pt idx="27">
                  <c:v>0.917968582</c:v>
                </c:pt>
                <c:pt idx="28">
                  <c:v>0.942824832</c:v>
                </c:pt>
                <c:pt idx="29">
                  <c:v>0.960473719</c:v>
                </c:pt>
                <c:pt idx="30">
                  <c:v>0.972831716</c:v>
                </c:pt>
                <c:pt idx="31">
                  <c:v>0.981400772</c:v>
                </c:pt>
              </c:numCache>
            </c:numRef>
          </c:yVal>
          <c:smooth val="0"/>
        </c:ser>
        <c:ser>
          <c:idx val="1"/>
          <c:order val="1"/>
          <c:tx>
            <c:strRef>
              <c:f>maturity!$B$8</c:f>
              <c:strCache>
                <c:ptCount val="1"/>
                <c:pt idx="0">
                  <c:v>type 1</c:v>
                </c:pt>
              </c:strCache>
            </c:strRef>
          </c:tx>
          <c:xVal>
            <c:numRef>
              <c:f>maturity!$C$6:$AH$6</c:f>
              <c:numCache>
                <c:formatCode>General</c:formatCode>
                <c:ptCount val="32"/>
                <c:pt idx="0">
                  <c:v>27.5</c:v>
                </c:pt>
                <c:pt idx="1">
                  <c:v>32.5</c:v>
                </c:pt>
                <c:pt idx="2">
                  <c:v>37.5</c:v>
                </c:pt>
                <c:pt idx="3">
                  <c:v>42.5</c:v>
                </c:pt>
                <c:pt idx="4">
                  <c:v>47.5</c:v>
                </c:pt>
                <c:pt idx="5">
                  <c:v>52.5</c:v>
                </c:pt>
                <c:pt idx="6">
                  <c:v>57.5</c:v>
                </c:pt>
                <c:pt idx="7">
                  <c:v>62.5</c:v>
                </c:pt>
                <c:pt idx="8">
                  <c:v>67.5</c:v>
                </c:pt>
                <c:pt idx="9">
                  <c:v>72.5</c:v>
                </c:pt>
                <c:pt idx="10">
                  <c:v>77.5</c:v>
                </c:pt>
                <c:pt idx="11">
                  <c:v>82.5</c:v>
                </c:pt>
                <c:pt idx="12">
                  <c:v>87.5</c:v>
                </c:pt>
                <c:pt idx="13">
                  <c:v>92.5</c:v>
                </c:pt>
                <c:pt idx="14">
                  <c:v>97.5</c:v>
                </c:pt>
                <c:pt idx="15">
                  <c:v>102.5</c:v>
                </c:pt>
                <c:pt idx="16">
                  <c:v>107.5</c:v>
                </c:pt>
                <c:pt idx="17">
                  <c:v>112.5</c:v>
                </c:pt>
                <c:pt idx="18">
                  <c:v>117.5</c:v>
                </c:pt>
                <c:pt idx="19">
                  <c:v>122.5</c:v>
                </c:pt>
                <c:pt idx="20">
                  <c:v>127.5</c:v>
                </c:pt>
                <c:pt idx="21">
                  <c:v>132.5</c:v>
                </c:pt>
                <c:pt idx="22">
                  <c:v>137.5</c:v>
                </c:pt>
                <c:pt idx="23">
                  <c:v>142.5</c:v>
                </c:pt>
                <c:pt idx="24">
                  <c:v>147.5</c:v>
                </c:pt>
                <c:pt idx="25">
                  <c:v>152.5</c:v>
                </c:pt>
                <c:pt idx="26">
                  <c:v>157.5</c:v>
                </c:pt>
                <c:pt idx="27">
                  <c:v>162.5</c:v>
                </c:pt>
                <c:pt idx="28">
                  <c:v>167.5</c:v>
                </c:pt>
                <c:pt idx="29">
                  <c:v>172.5</c:v>
                </c:pt>
                <c:pt idx="30">
                  <c:v>177.5</c:v>
                </c:pt>
                <c:pt idx="31">
                  <c:v>182.5</c:v>
                </c:pt>
              </c:numCache>
            </c:numRef>
          </c:xVal>
          <c:yVal>
            <c:numRef>
              <c:f>maturity!$C$8:$AH$8</c:f>
              <c:numCache>
                <c:formatCode>General</c:formatCode>
                <c:ptCount val="32"/>
                <c:pt idx="0">
                  <c:v>0.00187176485811256</c:v>
                </c:pt>
                <c:pt idx="1">
                  <c:v>0.00258098460993718</c:v>
                </c:pt>
                <c:pt idx="2">
                  <c:v>0.00355797286052875</c:v>
                </c:pt>
                <c:pt idx="3">
                  <c:v>0.00490296563845464</c:v>
                </c:pt>
                <c:pt idx="4">
                  <c:v>0.0067529498537387</c:v>
                </c:pt>
                <c:pt idx="5">
                  <c:v>0.00929444924712809</c:v>
                </c:pt>
                <c:pt idx="6">
                  <c:v>0.0127801446296987</c:v>
                </c:pt>
                <c:pt idx="7">
                  <c:v>0.0175499224448244</c:v>
                </c:pt>
                <c:pt idx="8">
                  <c:v>0.0240564874414442</c:v>
                </c:pt>
                <c:pt idx="9">
                  <c:v>0.0328945674191934</c:v>
                </c:pt>
                <c:pt idx="10">
                  <c:v>0.0448305042945782</c:v>
                </c:pt>
                <c:pt idx="11">
                  <c:v>0.0608250537921553</c:v>
                </c:pt>
                <c:pt idx="12">
                  <c:v>0.0820359999136822</c:v>
                </c:pt>
                <c:pt idx="13">
                  <c:v>0.109779048136218</c:v>
                </c:pt>
                <c:pt idx="14">
                  <c:v>0.145418013252548</c:v>
                </c:pt>
                <c:pt idx="15">
                  <c:v>0.190155514697261</c:v>
                </c:pt>
                <c:pt idx="16">
                  <c:v>0.244715165116318</c:v>
                </c:pt>
                <c:pt idx="17">
                  <c:v>0.308956987584277</c:v>
                </c:pt>
                <c:pt idx="18">
                  <c:v>0.381543969599367</c:v>
                </c:pt>
                <c:pt idx="19">
                  <c:v>0.459836718577875</c:v>
                </c:pt>
                <c:pt idx="20">
                  <c:v>0.540163281422125</c:v>
                </c:pt>
                <c:pt idx="21">
                  <c:v>0.618456030400632</c:v>
                </c:pt>
                <c:pt idx="22">
                  <c:v>0.691043012415723</c:v>
                </c:pt>
                <c:pt idx="23">
                  <c:v>0.755284834883682</c:v>
                </c:pt>
                <c:pt idx="24">
                  <c:v>0.809844485302739</c:v>
                </c:pt>
                <c:pt idx="25">
                  <c:v>0.854581986747452</c:v>
                </c:pt>
                <c:pt idx="26">
                  <c:v>0.890220951863782</c:v>
                </c:pt>
                <c:pt idx="27">
                  <c:v>0.917964000086318</c:v>
                </c:pt>
                <c:pt idx="28">
                  <c:v>0.939174946207845</c:v>
                </c:pt>
                <c:pt idx="29">
                  <c:v>0.955169495705422</c:v>
                </c:pt>
                <c:pt idx="30">
                  <c:v>0.967105432580807</c:v>
                </c:pt>
                <c:pt idx="31">
                  <c:v>0.975943512558556</c:v>
                </c:pt>
              </c:numCache>
            </c:numRef>
          </c:yVal>
          <c:smooth val="0"/>
        </c:ser>
        <c:ser>
          <c:idx val="2"/>
          <c:order val="2"/>
          <c:tx>
            <c:strRef>
              <c:f>maturity!$B$9</c:f>
              <c:strCache>
                <c:ptCount val="1"/>
                <c:pt idx="0">
                  <c:v>type 2</c:v>
                </c:pt>
              </c:strCache>
            </c:strRef>
          </c:tx>
          <c:xVal>
            <c:numRef>
              <c:f>maturity!$C$6:$AH$6</c:f>
              <c:numCache>
                <c:formatCode>General</c:formatCode>
                <c:ptCount val="32"/>
                <c:pt idx="0">
                  <c:v>27.5</c:v>
                </c:pt>
                <c:pt idx="1">
                  <c:v>32.5</c:v>
                </c:pt>
                <c:pt idx="2">
                  <c:v>37.5</c:v>
                </c:pt>
                <c:pt idx="3">
                  <c:v>42.5</c:v>
                </c:pt>
                <c:pt idx="4">
                  <c:v>47.5</c:v>
                </c:pt>
                <c:pt idx="5">
                  <c:v>52.5</c:v>
                </c:pt>
                <c:pt idx="6">
                  <c:v>57.5</c:v>
                </c:pt>
                <c:pt idx="7">
                  <c:v>62.5</c:v>
                </c:pt>
                <c:pt idx="8">
                  <c:v>67.5</c:v>
                </c:pt>
                <c:pt idx="9">
                  <c:v>72.5</c:v>
                </c:pt>
                <c:pt idx="10">
                  <c:v>77.5</c:v>
                </c:pt>
                <c:pt idx="11">
                  <c:v>82.5</c:v>
                </c:pt>
                <c:pt idx="12">
                  <c:v>87.5</c:v>
                </c:pt>
                <c:pt idx="13">
                  <c:v>92.5</c:v>
                </c:pt>
                <c:pt idx="14">
                  <c:v>97.5</c:v>
                </c:pt>
                <c:pt idx="15">
                  <c:v>102.5</c:v>
                </c:pt>
                <c:pt idx="16">
                  <c:v>107.5</c:v>
                </c:pt>
                <c:pt idx="17">
                  <c:v>112.5</c:v>
                </c:pt>
                <c:pt idx="18">
                  <c:v>117.5</c:v>
                </c:pt>
                <c:pt idx="19">
                  <c:v>122.5</c:v>
                </c:pt>
                <c:pt idx="20">
                  <c:v>127.5</c:v>
                </c:pt>
                <c:pt idx="21">
                  <c:v>132.5</c:v>
                </c:pt>
                <c:pt idx="22">
                  <c:v>137.5</c:v>
                </c:pt>
                <c:pt idx="23">
                  <c:v>142.5</c:v>
                </c:pt>
                <c:pt idx="24">
                  <c:v>147.5</c:v>
                </c:pt>
                <c:pt idx="25">
                  <c:v>152.5</c:v>
                </c:pt>
                <c:pt idx="26">
                  <c:v>157.5</c:v>
                </c:pt>
                <c:pt idx="27">
                  <c:v>162.5</c:v>
                </c:pt>
                <c:pt idx="28">
                  <c:v>167.5</c:v>
                </c:pt>
                <c:pt idx="29">
                  <c:v>172.5</c:v>
                </c:pt>
                <c:pt idx="30">
                  <c:v>177.5</c:v>
                </c:pt>
                <c:pt idx="31">
                  <c:v>182.5</c:v>
                </c:pt>
              </c:numCache>
            </c:numRef>
          </c:xVal>
          <c:yVal>
            <c:numRef>
              <c:f>maturity!$C$9:$AH$9</c:f>
              <c:numCache>
                <c:formatCode>General</c:formatCode>
                <c:ptCount val="32"/>
                <c:pt idx="0">
                  <c:v>0.00808954388351916</c:v>
                </c:pt>
                <c:pt idx="1">
                  <c:v>0.0103572169319674</c:v>
                </c:pt>
                <c:pt idx="2">
                  <c:v>0.0132520747349806</c:v>
                </c:pt>
                <c:pt idx="3">
                  <c:v>0.0169421979862284</c:v>
                </c:pt>
                <c:pt idx="4">
                  <c:v>0.0216373274125923</c:v>
                </c:pt>
                <c:pt idx="5">
                  <c:v>0.027597074291884</c:v>
                </c:pt>
                <c:pt idx="6">
                  <c:v>0.0351394047090607</c:v>
                </c:pt>
                <c:pt idx="7">
                  <c:v>0.0446484204679267</c:v>
                </c:pt>
                <c:pt idx="8">
                  <c:v>0.0565797606859844</c:v>
                </c:pt>
                <c:pt idx="9">
                  <c:v>0.0714610032381978</c:v>
                </c:pt>
                <c:pt idx="10">
                  <c:v>0.0898833149524279</c:v>
                </c:pt>
                <c:pt idx="11">
                  <c:v>0.112479514860036</c:v>
                </c:pt>
                <c:pt idx="12">
                  <c:v>0.139883190049173</c:v>
                </c:pt>
                <c:pt idx="13">
                  <c:v>0.172664414674645</c:v>
                </c:pt>
                <c:pt idx="14">
                  <c:v>0.211241112379106</c:v>
                </c:pt>
                <c:pt idx="15">
                  <c:v>0.255772100670279</c:v>
                </c:pt>
                <c:pt idx="16">
                  <c:v>0.306048075067474</c:v>
                </c:pt>
                <c:pt idx="17">
                  <c:v>0.361407480890249</c:v>
                </c:pt>
                <c:pt idx="18">
                  <c:v>0.420709748370952</c:v>
                </c:pt>
                <c:pt idx="19">
                  <c:v>0.482392162171196</c:v>
                </c:pt>
                <c:pt idx="20">
                  <c:v>0.544615893825967</c:v>
                </c:pt>
                <c:pt idx="21">
                  <c:v>0.605477089601541</c:v>
                </c:pt>
                <c:pt idx="22">
                  <c:v>0.66323399331284</c:v>
                </c:pt>
                <c:pt idx="23">
                  <c:v>0.716494594312774</c:v>
                </c:pt>
                <c:pt idx="24">
                  <c:v>0.764325028442771</c:v>
                </c:pt>
                <c:pt idx="25">
                  <c:v>0.806267856178845</c:v>
                </c:pt>
                <c:pt idx="26">
                  <c:v>0.842286418998965</c:v>
                </c:pt>
                <c:pt idx="27">
                  <c:v>0.872666019297924</c:v>
                </c:pt>
                <c:pt idx="28">
                  <c:v>0.897903074175566</c:v>
                </c:pt>
                <c:pt idx="29">
                  <c:v>0.918604786391099</c:v>
                </c:pt>
                <c:pt idx="30">
                  <c:v>0.935410856493999</c:v>
                </c:pt>
                <c:pt idx="31">
                  <c:v>0.948939774773551</c:v>
                </c:pt>
              </c:numCache>
            </c:numRef>
          </c:yVal>
          <c:smooth val="0"/>
        </c:ser>
        <c:ser>
          <c:idx val="3"/>
          <c:order val="3"/>
          <c:tx>
            <c:strRef>
              <c:f>maturity!$B$10</c:f>
              <c:strCache>
                <c:ptCount val="1"/>
                <c:pt idx="0">
                  <c:v>Zheng</c:v>
                </c:pt>
              </c:strCache>
            </c:strRef>
          </c:tx>
          <c:xVal>
            <c:numRef>
              <c:f>maturity!$C$6:$AH$6</c:f>
              <c:numCache>
                <c:formatCode>General</c:formatCode>
                <c:ptCount val="32"/>
                <c:pt idx="0">
                  <c:v>27.5</c:v>
                </c:pt>
                <c:pt idx="1">
                  <c:v>32.5</c:v>
                </c:pt>
                <c:pt idx="2">
                  <c:v>37.5</c:v>
                </c:pt>
                <c:pt idx="3">
                  <c:v>42.5</c:v>
                </c:pt>
                <c:pt idx="4">
                  <c:v>47.5</c:v>
                </c:pt>
                <c:pt idx="5">
                  <c:v>52.5</c:v>
                </c:pt>
                <c:pt idx="6">
                  <c:v>57.5</c:v>
                </c:pt>
                <c:pt idx="7">
                  <c:v>62.5</c:v>
                </c:pt>
                <c:pt idx="8">
                  <c:v>67.5</c:v>
                </c:pt>
                <c:pt idx="9">
                  <c:v>72.5</c:v>
                </c:pt>
                <c:pt idx="10">
                  <c:v>77.5</c:v>
                </c:pt>
                <c:pt idx="11">
                  <c:v>82.5</c:v>
                </c:pt>
                <c:pt idx="12">
                  <c:v>87.5</c:v>
                </c:pt>
                <c:pt idx="13">
                  <c:v>92.5</c:v>
                </c:pt>
                <c:pt idx="14">
                  <c:v>97.5</c:v>
                </c:pt>
                <c:pt idx="15">
                  <c:v>102.5</c:v>
                </c:pt>
                <c:pt idx="16">
                  <c:v>107.5</c:v>
                </c:pt>
                <c:pt idx="17">
                  <c:v>112.5</c:v>
                </c:pt>
                <c:pt idx="18">
                  <c:v>117.5</c:v>
                </c:pt>
                <c:pt idx="19">
                  <c:v>122.5</c:v>
                </c:pt>
                <c:pt idx="20">
                  <c:v>127.5</c:v>
                </c:pt>
                <c:pt idx="21">
                  <c:v>132.5</c:v>
                </c:pt>
                <c:pt idx="22">
                  <c:v>137.5</c:v>
                </c:pt>
                <c:pt idx="23">
                  <c:v>142.5</c:v>
                </c:pt>
                <c:pt idx="24">
                  <c:v>147.5</c:v>
                </c:pt>
                <c:pt idx="25">
                  <c:v>152.5</c:v>
                </c:pt>
                <c:pt idx="26">
                  <c:v>157.5</c:v>
                </c:pt>
                <c:pt idx="27">
                  <c:v>162.5</c:v>
                </c:pt>
                <c:pt idx="28">
                  <c:v>167.5</c:v>
                </c:pt>
                <c:pt idx="29">
                  <c:v>172.5</c:v>
                </c:pt>
                <c:pt idx="30">
                  <c:v>177.5</c:v>
                </c:pt>
                <c:pt idx="31">
                  <c:v>182.5</c:v>
                </c:pt>
              </c:numCache>
            </c:numRef>
          </c:xVal>
          <c:yVal>
            <c:numRef>
              <c:f>maturity!$C$10:$AH$10</c:f>
              <c:numCache>
                <c:formatCode>General</c:formatCode>
                <c:ptCount val="32"/>
                <c:pt idx="0">
                  <c:v>0.000330666619727056</c:v>
                </c:pt>
                <c:pt idx="1">
                  <c:v>0.000487189950581705</c:v>
                </c:pt>
                <c:pt idx="2">
                  <c:v>0.000717751485579387</c:v>
                </c:pt>
                <c:pt idx="3">
                  <c:v>0.00105731031988944</c:v>
                </c:pt>
                <c:pt idx="4">
                  <c:v>0.00155725965557999</c:v>
                </c:pt>
                <c:pt idx="5">
                  <c:v>0.00229306744856113</c:v>
                </c:pt>
                <c:pt idx="6">
                  <c:v>0.0033753703082223</c:v>
                </c:pt>
                <c:pt idx="7">
                  <c:v>0.00496596570892149</c:v>
                </c:pt>
                <c:pt idx="8">
                  <c:v>0.00730061596310911</c:v>
                </c:pt>
                <c:pt idx="9">
                  <c:v>0.0107210296980642</c:v>
                </c:pt>
                <c:pt idx="10">
                  <c:v>0.0157185682411333</c:v>
                </c:pt>
                <c:pt idx="11">
                  <c:v>0.0229915361585789</c:v>
                </c:pt>
                <c:pt idx="12">
                  <c:v>0.0335151139802846</c:v>
                </c:pt>
                <c:pt idx="13">
                  <c:v>0.048615810906403</c:v>
                </c:pt>
                <c:pt idx="14">
                  <c:v>0.0700273589275616</c:v>
                </c:pt>
                <c:pt idx="15">
                  <c:v>0.0998790526279773</c:v>
                </c:pt>
                <c:pt idx="16">
                  <c:v>0.140533112694734</c:v>
                </c:pt>
                <c:pt idx="17">
                  <c:v>0.194165239996322</c:v>
                </c:pt>
                <c:pt idx="18">
                  <c:v>0.262025168158889</c:v>
                </c:pt>
                <c:pt idx="19">
                  <c:v>0.343492427958703</c:v>
                </c:pt>
                <c:pt idx="20">
                  <c:v>0.435346707213097</c:v>
                </c:pt>
                <c:pt idx="21">
                  <c:v>0.531864466704357</c:v>
                </c:pt>
                <c:pt idx="22">
                  <c:v>0.626055313967671</c:v>
                </c:pt>
                <c:pt idx="23">
                  <c:v>0.711571942740335</c:v>
                </c:pt>
                <c:pt idx="24">
                  <c:v>0.784270865740926</c:v>
                </c:pt>
                <c:pt idx="25">
                  <c:v>0.842696636647253</c:v>
                </c:pt>
                <c:pt idx="26">
                  <c:v>0.887567430822263</c:v>
                </c:pt>
                <c:pt idx="27">
                  <c:v>0.920841141783533</c:v>
                </c:pt>
                <c:pt idx="28">
                  <c:v>0.944879246444721</c:v>
                </c:pt>
                <c:pt idx="29">
                  <c:v>0.961919588380147</c:v>
                </c:pt>
                <c:pt idx="30">
                  <c:v>0.973837843335345</c:v>
                </c:pt>
                <c:pt idx="31">
                  <c:v>0.982095400892572</c:v>
                </c:pt>
              </c:numCache>
            </c:numRef>
          </c:yVal>
          <c:smooth val="0"/>
        </c:ser>
        <c:dLbls>
          <c:showLegendKey val="0"/>
          <c:showVal val="0"/>
          <c:showCatName val="0"/>
          <c:showSerName val="0"/>
          <c:showPercent val="0"/>
          <c:showBubbleSize val="0"/>
        </c:dLbls>
        <c:axId val="2083541880"/>
        <c:axId val="2083538744"/>
      </c:scatterChart>
      <c:valAx>
        <c:axId val="2083541880"/>
        <c:scaling>
          <c:orientation val="minMax"/>
        </c:scaling>
        <c:delete val="0"/>
        <c:axPos val="b"/>
        <c:numFmt formatCode="General" sourceLinked="1"/>
        <c:majorTickMark val="out"/>
        <c:minorTickMark val="none"/>
        <c:tickLblPos val="nextTo"/>
        <c:crossAx val="2083538744"/>
        <c:crosses val="autoZero"/>
        <c:crossBetween val="midCat"/>
      </c:valAx>
      <c:valAx>
        <c:axId val="2083538744"/>
        <c:scaling>
          <c:orientation val="minMax"/>
        </c:scaling>
        <c:delete val="0"/>
        <c:axPos val="l"/>
        <c:majorGridlines/>
        <c:numFmt formatCode="General" sourceLinked="1"/>
        <c:majorTickMark val="out"/>
        <c:minorTickMark val="none"/>
        <c:tickLblPos val="nextTo"/>
        <c:crossAx val="2083541880"/>
        <c:crosses val="autoZero"/>
        <c:crossBetween val="midCat"/>
      </c:valAx>
    </c:plotArea>
    <c:legend>
      <c:legendPos val="r"/>
      <c:overlay val="0"/>
    </c:legend>
    <c:plotVisOnly val="1"/>
    <c:dispBlanksAs val="gap"/>
    <c:showDLblsOverMax val="0"/>
  </c:chart>
  <c:printSettings>
    <c:headerFooter/>
    <c:pageMargins b="1.0" l="0.75" r="0.75" t="1.0"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5</xdr:col>
      <xdr:colOff>812800</xdr:colOff>
      <xdr:row>21</xdr:row>
      <xdr:rowOff>6350</xdr:rowOff>
    </xdr:from>
    <xdr:to>
      <xdr:col>15</xdr:col>
      <xdr:colOff>12700</xdr:colOff>
      <xdr:row>43</xdr:row>
      <xdr:rowOff>38100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812800</xdr:colOff>
      <xdr:row>11</xdr:row>
      <xdr:rowOff>44450</xdr:rowOff>
    </xdr:from>
    <xdr:to>
      <xdr:col>12</xdr:col>
      <xdr:colOff>774700</xdr:colOff>
      <xdr:row>30</xdr:row>
      <xdr:rowOff>12700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9"/>
  </sheetPr>
  <dimension ref="B1:AH155"/>
  <sheetViews>
    <sheetView workbookViewId="0">
      <selection activeCell="B10" sqref="B10"/>
    </sheetView>
  </sheetViews>
  <sheetFormatPr baseColWidth="10" defaultColWidth="11" defaultRowHeight="15" x14ac:dyDescent="0"/>
  <sheetData>
    <row r="1" spans="2:34">
      <c r="C1" t="s">
        <v>249</v>
      </c>
      <c r="D1" t="s">
        <v>250</v>
      </c>
    </row>
    <row r="2" spans="2:34">
      <c r="B2" t="s">
        <v>241</v>
      </c>
      <c r="C2">
        <v>6.3699999999999998E-4</v>
      </c>
      <c r="D2">
        <v>2.794</v>
      </c>
    </row>
    <row r="3" spans="2:34">
      <c r="B3" t="s">
        <v>242</v>
      </c>
      <c r="C3">
        <v>3.4400000000000001E-4</v>
      </c>
      <c r="D3">
        <v>2.956</v>
      </c>
    </row>
    <row r="4" spans="2:34">
      <c r="B4" t="s">
        <v>243</v>
      </c>
      <c r="C4">
        <v>1.63E-4</v>
      </c>
      <c r="D4">
        <v>3.1360000000000001</v>
      </c>
    </row>
    <row r="5" spans="2:34">
      <c r="B5" t="s">
        <v>244</v>
      </c>
      <c r="C5">
        <v>1.63E-4</v>
      </c>
      <c r="D5">
        <v>3.1360000000000001</v>
      </c>
    </row>
    <row r="7" spans="2:34">
      <c r="B7" t="s">
        <v>240</v>
      </c>
      <c r="C7">
        <v>27.5</v>
      </c>
      <c r="D7">
        <v>32.5</v>
      </c>
      <c r="E7">
        <v>37.5</v>
      </c>
      <c r="F7">
        <v>42.5</v>
      </c>
      <c r="G7">
        <v>47.5</v>
      </c>
      <c r="H7">
        <v>52.5</v>
      </c>
      <c r="I7">
        <v>57.5</v>
      </c>
      <c r="J7">
        <v>62.5</v>
      </c>
      <c r="K7">
        <v>67.5</v>
      </c>
      <c r="L7">
        <v>72.5</v>
      </c>
      <c r="M7">
        <v>77.5</v>
      </c>
      <c r="N7">
        <v>82.5</v>
      </c>
      <c r="O7">
        <v>87.5</v>
      </c>
      <c r="P7">
        <v>92.5</v>
      </c>
      <c r="Q7">
        <v>97.5</v>
      </c>
      <c r="R7">
        <v>102.5</v>
      </c>
      <c r="S7">
        <v>107.5</v>
      </c>
      <c r="T7">
        <v>112.5</v>
      </c>
      <c r="U7">
        <v>117.5</v>
      </c>
      <c r="V7">
        <v>122.5</v>
      </c>
      <c r="W7">
        <v>127.5</v>
      </c>
      <c r="X7">
        <v>132.5</v>
      </c>
      <c r="Y7">
        <v>137.5</v>
      </c>
      <c r="Z7">
        <v>142.5</v>
      </c>
      <c r="AA7">
        <v>147.5</v>
      </c>
      <c r="AB7">
        <v>152.5</v>
      </c>
      <c r="AC7">
        <v>157.5</v>
      </c>
      <c r="AD7">
        <v>162.5</v>
      </c>
      <c r="AE7">
        <v>167.5</v>
      </c>
      <c r="AF7">
        <v>172.5</v>
      </c>
      <c r="AG7">
        <v>177.5</v>
      </c>
      <c r="AH7">
        <v>182.5</v>
      </c>
    </row>
    <row r="8" spans="2:34">
      <c r="B8" t="s">
        <v>241</v>
      </c>
      <c r="C8" s="1">
        <v>6.0000000000000001E-3</v>
      </c>
      <c r="D8" s="1">
        <v>0.01</v>
      </c>
      <c r="E8" s="1">
        <v>1.4999999999999999E-2</v>
      </c>
      <c r="F8" s="1">
        <v>2.1999999999999999E-2</v>
      </c>
      <c r="G8" s="1">
        <v>0.03</v>
      </c>
      <c r="H8" s="1">
        <v>0.04</v>
      </c>
      <c r="I8" s="1">
        <v>5.0999999999999997E-2</v>
      </c>
      <c r="J8" s="1">
        <v>6.5000000000000002E-2</v>
      </c>
      <c r="K8" s="1">
        <v>8.1000000000000003E-2</v>
      </c>
      <c r="L8" s="1">
        <v>9.9000000000000005E-2</v>
      </c>
      <c r="M8" s="1">
        <v>0.11899999999999999</v>
      </c>
      <c r="N8" s="1">
        <v>0.14199999999999999</v>
      </c>
      <c r="O8" s="1">
        <v>0.16700000000000001</v>
      </c>
      <c r="P8" s="1">
        <v>0.19600000000000001</v>
      </c>
      <c r="Q8" s="1">
        <v>0.22700000000000001</v>
      </c>
      <c r="R8" s="1">
        <v>0.26100000000000001</v>
      </c>
      <c r="S8" s="1">
        <v>0.29799999999999999</v>
      </c>
      <c r="T8" s="1">
        <v>0.33900000000000002</v>
      </c>
      <c r="U8" s="1">
        <v>0.38300000000000001</v>
      </c>
      <c r="V8" s="1">
        <v>0.43</v>
      </c>
      <c r="W8" s="1">
        <v>0.48099999999999998</v>
      </c>
      <c r="X8" s="1">
        <v>0.53600000000000003</v>
      </c>
      <c r="Y8" s="1">
        <v>0.59499999999999997</v>
      </c>
      <c r="Z8" s="1">
        <v>0.65800000000000003</v>
      </c>
      <c r="AA8" s="1">
        <v>0.72399999999999998</v>
      </c>
      <c r="AB8" s="1">
        <v>0.79500000000000004</v>
      </c>
      <c r="AC8" s="1">
        <v>0.87</v>
      </c>
      <c r="AD8" s="1">
        <v>0.95</v>
      </c>
      <c r="AE8" s="1">
        <v>1.034</v>
      </c>
      <c r="AF8" s="1">
        <v>1.123</v>
      </c>
      <c r="AG8" s="1">
        <v>1.2170000000000001</v>
      </c>
      <c r="AH8" s="1">
        <v>1.3149999999999999</v>
      </c>
    </row>
    <row r="9" spans="2:34">
      <c r="B9" t="s">
        <v>242</v>
      </c>
      <c r="C9" s="1">
        <v>6.0000000000000001E-3</v>
      </c>
      <c r="D9" s="1">
        <v>0.01</v>
      </c>
      <c r="E9" s="1">
        <v>1.4999999999999999E-2</v>
      </c>
      <c r="F9" s="1">
        <v>2.1999999999999999E-2</v>
      </c>
      <c r="G9" s="1">
        <v>0.03</v>
      </c>
      <c r="H9" s="1">
        <v>4.1000000000000002E-2</v>
      </c>
      <c r="I9" s="1">
        <v>5.2999999999999999E-2</v>
      </c>
      <c r="J9" s="1">
        <v>6.8000000000000005E-2</v>
      </c>
      <c r="K9" s="1">
        <v>8.5999999999999993E-2</v>
      </c>
      <c r="L9" s="1">
        <v>0.106</v>
      </c>
      <c r="M9" s="1">
        <v>0.13</v>
      </c>
      <c r="N9" s="1">
        <v>0.156</v>
      </c>
      <c r="O9" s="1">
        <v>0.186</v>
      </c>
      <c r="P9" s="1">
        <v>0.22</v>
      </c>
      <c r="Q9" s="1">
        <v>0.25700000000000001</v>
      </c>
      <c r="R9" s="1">
        <v>0.29799999999999999</v>
      </c>
      <c r="S9" s="1">
        <v>0.34300000000000003</v>
      </c>
      <c r="T9" s="1">
        <v>0.39300000000000002</v>
      </c>
      <c r="U9" s="1">
        <v>0.44700000000000001</v>
      </c>
      <c r="V9" s="1">
        <v>0.50600000000000001</v>
      </c>
      <c r="W9" s="1">
        <v>0.56999999999999995</v>
      </c>
      <c r="X9" s="1">
        <v>0.63900000000000001</v>
      </c>
      <c r="Y9" s="1">
        <v>0.71299999999999997</v>
      </c>
      <c r="Z9" s="1">
        <v>0.79200000000000004</v>
      </c>
      <c r="AA9" s="1">
        <v>0.878</v>
      </c>
      <c r="AB9" s="1">
        <v>0.96899999999999997</v>
      </c>
      <c r="AC9" s="1">
        <v>1.0660000000000001</v>
      </c>
      <c r="AD9" s="1">
        <v>1.17</v>
      </c>
      <c r="AE9" s="1">
        <v>1.28</v>
      </c>
      <c r="AF9" s="1">
        <v>1.3959999999999999</v>
      </c>
      <c r="AG9" s="1">
        <v>1.52</v>
      </c>
      <c r="AH9" s="1">
        <v>1.65</v>
      </c>
    </row>
    <row r="10" spans="2:34">
      <c r="B10" t="s">
        <v>243</v>
      </c>
      <c r="C10" s="1">
        <v>5.0000000000000001E-3</v>
      </c>
      <c r="D10" s="1">
        <v>8.9999999999999993E-3</v>
      </c>
      <c r="E10" s="1">
        <v>1.2999999999999999E-2</v>
      </c>
      <c r="F10" s="1">
        <v>0.02</v>
      </c>
      <c r="G10" s="1">
        <v>2.9000000000000001E-2</v>
      </c>
      <c r="H10" s="1">
        <v>3.9E-2</v>
      </c>
      <c r="I10" s="1">
        <v>5.1999999999999998E-2</v>
      </c>
      <c r="J10" s="1">
        <v>6.8000000000000005E-2</v>
      </c>
      <c r="K10" s="1">
        <v>8.6999999999999994E-2</v>
      </c>
      <c r="L10" s="1">
        <v>0.109</v>
      </c>
      <c r="M10" s="1">
        <v>0.13400000000000001</v>
      </c>
      <c r="N10" s="1">
        <v>0.16400000000000001</v>
      </c>
      <c r="O10" s="1">
        <v>0.19700000000000001</v>
      </c>
      <c r="P10" s="1">
        <v>0.23499999999999999</v>
      </c>
      <c r="Q10" s="1">
        <v>0.27700000000000002</v>
      </c>
      <c r="R10" s="1">
        <v>0.32400000000000001</v>
      </c>
      <c r="S10" s="1">
        <v>0.377</v>
      </c>
      <c r="T10" s="1">
        <v>0.435</v>
      </c>
      <c r="U10" s="1">
        <v>0.499</v>
      </c>
      <c r="V10" s="1">
        <v>0.56899999999999995</v>
      </c>
      <c r="W10" s="1">
        <v>0.64500000000000002</v>
      </c>
      <c r="X10" s="1">
        <v>0.72799999999999998</v>
      </c>
      <c r="Y10" s="1">
        <v>0.81799999999999995</v>
      </c>
      <c r="Z10" s="1">
        <v>0.91600000000000004</v>
      </c>
      <c r="AA10" s="1">
        <v>1.0209999999999999</v>
      </c>
      <c r="AB10" s="1">
        <v>1.1339999999999999</v>
      </c>
      <c r="AC10" s="1">
        <v>1.2549999999999999</v>
      </c>
      <c r="AD10" s="1">
        <v>1.3839999999999999</v>
      </c>
      <c r="AE10" s="1">
        <v>1.5229999999999999</v>
      </c>
      <c r="AF10" s="1">
        <v>1.67</v>
      </c>
      <c r="AG10" s="1">
        <v>1.827</v>
      </c>
      <c r="AH10" s="1">
        <v>1.994</v>
      </c>
    </row>
    <row r="11" spans="2:34">
      <c r="B11" t="s">
        <v>244</v>
      </c>
      <c r="C11" s="1">
        <v>5.0000000000000001E-3</v>
      </c>
      <c r="D11" s="1">
        <v>8.9999999999999993E-3</v>
      </c>
      <c r="E11" s="1">
        <v>1.2999999999999999E-2</v>
      </c>
      <c r="F11" s="1">
        <v>0.02</v>
      </c>
      <c r="G11" s="1">
        <v>2.9000000000000001E-2</v>
      </c>
      <c r="H11" s="1">
        <v>3.9E-2</v>
      </c>
      <c r="I11" s="1">
        <v>5.1999999999999998E-2</v>
      </c>
      <c r="J11" s="1">
        <v>6.8000000000000005E-2</v>
      </c>
      <c r="K11" s="1">
        <v>8.6999999999999994E-2</v>
      </c>
      <c r="L11" s="1">
        <v>0.109</v>
      </c>
      <c r="M11" s="1">
        <v>0.13400000000000001</v>
      </c>
      <c r="N11" s="1">
        <v>0.16400000000000001</v>
      </c>
      <c r="O11" s="1">
        <v>0.19700000000000001</v>
      </c>
      <c r="P11" s="1">
        <v>0.23499999999999999</v>
      </c>
      <c r="Q11" s="1">
        <v>0.27700000000000002</v>
      </c>
      <c r="R11" s="1">
        <v>0.32400000000000001</v>
      </c>
      <c r="S11" s="1">
        <v>0.377</v>
      </c>
      <c r="T11" s="1">
        <v>0.435</v>
      </c>
      <c r="U11" s="1">
        <v>0.499</v>
      </c>
      <c r="V11" s="1">
        <v>0.56899999999999995</v>
      </c>
      <c r="W11" s="1">
        <v>0.64500000000000002</v>
      </c>
      <c r="X11" s="1">
        <v>0.72799999999999998</v>
      </c>
      <c r="Y11" s="1">
        <v>0.81799999999999995</v>
      </c>
      <c r="Z11" s="1">
        <v>0.91600000000000004</v>
      </c>
      <c r="AA11" s="1">
        <v>1.0209999999999999</v>
      </c>
      <c r="AB11" s="1">
        <v>1.1339999999999999</v>
      </c>
      <c r="AC11" s="1">
        <v>1.2549999999999999</v>
      </c>
      <c r="AD11" s="1">
        <v>1.3839999999999999</v>
      </c>
      <c r="AE11" s="1">
        <v>1.5229999999999999</v>
      </c>
      <c r="AF11" s="1">
        <v>1.67</v>
      </c>
      <c r="AG11" s="1">
        <v>1.827</v>
      </c>
      <c r="AH11" s="1">
        <v>1.994</v>
      </c>
    </row>
    <row r="12" spans="2:34">
      <c r="B12" t="s">
        <v>241</v>
      </c>
      <c r="C12" s="1">
        <f>($C2*C$7^$D2)/1000</f>
        <v>6.6932181320683093E-3</v>
      </c>
      <c r="D12" s="1">
        <f t="shared" ref="D12:AH15" si="0">($C2*D$7^$D2)/1000</f>
        <v>1.0674352560571207E-2</v>
      </c>
      <c r="E12" s="1">
        <f t="shared" si="0"/>
        <v>1.592145649074939E-2</v>
      </c>
      <c r="F12" s="1">
        <f t="shared" si="0"/>
        <v>2.25869766500515E-2</v>
      </c>
      <c r="G12" s="1">
        <f t="shared" si="0"/>
        <v>3.0819201167150985E-2</v>
      </c>
      <c r="H12" s="1">
        <f t="shared" si="0"/>
        <v>4.0762848616579542E-2</v>
      </c>
      <c r="I12" s="1">
        <f t="shared" si="0"/>
        <v>5.2559520002930751E-2</v>
      </c>
      <c r="J12" s="1">
        <f t="shared" si="0"/>
        <v>6.6348055732491709E-2</v>
      </c>
      <c r="K12" s="1">
        <f t="shared" si="0"/>
        <v>8.2264824137506493E-2</v>
      </c>
      <c r="L12" s="1">
        <f t="shared" si="0"/>
        <v>0.10044395913728783</v>
      </c>
      <c r="M12" s="1">
        <f t="shared" si="0"/>
        <v>0.12101755912402151</v>
      </c>
      <c r="N12" s="1">
        <f t="shared" si="0"/>
        <v>0.14411585564711707</v>
      </c>
      <c r="O12" s="1">
        <f t="shared" si="0"/>
        <v>0.16986735814021309</v>
      </c>
      <c r="P12" s="1">
        <f t="shared" si="0"/>
        <v>0.19839897934205294</v>
      </c>
      <c r="Q12" s="1">
        <f t="shared" si="0"/>
        <v>0.22983614494427732</v>
      </c>
      <c r="R12" s="1">
        <f t="shared" si="0"/>
        <v>0.26430289019600028</v>
      </c>
      <c r="S12" s="1">
        <f t="shared" si="0"/>
        <v>0.30192194560648067</v>
      </c>
      <c r="T12" s="1">
        <f t="shared" si="0"/>
        <v>0.34281481344813819</v>
      </c>
      <c r="U12" s="1">
        <f t="shared" si="0"/>
        <v>0.38710183642943252</v>
      </c>
      <c r="V12" s="1">
        <f t="shared" si="0"/>
        <v>0.43490225965136531</v>
      </c>
      <c r="W12" s="1">
        <f t="shared" si="0"/>
        <v>0.4863342867622546</v>
      </c>
      <c r="X12" s="1">
        <f t="shared" si="0"/>
        <v>0.54151513106857596</v>
      </c>
      <c r="Y12" s="1">
        <f t="shared" si="0"/>
        <v>0.60056106223486705</v>
      </c>
      <c r="Z12" s="1">
        <f t="shared" si="0"/>
        <v>0.66358744910530743</v>
      </c>
      <c r="AA12" s="1">
        <f t="shared" si="0"/>
        <v>0.73070879909830866</v>
      </c>
      <c r="AB12" s="1">
        <f t="shared" si="0"/>
        <v>0.80203879455885307</v>
      </c>
      <c r="AC12" s="1">
        <f t="shared" si="0"/>
        <v>0.8776903263986312</v>
      </c>
      <c r="AD12" s="1">
        <f t="shared" si="0"/>
        <v>0.95777552530850041</v>
      </c>
      <c r="AE12" s="1">
        <f t="shared" si="0"/>
        <v>1.0424057907899227</v>
      </c>
      <c r="AF12" s="1">
        <f t="shared" si="0"/>
        <v>1.1316918182201026</v>
      </c>
      <c r="AG12" s="1">
        <f t="shared" si="0"/>
        <v>1.2257436241386781</v>
      </c>
      <c r="AH12" s="1">
        <f t="shared" si="0"/>
        <v>1.324670569920952</v>
      </c>
    </row>
    <row r="13" spans="2:34">
      <c r="B13" t="s">
        <v>242</v>
      </c>
      <c r="C13" s="1">
        <f t="shared" ref="C13:R15" si="1">($C3*C$7^$D3)/1000</f>
        <v>6.1833792684718352E-3</v>
      </c>
      <c r="D13" s="1">
        <f t="shared" si="1"/>
        <v>1.0131777821313722E-2</v>
      </c>
      <c r="E13" s="1">
        <f t="shared" si="1"/>
        <v>1.546660057345943E-2</v>
      </c>
      <c r="F13" s="1">
        <f t="shared" si="1"/>
        <v>2.2391135587993716E-2</v>
      </c>
      <c r="G13" s="1">
        <f t="shared" si="1"/>
        <v>3.1107474416501819E-2</v>
      </c>
      <c r="H13" s="1">
        <f t="shared" si="1"/>
        <v>4.181666016815825E-2</v>
      </c>
      <c r="I13" s="1">
        <f t="shared" si="1"/>
        <v>5.4718803385256407E-2</v>
      </c>
      <c r="J13" s="1">
        <f t="shared" si="1"/>
        <v>7.0013175176051004E-2</v>
      </c>
      <c r="K13" s="1">
        <f t="shared" si="1"/>
        <v>8.7898283685469508E-2</v>
      </c>
      <c r="L13" s="1">
        <f t="shared" si="1"/>
        <v>0.10857193799455241</v>
      </c>
      <c r="M13" s="1">
        <f t="shared" si="1"/>
        <v>0.13223130230245866</v>
      </c>
      <c r="N13" s="1">
        <f t="shared" si="1"/>
        <v>0.15907294244263662</v>
      </c>
      <c r="O13" s="1">
        <f t="shared" si="1"/>
        <v>0.18929286624590311</v>
      </c>
      <c r="P13" s="1">
        <f t="shared" si="1"/>
        <v>0.22308655889026033</v>
      </c>
      <c r="Q13" s="1">
        <f t="shared" si="1"/>
        <v>0.26064901411259178</v>
      </c>
      <c r="R13" s="1">
        <f t="shared" si="1"/>
        <v>0.30217476196522458</v>
      </c>
      <c r="S13" s="1">
        <f t="shared" si="0"/>
        <v>0.34785789365817227</v>
      </c>
      <c r="T13" s="1">
        <f t="shared" si="0"/>
        <v>0.39789208392083819</v>
      </c>
      <c r="U13" s="1">
        <f t="shared" si="0"/>
        <v>0.45247061123510079</v>
      </c>
      <c r="V13" s="1">
        <f t="shared" si="0"/>
        <v>0.51178637622831402</v>
      </c>
      <c r="W13" s="1">
        <f t="shared" si="0"/>
        <v>0.57603191846494672</v>
      </c>
      <c r="X13" s="1">
        <f t="shared" si="0"/>
        <v>0.64539943183613069</v>
      </c>
      <c r="Y13" s="1">
        <f t="shared" si="0"/>
        <v>0.72008077871472242</v>
      </c>
      <c r="Z13" s="1">
        <f t="shared" si="0"/>
        <v>0.80026750301780258</v>
      </c>
      <c r="AA13" s="1">
        <f t="shared" si="0"/>
        <v>0.88615084229774821</v>
      </c>
      <c r="AB13" s="1">
        <f t="shared" si="0"/>
        <v>0.97792173896567491</v>
      </c>
      <c r="AC13" s="1">
        <f t="shared" si="0"/>
        <v>1.0757708507368817</v>
      </c>
      <c r="AD13" s="1">
        <f t="shared" si="0"/>
        <v>1.1798885603760143</v>
      </c>
      <c r="AE13" s="1">
        <f t="shared" si="0"/>
        <v>1.2904649848096343</v>
      </c>
      <c r="AF13" s="1">
        <f t="shared" si="0"/>
        <v>1.4076899836655263</v>
      </c>
      <c r="AG13" s="1">
        <f t="shared" si="0"/>
        <v>1.5317531672908105</v>
      </c>
      <c r="AH13" s="1">
        <f t="shared" si="0"/>
        <v>1.6628439042949488</v>
      </c>
    </row>
    <row r="14" spans="2:34">
      <c r="B14" t="s">
        <v>243</v>
      </c>
      <c r="C14" s="1">
        <f t="shared" si="1"/>
        <v>5.3202854264118339E-3</v>
      </c>
      <c r="D14" s="1">
        <f t="shared" si="0"/>
        <v>8.983670702573816E-3</v>
      </c>
      <c r="E14" s="1">
        <f t="shared" si="0"/>
        <v>1.4071800196201989E-2</v>
      </c>
      <c r="F14" s="1">
        <f t="shared" si="0"/>
        <v>2.0836045111597111E-2</v>
      </c>
      <c r="G14" s="1">
        <f t="shared" si="0"/>
        <v>2.9532401504116151E-2</v>
      </c>
      <c r="H14" s="1">
        <f t="shared" si="0"/>
        <v>4.0421011754567665E-2</v>
      </c>
      <c r="I14" s="1">
        <f t="shared" si="0"/>
        <v>5.3765781819279032E-2</v>
      </c>
      <c r="J14" s="1">
        <f t="shared" si="0"/>
        <v>6.9834067571315009E-2</v>
      </c>
      <c r="K14" s="1">
        <f t="shared" si="0"/>
        <v>8.8896412714642492E-2</v>
      </c>
      <c r="L14" s="1">
        <f t="shared" si="0"/>
        <v>0.11122632627097005</v>
      </c>
      <c r="M14" s="1">
        <f t="shared" si="0"/>
        <v>0.13710009112998758</v>
      </c>
      <c r="N14" s="1">
        <f t="shared" si="0"/>
        <v>0.16679659745382824</v>
      </c>
      <c r="O14" s="1">
        <f t="shared" si="0"/>
        <v>0.20059719629413628</v>
      </c>
      <c r="P14" s="1">
        <f t="shared" si="0"/>
        <v>0.2387855698794496</v>
      </c>
      <c r="Q14" s="1">
        <f t="shared" si="0"/>
        <v>0.2816476158207844</v>
      </c>
      <c r="R14" s="1">
        <f t="shared" si="0"/>
        <v>0.32947134306346809</v>
      </c>
      <c r="S14" s="1">
        <f t="shared" si="0"/>
        <v>0.38254677784732505</v>
      </c>
      <c r="T14" s="1">
        <f t="shared" si="0"/>
        <v>0.44116587826747211</v>
      </c>
      <c r="U14" s="1">
        <f t="shared" si="0"/>
        <v>0.5056224562827798</v>
      </c>
      <c r="V14" s="1">
        <f t="shared" si="0"/>
        <v>0.57621210621843955</v>
      </c>
      <c r="W14" s="1">
        <f t="shared" si="0"/>
        <v>0.65323213896679733</v>
      </c>
      <c r="X14" s="1">
        <f t="shared" si="0"/>
        <v>0.73698152121690053</v>
      </c>
      <c r="Y14" s="1">
        <f t="shared" si="0"/>
        <v>0.82776081914522304</v>
      </c>
      <c r="Z14" s="1">
        <f t="shared" si="0"/>
        <v>0.92587214608316515</v>
      </c>
      <c r="AA14" s="1">
        <f t="shared" si="0"/>
        <v>1.0316191137454152</v>
      </c>
      <c r="AB14" s="1">
        <f t="shared" si="0"/>
        <v>1.1453067866598061</v>
      </c>
      <c r="AC14" s="1">
        <f t="shared" si="0"/>
        <v>1.2672416394866559</v>
      </c>
      <c r="AD14" s="1">
        <f t="shared" si="0"/>
        <v>1.3977315169552353</v>
      </c>
      <c r="AE14" s="1">
        <f t="shared" si="0"/>
        <v>1.537085596178561</v>
      </c>
      <c r="AF14" s="1">
        <f t="shared" si="0"/>
        <v>1.6856143511362205</v>
      </c>
      <c r="AG14" s="1">
        <f t="shared" si="0"/>
        <v>1.8436295191392151</v>
      </c>
      <c r="AH14" s="1">
        <f t="shared" si="0"/>
        <v>2.0114440691119038</v>
      </c>
    </row>
    <row r="15" spans="2:34">
      <c r="B15" t="s">
        <v>244</v>
      </c>
      <c r="C15" s="1">
        <f t="shared" si="1"/>
        <v>5.3202854264118339E-3</v>
      </c>
      <c r="D15" s="1">
        <f t="shared" si="0"/>
        <v>8.983670702573816E-3</v>
      </c>
      <c r="E15" s="1">
        <f t="shared" si="0"/>
        <v>1.4071800196201989E-2</v>
      </c>
      <c r="F15" s="1">
        <f t="shared" si="0"/>
        <v>2.0836045111597111E-2</v>
      </c>
      <c r="G15" s="1">
        <f t="shared" si="0"/>
        <v>2.9532401504116151E-2</v>
      </c>
      <c r="H15" s="1">
        <f t="shared" si="0"/>
        <v>4.0421011754567665E-2</v>
      </c>
      <c r="I15" s="1">
        <f t="shared" si="0"/>
        <v>5.3765781819279032E-2</v>
      </c>
      <c r="J15" s="1">
        <f t="shared" si="0"/>
        <v>6.9834067571315009E-2</v>
      </c>
      <c r="K15" s="1">
        <f t="shared" si="0"/>
        <v>8.8896412714642492E-2</v>
      </c>
      <c r="L15" s="1">
        <f t="shared" si="0"/>
        <v>0.11122632627097005</v>
      </c>
      <c r="M15" s="1">
        <f t="shared" si="0"/>
        <v>0.13710009112998758</v>
      </c>
      <c r="N15" s="1">
        <f t="shared" si="0"/>
        <v>0.16679659745382824</v>
      </c>
      <c r="O15" s="1">
        <f t="shared" si="0"/>
        <v>0.20059719629413628</v>
      </c>
      <c r="P15" s="1">
        <f t="shared" si="0"/>
        <v>0.2387855698794496</v>
      </c>
      <c r="Q15" s="1">
        <f t="shared" si="0"/>
        <v>0.2816476158207844</v>
      </c>
      <c r="R15" s="1">
        <f t="shared" si="0"/>
        <v>0.32947134306346809</v>
      </c>
      <c r="S15" s="1">
        <f t="shared" si="0"/>
        <v>0.38254677784732505</v>
      </c>
      <c r="T15" s="1">
        <f t="shared" si="0"/>
        <v>0.44116587826747211</v>
      </c>
      <c r="U15" s="1">
        <f t="shared" si="0"/>
        <v>0.5056224562827798</v>
      </c>
      <c r="V15" s="1">
        <f t="shared" si="0"/>
        <v>0.57621210621843955</v>
      </c>
      <c r="W15" s="1">
        <f t="shared" si="0"/>
        <v>0.65323213896679733</v>
      </c>
      <c r="X15" s="1">
        <f t="shared" si="0"/>
        <v>0.73698152121690053</v>
      </c>
      <c r="Y15" s="1">
        <f t="shared" si="0"/>
        <v>0.82776081914522304</v>
      </c>
      <c r="Z15" s="1">
        <f t="shared" si="0"/>
        <v>0.92587214608316515</v>
      </c>
      <c r="AA15" s="1">
        <f t="shared" si="0"/>
        <v>1.0316191137454152</v>
      </c>
      <c r="AB15" s="1">
        <f t="shared" si="0"/>
        <v>1.1453067866598061</v>
      </c>
      <c r="AC15" s="1">
        <f t="shared" si="0"/>
        <v>1.2672416394866559</v>
      </c>
      <c r="AD15" s="1">
        <f t="shared" si="0"/>
        <v>1.3977315169552353</v>
      </c>
      <c r="AE15" s="1">
        <f t="shared" si="0"/>
        <v>1.537085596178561</v>
      </c>
      <c r="AF15" s="1">
        <f t="shared" si="0"/>
        <v>1.6856143511362205</v>
      </c>
      <c r="AG15" s="1">
        <f t="shared" si="0"/>
        <v>1.8436295191392151</v>
      </c>
      <c r="AH15" s="1">
        <f t="shared" si="0"/>
        <v>2.0114440691119038</v>
      </c>
    </row>
    <row r="16" spans="2:34">
      <c r="B16" t="s">
        <v>241</v>
      </c>
      <c r="C16" s="1">
        <f>0.5*(($C2*(C$7-2.5)^$D2)+($C2*(C$7+2.5)^$D2))/1000</f>
        <v>6.8318360886870794E-3</v>
      </c>
      <c r="D16" s="1">
        <f t="shared" ref="D16:AH19" si="2">0.5*(($C2*(D$7-2.5)^$D2)+($C2*(D$7+2.5)^$D2))/1000</f>
        <v>1.0832637150784167E-2</v>
      </c>
      <c r="E16" s="1">
        <f t="shared" si="2"/>
        <v>1.6098790813492251E-2</v>
      </c>
      <c r="F16" s="1">
        <f t="shared" si="2"/>
        <v>2.2782842452071794E-2</v>
      </c>
      <c r="G16" s="1">
        <f t="shared" si="2"/>
        <v>3.1033153299131155E-2</v>
      </c>
      <c r="H16" s="1">
        <f t="shared" si="2"/>
        <v>4.0994498110324261E-2</v>
      </c>
      <c r="I16" s="1">
        <f t="shared" si="2"/>
        <v>5.2808522310041357E-2</v>
      </c>
      <c r="J16" s="1">
        <f t="shared" si="2"/>
        <v>6.6614102235924302E-2</v>
      </c>
      <c r="K16" s="1">
        <f t="shared" si="2"/>
        <v>8.2547635835258676E-2</v>
      </c>
      <c r="L16" s="1">
        <f t="shared" si="2"/>
        <v>0.10074328182220661</v>
      </c>
      <c r="M16" s="1">
        <f t="shared" si="2"/>
        <v>0.12133315962640891</v>
      </c>
      <c r="N16" s="1">
        <f t="shared" si="2"/>
        <v>0.14444751885226259</v>
      </c>
      <c r="O16" s="1">
        <f t="shared" si="2"/>
        <v>0.1702148845837122</v>
      </c>
      <c r="P16" s="1">
        <f t="shared" si="2"/>
        <v>0.1987621832443526</v>
      </c>
      <c r="Q16" s="1">
        <f t="shared" si="2"/>
        <v>0.23021485258481078</v>
      </c>
      <c r="R16" s="1">
        <f t="shared" si="2"/>
        <v>0.2646969385538373</v>
      </c>
      <c r="S16" s="1">
        <f t="shared" si="2"/>
        <v>0.30233118121294239</v>
      </c>
      <c r="T16" s="1">
        <f t="shared" si="2"/>
        <v>0.34323909141000947</v>
      </c>
      <c r="U16" s="1">
        <f t="shared" si="2"/>
        <v>0.38754101959095438</v>
      </c>
      <c r="V16" s="1">
        <f t="shared" si="2"/>
        <v>0.43535621787023754</v>
      </c>
      <c r="W16" s="1">
        <f t="shared" si="2"/>
        <v>0.48680289628011053</v>
      </c>
      <c r="X16" s="1">
        <f t="shared" si="2"/>
        <v>0.54199827396039468</v>
      </c>
      <c r="Y16" s="1">
        <f t="shared" si="2"/>
        <v>0.60105862592481185</v>
      </c>
      <c r="Z16" s="1">
        <f t="shared" si="2"/>
        <v>0.66409932593887178</v>
      </c>
      <c r="AA16" s="1">
        <f t="shared" si="2"/>
        <v>0.73123488596245823</v>
      </c>
      <c r="AB16" s="1">
        <f t="shared" si="2"/>
        <v>0.80257899254335685</v>
      </c>
      <c r="AC16" s="1">
        <f t="shared" si="2"/>
        <v>0.87824454049289324</v>
      </c>
      <c r="AD16" s="1">
        <f t="shared" si="2"/>
        <v>0.95834366412918215</v>
      </c>
      <c r="AE16" s="1">
        <f t="shared" si="2"/>
        <v>1.0429877663353646</v>
      </c>
      <c r="AF16" s="1">
        <f t="shared" si="2"/>
        <v>1.1322875456481929</v>
      </c>
      <c r="AG16" s="1">
        <f t="shared" si="2"/>
        <v>1.2263530215653287</v>
      </c>
      <c r="AH16" s="1">
        <f t="shared" si="2"/>
        <v>1.3252935582367154</v>
      </c>
    </row>
    <row r="17" spans="2:34">
      <c r="B17" t="s">
        <v>242</v>
      </c>
      <c r="C17" s="1">
        <f t="shared" ref="C17:R19" si="3">0.5*(($C3*(C$7-2.5)^$D3)+($C3*(C$7+2.5)^$D3))/1000</f>
        <v>6.331110123274559E-3</v>
      </c>
      <c r="D17" s="1">
        <f t="shared" si="3"/>
        <v>1.0305091653699085E-2</v>
      </c>
      <c r="E17" s="1">
        <f t="shared" si="3"/>
        <v>1.5665323909031987E-2</v>
      </c>
      <c r="F17" s="1">
        <f t="shared" si="3"/>
        <v>2.2615119225115925E-2</v>
      </c>
      <c r="G17" s="1">
        <f t="shared" si="3"/>
        <v>3.1356587545847324E-2</v>
      </c>
      <c r="H17" s="1">
        <f t="shared" si="3"/>
        <v>4.2090786393433825E-2</v>
      </c>
      <c r="I17" s="1">
        <f t="shared" si="3"/>
        <v>5.5017837905523795E-2</v>
      </c>
      <c r="J17" s="1">
        <f t="shared" si="3"/>
        <v>7.0337022717944023E-2</v>
      </c>
      <c r="K17" s="1">
        <f t="shared" si="3"/>
        <v>8.8246856941160842E-2</v>
      </c>
      <c r="L17" s="1">
        <f t="shared" si="3"/>
        <v>0.10894515641318393</v>
      </c>
      <c r="M17" s="1">
        <f t="shared" si="3"/>
        <v>0.13262909113603172</v>
      </c>
      <c r="N17" s="1">
        <f t="shared" si="3"/>
        <v>0.15949523197973547</v>
      </c>
      <c r="O17" s="1">
        <f t="shared" si="3"/>
        <v>0.18973959118707015</v>
      </c>
      <c r="P17" s="1">
        <f t="shared" si="3"/>
        <v>0.22355765783221235</v>
      </c>
      <c r="Q17" s="1">
        <f t="shared" si="3"/>
        <v>0.26114442911742508</v>
      </c>
      <c r="R17" s="1">
        <f t="shared" si="3"/>
        <v>0.30269443819694969</v>
      </c>
      <c r="S17" s="1">
        <f t="shared" si="2"/>
        <v>0.34840177907328168</v>
      </c>
      <c r="T17" s="1">
        <f t="shared" si="2"/>
        <v>0.39846012900271882</v>
      </c>
      <c r="U17" s="1">
        <f t="shared" si="2"/>
        <v>0.45306276876440904</v>
      </c>
      <c r="V17" s="1">
        <f t="shared" si="2"/>
        <v>0.51240260108311264</v>
      </c>
      <c r="W17" s="1">
        <f t="shared" si="2"/>
        <v>0.57667216744568783</v>
      </c>
      <c r="X17" s="1">
        <f t="shared" si="2"/>
        <v>0.64606366351154632</v>
      </c>
      <c r="Y17" s="1">
        <f t="shared" si="2"/>
        <v>0.7207689532854118</v>
      </c>
      <c r="Z17" s="1">
        <f t="shared" si="2"/>
        <v>0.80097958219494259</v>
      </c>
      <c r="AA17" s="1">
        <f t="shared" si="2"/>
        <v>0.88688678919474773</v>
      </c>
      <c r="AB17" s="1">
        <f t="shared" si="2"/>
        <v>0.97868151800101899</v>
      </c>
      <c r="AC17" s="1">
        <f t="shared" si="2"/>
        <v>1.0765544275466734</v>
      </c>
      <c r="AD17" s="1">
        <f t="shared" si="2"/>
        <v>1.1806959017349632</v>
      </c>
      <c r="AE17" s="1">
        <f t="shared" si="2"/>
        <v>1.2912960585594606</v>
      </c>
      <c r="AF17" s="1">
        <f t="shared" si="2"/>
        <v>1.4085447586498525</v>
      </c>
      <c r="AG17" s="1">
        <f t="shared" si="2"/>
        <v>1.5326316132958204</v>
      </c>
      <c r="AH17" s="1">
        <f t="shared" si="2"/>
        <v>1.6637459919951074</v>
      </c>
    </row>
    <row r="18" spans="2:34">
      <c r="B18" t="s">
        <v>243</v>
      </c>
      <c r="C18" s="1">
        <f t="shared" si="3"/>
        <v>5.4675651961846169E-3</v>
      </c>
      <c r="D18" s="1">
        <f t="shared" si="2"/>
        <v>9.1617229750661534E-3</v>
      </c>
      <c r="E18" s="1">
        <f t="shared" si="2"/>
        <v>1.4281278623393553E-2</v>
      </c>
      <c r="F18" s="1">
        <f t="shared" si="2"/>
        <v>2.10775267443058E-2</v>
      </c>
      <c r="G18" s="1">
        <f t="shared" si="2"/>
        <v>2.9806403899577144E-2</v>
      </c>
      <c r="H18" s="1">
        <f t="shared" si="2"/>
        <v>4.072800482843706E-2</v>
      </c>
      <c r="I18" s="1">
        <f t="shared" si="2"/>
        <v>5.4106196413398713E-2</v>
      </c>
      <c r="J18" s="1">
        <f t="shared" si="2"/>
        <v>7.0208301858677255E-2</v>
      </c>
      <c r="K18" s="1">
        <f t="shared" si="2"/>
        <v>8.9304837119463035E-2</v>
      </c>
      <c r="L18" s="1">
        <f t="shared" si="2"/>
        <v>0.11166928733406556</v>
      </c>
      <c r="M18" s="1">
        <f t="shared" si="2"/>
        <v>0.13757791460355254</v>
      </c>
      <c r="N18" s="1">
        <f t="shared" si="2"/>
        <v>0.16730959081957222</v>
      </c>
      <c r="O18" s="1">
        <f t="shared" si="2"/>
        <v>0.20114565084099195</v>
      </c>
      <c r="P18" s="1">
        <f t="shared" si="2"/>
        <v>0.23936976243887681</v>
      </c>
      <c r="Q18" s="1">
        <f t="shared" si="2"/>
        <v>0.28226781023170044</v>
      </c>
      <c r="R18" s="1">
        <f t="shared" si="2"/>
        <v>0.33012779142073817</v>
      </c>
      <c r="S18" s="1">
        <f t="shared" si="2"/>
        <v>0.38323972157486907</v>
      </c>
      <c r="T18" s="1">
        <f t="shared" si="2"/>
        <v>0.44189554904767614</v>
      </c>
      <c r="U18" s="1">
        <f t="shared" si="2"/>
        <v>0.50638907686703793</v>
      </c>
      <c r="V18" s="1">
        <f t="shared" si="2"/>
        <v>0.57701589113845864</v>
      </c>
      <c r="W18" s="1">
        <f t="shared" si="2"/>
        <v>0.65407329516239265</v>
      </c>
      <c r="X18" s="1">
        <f t="shared" si="2"/>
        <v>0.73786024859299892</v>
      </c>
      <c r="Y18" s="1">
        <f t="shared" si="2"/>
        <v>0.82867731106842435</v>
      </c>
      <c r="Z18" s="1">
        <f t="shared" si="2"/>
        <v>0.92682658982641508</v>
      </c>
      <c r="AA18" s="1">
        <f t="shared" si="2"/>
        <v>1.0326116908878216</v>
      </c>
      <c r="AB18" s="1">
        <f t="shared" si="2"/>
        <v>1.1463376734475172</v>
      </c>
      <c r="AC18" s="1">
        <f t="shared" si="2"/>
        <v>1.2683110071597374</v>
      </c>
      <c r="AD18" s="1">
        <f t="shared" si="2"/>
        <v>1.3988395320447402</v>
      </c>
      <c r="AE18" s="1">
        <f t="shared" si="2"/>
        <v>1.5382324207773477</v>
      </c>
      <c r="AF18" s="1">
        <f t="shared" si="2"/>
        <v>1.6868001431465358</v>
      </c>
      <c r="AG18" s="1">
        <f t="shared" si="2"/>
        <v>1.8448544324997025</v>
      </c>
      <c r="AH18" s="1">
        <f t="shared" si="2"/>
        <v>2.0127082540061929</v>
      </c>
    </row>
    <row r="19" spans="2:34">
      <c r="B19" t="s">
        <v>244</v>
      </c>
      <c r="C19" s="1">
        <f t="shared" si="3"/>
        <v>5.4675651961846169E-3</v>
      </c>
      <c r="D19" s="1">
        <f t="shared" si="2"/>
        <v>9.1617229750661534E-3</v>
      </c>
      <c r="E19" s="1">
        <f t="shared" si="2"/>
        <v>1.4281278623393553E-2</v>
      </c>
      <c r="F19" s="1">
        <f t="shared" si="2"/>
        <v>2.10775267443058E-2</v>
      </c>
      <c r="G19" s="1">
        <f t="shared" si="2"/>
        <v>2.9806403899577144E-2</v>
      </c>
      <c r="H19" s="1">
        <f t="shared" si="2"/>
        <v>4.072800482843706E-2</v>
      </c>
      <c r="I19" s="1">
        <f t="shared" si="2"/>
        <v>5.4106196413398713E-2</v>
      </c>
      <c r="J19" s="1">
        <f t="shared" si="2"/>
        <v>7.0208301858677255E-2</v>
      </c>
      <c r="K19" s="1">
        <f t="shared" si="2"/>
        <v>8.9304837119463035E-2</v>
      </c>
      <c r="L19" s="1">
        <f t="shared" si="2"/>
        <v>0.11166928733406556</v>
      </c>
      <c r="M19" s="1">
        <f t="shared" si="2"/>
        <v>0.13757791460355254</v>
      </c>
      <c r="N19" s="1">
        <f t="shared" si="2"/>
        <v>0.16730959081957222</v>
      </c>
      <c r="O19" s="1">
        <f t="shared" si="2"/>
        <v>0.20114565084099195</v>
      </c>
      <c r="P19" s="1">
        <f t="shared" si="2"/>
        <v>0.23936976243887681</v>
      </c>
      <c r="Q19" s="1">
        <f t="shared" si="2"/>
        <v>0.28226781023170044</v>
      </c>
      <c r="R19" s="1">
        <f t="shared" si="2"/>
        <v>0.33012779142073817</v>
      </c>
      <c r="S19" s="1">
        <f t="shared" si="2"/>
        <v>0.38323972157486907</v>
      </c>
      <c r="T19" s="1">
        <f t="shared" si="2"/>
        <v>0.44189554904767614</v>
      </c>
      <c r="U19" s="1">
        <f t="shared" si="2"/>
        <v>0.50638907686703793</v>
      </c>
      <c r="V19" s="1">
        <f t="shared" si="2"/>
        <v>0.57701589113845864</v>
      </c>
      <c r="W19" s="1">
        <f t="shared" si="2"/>
        <v>0.65407329516239265</v>
      </c>
      <c r="X19" s="1">
        <f t="shared" si="2"/>
        <v>0.73786024859299892</v>
      </c>
      <c r="Y19" s="1">
        <f t="shared" si="2"/>
        <v>0.82867731106842435</v>
      </c>
      <c r="Z19" s="1">
        <f t="shared" si="2"/>
        <v>0.92682658982641508</v>
      </c>
      <c r="AA19" s="1">
        <f t="shared" si="2"/>
        <v>1.0326116908878216</v>
      </c>
      <c r="AB19" s="1">
        <f t="shared" si="2"/>
        <v>1.1463376734475172</v>
      </c>
      <c r="AC19" s="1">
        <f t="shared" si="2"/>
        <v>1.2683110071597374</v>
      </c>
      <c r="AD19" s="1">
        <f t="shared" si="2"/>
        <v>1.3988395320447402</v>
      </c>
      <c r="AE19" s="1">
        <f t="shared" si="2"/>
        <v>1.5382324207773477</v>
      </c>
      <c r="AF19" s="1">
        <f t="shared" si="2"/>
        <v>1.6868001431465358</v>
      </c>
      <c r="AG19" s="1">
        <f t="shared" si="2"/>
        <v>1.8448544324997025</v>
      </c>
      <c r="AH19" s="1">
        <f t="shared" si="2"/>
        <v>2.0127082540061929</v>
      </c>
    </row>
    <row r="27" spans="2:34">
      <c r="B27" t="s">
        <v>245</v>
      </c>
      <c r="C27" t="s">
        <v>238</v>
      </c>
      <c r="D27" t="s">
        <v>240</v>
      </c>
      <c r="E27" t="s">
        <v>241</v>
      </c>
      <c r="F27" t="s">
        <v>242</v>
      </c>
      <c r="G27" t="s">
        <v>243</v>
      </c>
      <c r="H27" t="s">
        <v>244</v>
      </c>
    </row>
    <row r="28" spans="2:34">
      <c r="B28" t="s">
        <v>239</v>
      </c>
      <c r="C28" t="s">
        <v>246</v>
      </c>
      <c r="D28">
        <v>27.5</v>
      </c>
      <c r="E28">
        <v>6.0000000000000001E-3</v>
      </c>
    </row>
    <row r="29" spans="2:34">
      <c r="B29" t="s">
        <v>239</v>
      </c>
      <c r="C29" t="s">
        <v>246</v>
      </c>
      <c r="D29">
        <v>32.5</v>
      </c>
      <c r="E29">
        <v>0.01</v>
      </c>
    </row>
    <row r="30" spans="2:34">
      <c r="B30" t="s">
        <v>239</v>
      </c>
      <c r="C30" t="s">
        <v>246</v>
      </c>
      <c r="D30">
        <v>37.5</v>
      </c>
      <c r="E30">
        <v>1.4999999999999999E-2</v>
      </c>
    </row>
    <row r="31" spans="2:34">
      <c r="B31" t="s">
        <v>239</v>
      </c>
      <c r="C31" t="s">
        <v>246</v>
      </c>
      <c r="D31">
        <v>42.5</v>
      </c>
      <c r="E31">
        <v>2.1999999999999999E-2</v>
      </c>
    </row>
    <row r="32" spans="2:34">
      <c r="B32" t="s">
        <v>239</v>
      </c>
      <c r="C32" t="s">
        <v>246</v>
      </c>
      <c r="D32">
        <v>47.5</v>
      </c>
      <c r="E32">
        <v>0.03</v>
      </c>
    </row>
    <row r="33" spans="2:5">
      <c r="B33" t="s">
        <v>239</v>
      </c>
      <c r="C33" t="s">
        <v>246</v>
      </c>
      <c r="D33">
        <v>52.5</v>
      </c>
      <c r="E33">
        <v>0.04</v>
      </c>
    </row>
    <row r="34" spans="2:5">
      <c r="B34" t="s">
        <v>239</v>
      </c>
      <c r="C34" t="s">
        <v>246</v>
      </c>
      <c r="D34">
        <v>57.5</v>
      </c>
      <c r="E34">
        <v>5.0999999999999997E-2</v>
      </c>
    </row>
    <row r="35" spans="2:5">
      <c r="B35" t="s">
        <v>239</v>
      </c>
      <c r="C35" t="s">
        <v>246</v>
      </c>
      <c r="D35">
        <v>62.5</v>
      </c>
      <c r="E35">
        <v>6.5000000000000002E-2</v>
      </c>
    </row>
    <row r="36" spans="2:5">
      <c r="B36" t="s">
        <v>239</v>
      </c>
      <c r="C36" t="s">
        <v>246</v>
      </c>
      <c r="D36">
        <v>67.5</v>
      </c>
      <c r="E36">
        <v>8.1000000000000003E-2</v>
      </c>
    </row>
    <row r="37" spans="2:5">
      <c r="B37" t="s">
        <v>239</v>
      </c>
      <c r="C37" t="s">
        <v>246</v>
      </c>
      <c r="D37">
        <v>72.5</v>
      </c>
      <c r="E37">
        <v>9.9000000000000005E-2</v>
      </c>
    </row>
    <row r="38" spans="2:5">
      <c r="B38" t="s">
        <v>239</v>
      </c>
      <c r="C38" t="s">
        <v>246</v>
      </c>
      <c r="D38">
        <v>77.5</v>
      </c>
      <c r="E38">
        <v>0.11899999999999999</v>
      </c>
    </row>
    <row r="39" spans="2:5">
      <c r="B39" t="s">
        <v>239</v>
      </c>
      <c r="C39" t="s">
        <v>246</v>
      </c>
      <c r="D39">
        <v>82.5</v>
      </c>
      <c r="E39">
        <v>0.14199999999999999</v>
      </c>
    </row>
    <row r="40" spans="2:5">
      <c r="B40" t="s">
        <v>239</v>
      </c>
      <c r="C40" t="s">
        <v>246</v>
      </c>
      <c r="D40">
        <v>87.5</v>
      </c>
      <c r="E40">
        <v>0.16700000000000001</v>
      </c>
    </row>
    <row r="41" spans="2:5">
      <c r="B41" t="s">
        <v>239</v>
      </c>
      <c r="C41" t="s">
        <v>246</v>
      </c>
      <c r="D41">
        <v>92.5</v>
      </c>
      <c r="E41">
        <v>0.19600000000000001</v>
      </c>
    </row>
    <row r="42" spans="2:5">
      <c r="B42" t="s">
        <v>239</v>
      </c>
      <c r="C42" t="s">
        <v>246</v>
      </c>
      <c r="D42">
        <v>97.5</v>
      </c>
      <c r="E42">
        <v>0.22700000000000001</v>
      </c>
    </row>
    <row r="43" spans="2:5">
      <c r="B43" t="s">
        <v>239</v>
      </c>
      <c r="C43" t="s">
        <v>246</v>
      </c>
      <c r="D43">
        <v>102.5</v>
      </c>
      <c r="E43">
        <v>0.26100000000000001</v>
      </c>
    </row>
    <row r="44" spans="2:5">
      <c r="B44" t="s">
        <v>239</v>
      </c>
      <c r="C44" t="s">
        <v>246</v>
      </c>
      <c r="D44">
        <v>107.5</v>
      </c>
      <c r="E44">
        <v>0.29799999999999999</v>
      </c>
    </row>
    <row r="45" spans="2:5">
      <c r="B45" t="s">
        <v>239</v>
      </c>
      <c r="C45" t="s">
        <v>246</v>
      </c>
      <c r="D45">
        <v>112.5</v>
      </c>
      <c r="E45">
        <v>0.33900000000000002</v>
      </c>
    </row>
    <row r="46" spans="2:5">
      <c r="B46" t="s">
        <v>239</v>
      </c>
      <c r="C46" t="s">
        <v>246</v>
      </c>
      <c r="D46">
        <v>117.5</v>
      </c>
      <c r="E46">
        <v>0.38300000000000001</v>
      </c>
    </row>
    <row r="47" spans="2:5">
      <c r="B47" t="s">
        <v>239</v>
      </c>
      <c r="C47" t="s">
        <v>246</v>
      </c>
      <c r="D47">
        <v>122.5</v>
      </c>
      <c r="E47">
        <v>0.43</v>
      </c>
    </row>
    <row r="48" spans="2:5">
      <c r="B48" t="s">
        <v>239</v>
      </c>
      <c r="C48" t="s">
        <v>246</v>
      </c>
      <c r="D48">
        <v>127.5</v>
      </c>
      <c r="E48">
        <v>0.48099999999999998</v>
      </c>
    </row>
    <row r="49" spans="2:5">
      <c r="B49" t="s">
        <v>239</v>
      </c>
      <c r="C49" t="s">
        <v>246</v>
      </c>
      <c r="D49">
        <v>132.5</v>
      </c>
      <c r="E49">
        <v>0.53600000000000003</v>
      </c>
    </row>
    <row r="50" spans="2:5">
      <c r="B50" t="s">
        <v>239</v>
      </c>
      <c r="C50" t="s">
        <v>246</v>
      </c>
      <c r="D50">
        <v>137.5</v>
      </c>
      <c r="E50">
        <v>0.59499999999999997</v>
      </c>
    </row>
    <row r="51" spans="2:5">
      <c r="B51" t="s">
        <v>239</v>
      </c>
      <c r="C51" t="s">
        <v>246</v>
      </c>
      <c r="D51">
        <v>142.5</v>
      </c>
      <c r="E51">
        <v>0.65800000000000003</v>
      </c>
    </row>
    <row r="52" spans="2:5">
      <c r="B52" t="s">
        <v>239</v>
      </c>
      <c r="C52" t="s">
        <v>246</v>
      </c>
      <c r="D52">
        <v>147.5</v>
      </c>
      <c r="E52">
        <v>0.72399999999999998</v>
      </c>
    </row>
    <row r="53" spans="2:5">
      <c r="B53" t="s">
        <v>239</v>
      </c>
      <c r="C53" t="s">
        <v>246</v>
      </c>
      <c r="D53">
        <v>152.5</v>
      </c>
      <c r="E53">
        <v>0.79500000000000004</v>
      </c>
    </row>
    <row r="54" spans="2:5">
      <c r="B54" t="s">
        <v>239</v>
      </c>
      <c r="C54" t="s">
        <v>246</v>
      </c>
      <c r="D54">
        <v>157.5</v>
      </c>
      <c r="E54">
        <v>0.87</v>
      </c>
    </row>
    <row r="55" spans="2:5">
      <c r="B55" t="s">
        <v>239</v>
      </c>
      <c r="C55" t="s">
        <v>246</v>
      </c>
      <c r="D55">
        <v>162.5</v>
      </c>
      <c r="E55">
        <v>0.95</v>
      </c>
    </row>
    <row r="56" spans="2:5">
      <c r="B56" t="s">
        <v>239</v>
      </c>
      <c r="C56" t="s">
        <v>246</v>
      </c>
      <c r="D56">
        <v>167.5</v>
      </c>
      <c r="E56">
        <v>1.034</v>
      </c>
    </row>
    <row r="57" spans="2:5">
      <c r="B57" t="s">
        <v>239</v>
      </c>
      <c r="C57" t="s">
        <v>246</v>
      </c>
      <c r="D57">
        <v>172.5</v>
      </c>
      <c r="E57">
        <v>1.123</v>
      </c>
    </row>
    <row r="58" spans="2:5">
      <c r="B58" t="s">
        <v>239</v>
      </c>
      <c r="C58" t="s">
        <v>246</v>
      </c>
      <c r="D58">
        <v>177.5</v>
      </c>
      <c r="E58">
        <v>1.2170000000000001</v>
      </c>
    </row>
    <row r="59" spans="2:5">
      <c r="B59" t="s">
        <v>239</v>
      </c>
      <c r="C59" t="s">
        <v>246</v>
      </c>
      <c r="D59">
        <v>182.5</v>
      </c>
      <c r="E59">
        <v>1.3149999999999999</v>
      </c>
    </row>
    <row r="60" spans="2:5">
      <c r="B60" t="s">
        <v>239</v>
      </c>
      <c r="C60" t="s">
        <v>247</v>
      </c>
      <c r="D60">
        <v>27.5</v>
      </c>
      <c r="E60">
        <v>6.0000000000000001E-3</v>
      </c>
    </row>
    <row r="61" spans="2:5">
      <c r="B61" t="s">
        <v>239</v>
      </c>
      <c r="C61" t="s">
        <v>247</v>
      </c>
      <c r="D61">
        <v>32.5</v>
      </c>
      <c r="E61">
        <v>0.01</v>
      </c>
    </row>
    <row r="62" spans="2:5">
      <c r="B62" t="s">
        <v>239</v>
      </c>
      <c r="C62" t="s">
        <v>247</v>
      </c>
      <c r="D62">
        <v>37.5</v>
      </c>
      <c r="E62">
        <v>1.4999999999999999E-2</v>
      </c>
    </row>
    <row r="63" spans="2:5">
      <c r="B63" t="s">
        <v>239</v>
      </c>
      <c r="C63" t="s">
        <v>247</v>
      </c>
      <c r="D63">
        <v>42.5</v>
      </c>
      <c r="E63">
        <v>2.1999999999999999E-2</v>
      </c>
    </row>
    <row r="64" spans="2:5">
      <c r="B64" t="s">
        <v>239</v>
      </c>
      <c r="C64" t="s">
        <v>247</v>
      </c>
      <c r="D64">
        <v>47.5</v>
      </c>
      <c r="E64">
        <v>0.03</v>
      </c>
    </row>
    <row r="65" spans="2:5">
      <c r="B65" t="s">
        <v>239</v>
      </c>
      <c r="C65" t="s">
        <v>247</v>
      </c>
      <c r="D65">
        <v>52.5</v>
      </c>
      <c r="E65">
        <v>4.1000000000000002E-2</v>
      </c>
    </row>
    <row r="66" spans="2:5">
      <c r="B66" t="s">
        <v>239</v>
      </c>
      <c r="C66" t="s">
        <v>247</v>
      </c>
      <c r="D66">
        <v>57.5</v>
      </c>
      <c r="E66">
        <v>5.2999999999999999E-2</v>
      </c>
    </row>
    <row r="67" spans="2:5">
      <c r="B67" t="s">
        <v>239</v>
      </c>
      <c r="C67" t="s">
        <v>247</v>
      </c>
      <c r="D67">
        <v>62.5</v>
      </c>
      <c r="E67">
        <v>6.8000000000000005E-2</v>
      </c>
    </row>
    <row r="68" spans="2:5">
      <c r="B68" t="s">
        <v>239</v>
      </c>
      <c r="C68" t="s">
        <v>247</v>
      </c>
      <c r="D68">
        <v>67.5</v>
      </c>
      <c r="E68">
        <v>8.5999999999999993E-2</v>
      </c>
    </row>
    <row r="69" spans="2:5">
      <c r="B69" t="s">
        <v>239</v>
      </c>
      <c r="C69" t="s">
        <v>247</v>
      </c>
      <c r="D69">
        <v>72.5</v>
      </c>
      <c r="E69">
        <v>0.106</v>
      </c>
    </row>
    <row r="70" spans="2:5">
      <c r="B70" t="s">
        <v>239</v>
      </c>
      <c r="C70" t="s">
        <v>247</v>
      </c>
      <c r="D70">
        <v>77.5</v>
      </c>
      <c r="E70">
        <v>0.13</v>
      </c>
    </row>
    <row r="71" spans="2:5">
      <c r="B71" t="s">
        <v>239</v>
      </c>
      <c r="C71" t="s">
        <v>247</v>
      </c>
      <c r="D71">
        <v>82.5</v>
      </c>
      <c r="E71">
        <v>0.156</v>
      </c>
    </row>
    <row r="72" spans="2:5">
      <c r="B72" t="s">
        <v>239</v>
      </c>
      <c r="C72" t="s">
        <v>247</v>
      </c>
      <c r="D72">
        <v>87.5</v>
      </c>
      <c r="E72">
        <v>0.186</v>
      </c>
    </row>
    <row r="73" spans="2:5">
      <c r="B73" t="s">
        <v>239</v>
      </c>
      <c r="C73" t="s">
        <v>247</v>
      </c>
      <c r="D73">
        <v>92.5</v>
      </c>
      <c r="E73">
        <v>0.22</v>
      </c>
    </row>
    <row r="74" spans="2:5">
      <c r="B74" t="s">
        <v>239</v>
      </c>
      <c r="C74" t="s">
        <v>247</v>
      </c>
      <c r="D74">
        <v>97.5</v>
      </c>
      <c r="E74">
        <v>0.25700000000000001</v>
      </c>
    </row>
    <row r="75" spans="2:5">
      <c r="B75" t="s">
        <v>239</v>
      </c>
      <c r="C75" t="s">
        <v>247</v>
      </c>
      <c r="D75">
        <v>102.5</v>
      </c>
      <c r="E75">
        <v>0.29799999999999999</v>
      </c>
    </row>
    <row r="76" spans="2:5">
      <c r="B76" t="s">
        <v>239</v>
      </c>
      <c r="C76" t="s">
        <v>247</v>
      </c>
      <c r="D76">
        <v>107.5</v>
      </c>
      <c r="E76">
        <v>0.34300000000000003</v>
      </c>
    </row>
    <row r="77" spans="2:5">
      <c r="B77" t="s">
        <v>239</v>
      </c>
      <c r="C77" t="s">
        <v>247</v>
      </c>
      <c r="D77">
        <v>112.5</v>
      </c>
      <c r="E77">
        <v>0.39300000000000002</v>
      </c>
    </row>
    <row r="78" spans="2:5">
      <c r="B78" t="s">
        <v>239</v>
      </c>
      <c r="C78" t="s">
        <v>247</v>
      </c>
      <c r="D78">
        <v>117.5</v>
      </c>
      <c r="E78">
        <v>0.44700000000000001</v>
      </c>
    </row>
    <row r="79" spans="2:5">
      <c r="B79" t="s">
        <v>239</v>
      </c>
      <c r="C79" t="s">
        <v>247</v>
      </c>
      <c r="D79">
        <v>122.5</v>
      </c>
      <c r="E79">
        <v>0.50600000000000001</v>
      </c>
    </row>
    <row r="80" spans="2:5">
      <c r="B80" t="s">
        <v>239</v>
      </c>
      <c r="C80" t="s">
        <v>247</v>
      </c>
      <c r="D80">
        <v>127.5</v>
      </c>
      <c r="E80">
        <v>0.56999999999999995</v>
      </c>
    </row>
    <row r="81" spans="2:5">
      <c r="B81" t="s">
        <v>239</v>
      </c>
      <c r="C81" t="s">
        <v>247</v>
      </c>
      <c r="D81">
        <v>132.5</v>
      </c>
      <c r="E81">
        <v>0.63900000000000001</v>
      </c>
    </row>
    <row r="82" spans="2:5">
      <c r="B82" t="s">
        <v>239</v>
      </c>
      <c r="C82" t="s">
        <v>247</v>
      </c>
      <c r="D82">
        <v>137.5</v>
      </c>
      <c r="E82">
        <v>0.71299999999999997</v>
      </c>
    </row>
    <row r="83" spans="2:5">
      <c r="B83" t="s">
        <v>239</v>
      </c>
      <c r="C83" t="s">
        <v>247</v>
      </c>
      <c r="D83">
        <v>142.5</v>
      </c>
      <c r="E83">
        <v>0.79200000000000004</v>
      </c>
    </row>
    <row r="84" spans="2:5">
      <c r="B84" t="s">
        <v>239</v>
      </c>
      <c r="C84" t="s">
        <v>247</v>
      </c>
      <c r="D84">
        <v>147.5</v>
      </c>
      <c r="E84">
        <v>0.878</v>
      </c>
    </row>
    <row r="85" spans="2:5">
      <c r="B85" t="s">
        <v>239</v>
      </c>
      <c r="C85" t="s">
        <v>247</v>
      </c>
      <c r="D85">
        <v>152.5</v>
      </c>
      <c r="E85">
        <v>0.96899999999999997</v>
      </c>
    </row>
    <row r="86" spans="2:5">
      <c r="B86" t="s">
        <v>239</v>
      </c>
      <c r="C86" t="s">
        <v>247</v>
      </c>
      <c r="D86">
        <v>157.5</v>
      </c>
      <c r="E86">
        <v>1.0660000000000001</v>
      </c>
    </row>
    <row r="87" spans="2:5">
      <c r="B87" t="s">
        <v>239</v>
      </c>
      <c r="C87" t="s">
        <v>247</v>
      </c>
      <c r="D87">
        <v>162.5</v>
      </c>
      <c r="E87">
        <v>1.17</v>
      </c>
    </row>
    <row r="88" spans="2:5">
      <c r="B88" t="s">
        <v>239</v>
      </c>
      <c r="C88" t="s">
        <v>247</v>
      </c>
      <c r="D88">
        <v>167.5</v>
      </c>
      <c r="E88">
        <v>1.28</v>
      </c>
    </row>
    <row r="89" spans="2:5">
      <c r="B89" t="s">
        <v>239</v>
      </c>
      <c r="C89" t="s">
        <v>247</v>
      </c>
      <c r="D89">
        <v>172.5</v>
      </c>
      <c r="E89">
        <v>1.3959999999999999</v>
      </c>
    </row>
    <row r="90" spans="2:5">
      <c r="B90" t="s">
        <v>239</v>
      </c>
      <c r="C90" t="s">
        <v>247</v>
      </c>
      <c r="D90">
        <v>177.5</v>
      </c>
      <c r="E90">
        <v>1.52</v>
      </c>
    </row>
    <row r="91" spans="2:5">
      <c r="B91" t="s">
        <v>239</v>
      </c>
      <c r="C91" t="s">
        <v>247</v>
      </c>
      <c r="D91">
        <v>182.5</v>
      </c>
      <c r="E91">
        <v>1.65</v>
      </c>
    </row>
    <row r="92" spans="2:5">
      <c r="B92" t="s">
        <v>248</v>
      </c>
      <c r="C92" t="s">
        <v>246</v>
      </c>
      <c r="D92">
        <v>27.5</v>
      </c>
      <c r="E92">
        <v>5.0000000000000001E-3</v>
      </c>
    </row>
    <row r="93" spans="2:5">
      <c r="B93" t="s">
        <v>248</v>
      </c>
      <c r="C93" t="s">
        <v>246</v>
      </c>
      <c r="D93">
        <v>32.5</v>
      </c>
      <c r="E93">
        <v>8.9999999999999993E-3</v>
      </c>
    </row>
    <row r="94" spans="2:5">
      <c r="B94" t="s">
        <v>248</v>
      </c>
      <c r="C94" t="s">
        <v>246</v>
      </c>
      <c r="D94">
        <v>37.5</v>
      </c>
      <c r="E94">
        <v>1.2999999999999999E-2</v>
      </c>
    </row>
    <row r="95" spans="2:5">
      <c r="B95" t="s">
        <v>248</v>
      </c>
      <c r="C95" t="s">
        <v>246</v>
      </c>
      <c r="D95">
        <v>42.5</v>
      </c>
      <c r="E95">
        <v>0.02</v>
      </c>
    </row>
    <row r="96" spans="2:5">
      <c r="B96" t="s">
        <v>248</v>
      </c>
      <c r="C96" t="s">
        <v>246</v>
      </c>
      <c r="D96">
        <v>47.5</v>
      </c>
      <c r="E96">
        <v>2.9000000000000001E-2</v>
      </c>
    </row>
    <row r="97" spans="2:5">
      <c r="B97" t="s">
        <v>248</v>
      </c>
      <c r="C97" t="s">
        <v>246</v>
      </c>
      <c r="D97">
        <v>52.5</v>
      </c>
      <c r="E97">
        <v>3.9E-2</v>
      </c>
    </row>
    <row r="98" spans="2:5">
      <c r="B98" t="s">
        <v>248</v>
      </c>
      <c r="C98" t="s">
        <v>246</v>
      </c>
      <c r="D98">
        <v>57.5</v>
      </c>
      <c r="E98">
        <v>5.1999999999999998E-2</v>
      </c>
    </row>
    <row r="99" spans="2:5">
      <c r="B99" t="s">
        <v>248</v>
      </c>
      <c r="C99" t="s">
        <v>246</v>
      </c>
      <c r="D99">
        <v>62.5</v>
      </c>
      <c r="E99">
        <v>6.8000000000000005E-2</v>
      </c>
    </row>
    <row r="100" spans="2:5">
      <c r="B100" t="s">
        <v>248</v>
      </c>
      <c r="C100" t="s">
        <v>246</v>
      </c>
      <c r="D100">
        <v>67.5</v>
      </c>
      <c r="E100">
        <v>8.6999999999999994E-2</v>
      </c>
    </row>
    <row r="101" spans="2:5">
      <c r="B101" t="s">
        <v>248</v>
      </c>
      <c r="C101" t="s">
        <v>246</v>
      </c>
      <c r="D101">
        <v>72.5</v>
      </c>
      <c r="E101">
        <v>0.109</v>
      </c>
    </row>
    <row r="102" spans="2:5">
      <c r="B102" t="s">
        <v>248</v>
      </c>
      <c r="C102" t="s">
        <v>246</v>
      </c>
      <c r="D102">
        <v>77.5</v>
      </c>
      <c r="E102">
        <v>0.13400000000000001</v>
      </c>
    </row>
    <row r="103" spans="2:5">
      <c r="B103" t="s">
        <v>248</v>
      </c>
      <c r="C103" t="s">
        <v>246</v>
      </c>
      <c r="D103">
        <v>82.5</v>
      </c>
      <c r="E103">
        <v>0.16400000000000001</v>
      </c>
    </row>
    <row r="104" spans="2:5">
      <c r="B104" t="s">
        <v>248</v>
      </c>
      <c r="C104" t="s">
        <v>246</v>
      </c>
      <c r="D104">
        <v>87.5</v>
      </c>
      <c r="E104">
        <v>0.19700000000000001</v>
      </c>
    </row>
    <row r="105" spans="2:5">
      <c r="B105" t="s">
        <v>248</v>
      </c>
      <c r="C105" t="s">
        <v>246</v>
      </c>
      <c r="D105">
        <v>92.5</v>
      </c>
      <c r="E105">
        <v>0.23499999999999999</v>
      </c>
    </row>
    <row r="106" spans="2:5">
      <c r="B106" t="s">
        <v>248</v>
      </c>
      <c r="C106" t="s">
        <v>246</v>
      </c>
      <c r="D106">
        <v>97.5</v>
      </c>
      <c r="E106">
        <v>0.27700000000000002</v>
      </c>
    </row>
    <row r="107" spans="2:5">
      <c r="B107" t="s">
        <v>248</v>
      </c>
      <c r="C107" t="s">
        <v>246</v>
      </c>
      <c r="D107">
        <v>102.5</v>
      </c>
      <c r="E107">
        <v>0.32400000000000001</v>
      </c>
    </row>
    <row r="108" spans="2:5">
      <c r="B108" t="s">
        <v>248</v>
      </c>
      <c r="C108" t="s">
        <v>246</v>
      </c>
      <c r="D108">
        <v>107.5</v>
      </c>
      <c r="E108">
        <v>0.377</v>
      </c>
    </row>
    <row r="109" spans="2:5">
      <c r="B109" t="s">
        <v>248</v>
      </c>
      <c r="C109" t="s">
        <v>246</v>
      </c>
      <c r="D109">
        <v>112.5</v>
      </c>
      <c r="E109">
        <v>0.435</v>
      </c>
    </row>
    <row r="110" spans="2:5">
      <c r="B110" t="s">
        <v>248</v>
      </c>
      <c r="C110" t="s">
        <v>246</v>
      </c>
      <c r="D110">
        <v>117.5</v>
      </c>
      <c r="E110">
        <v>0.499</v>
      </c>
    </row>
    <row r="111" spans="2:5">
      <c r="B111" t="s">
        <v>248</v>
      </c>
      <c r="C111" t="s">
        <v>246</v>
      </c>
      <c r="D111">
        <v>122.5</v>
      </c>
      <c r="E111">
        <v>0.56899999999999995</v>
      </c>
    </row>
    <row r="112" spans="2:5">
      <c r="B112" t="s">
        <v>248</v>
      </c>
      <c r="C112" t="s">
        <v>246</v>
      </c>
      <c r="D112">
        <v>127.5</v>
      </c>
      <c r="E112">
        <v>0.64500000000000002</v>
      </c>
    </row>
    <row r="113" spans="2:5">
      <c r="B113" t="s">
        <v>248</v>
      </c>
      <c r="C113" t="s">
        <v>246</v>
      </c>
      <c r="D113">
        <v>132.5</v>
      </c>
      <c r="E113">
        <v>0.72799999999999998</v>
      </c>
    </row>
    <row r="114" spans="2:5">
      <c r="B114" t="s">
        <v>248</v>
      </c>
      <c r="C114" t="s">
        <v>246</v>
      </c>
      <c r="D114">
        <v>137.5</v>
      </c>
      <c r="E114">
        <v>0.81799999999999995</v>
      </c>
    </row>
    <row r="115" spans="2:5">
      <c r="B115" t="s">
        <v>248</v>
      </c>
      <c r="C115" t="s">
        <v>246</v>
      </c>
      <c r="D115">
        <v>142.5</v>
      </c>
      <c r="E115">
        <v>0.91600000000000004</v>
      </c>
    </row>
    <row r="116" spans="2:5">
      <c r="B116" t="s">
        <v>248</v>
      </c>
      <c r="C116" t="s">
        <v>246</v>
      </c>
      <c r="D116">
        <v>147.5</v>
      </c>
      <c r="E116">
        <v>1.0209999999999999</v>
      </c>
    </row>
    <row r="117" spans="2:5">
      <c r="B117" t="s">
        <v>248</v>
      </c>
      <c r="C117" t="s">
        <v>246</v>
      </c>
      <c r="D117">
        <v>152.5</v>
      </c>
      <c r="E117">
        <v>1.1339999999999999</v>
      </c>
    </row>
    <row r="118" spans="2:5">
      <c r="B118" t="s">
        <v>248</v>
      </c>
      <c r="C118" t="s">
        <v>246</v>
      </c>
      <c r="D118">
        <v>157.5</v>
      </c>
      <c r="E118">
        <v>1.2549999999999999</v>
      </c>
    </row>
    <row r="119" spans="2:5">
      <c r="B119" t="s">
        <v>248</v>
      </c>
      <c r="C119" t="s">
        <v>246</v>
      </c>
      <c r="D119">
        <v>162.5</v>
      </c>
      <c r="E119">
        <v>1.3839999999999999</v>
      </c>
    </row>
    <row r="120" spans="2:5">
      <c r="B120" t="s">
        <v>248</v>
      </c>
      <c r="C120" t="s">
        <v>246</v>
      </c>
      <c r="D120">
        <v>167.5</v>
      </c>
      <c r="E120">
        <v>1.5229999999999999</v>
      </c>
    </row>
    <row r="121" spans="2:5">
      <c r="B121" t="s">
        <v>248</v>
      </c>
      <c r="C121" t="s">
        <v>246</v>
      </c>
      <c r="D121">
        <v>172.5</v>
      </c>
      <c r="E121">
        <v>1.67</v>
      </c>
    </row>
    <row r="122" spans="2:5">
      <c r="B122" t="s">
        <v>248</v>
      </c>
      <c r="C122" t="s">
        <v>246</v>
      </c>
      <c r="D122">
        <v>177.5</v>
      </c>
      <c r="E122">
        <v>1.827</v>
      </c>
    </row>
    <row r="123" spans="2:5">
      <c r="B123" t="s">
        <v>248</v>
      </c>
      <c r="C123" t="s">
        <v>246</v>
      </c>
      <c r="D123">
        <v>182.5</v>
      </c>
      <c r="E123">
        <v>1.994</v>
      </c>
    </row>
    <row r="124" spans="2:5">
      <c r="B124" t="s">
        <v>248</v>
      </c>
      <c r="C124" t="s">
        <v>247</v>
      </c>
      <c r="D124">
        <v>27.5</v>
      </c>
      <c r="E124">
        <v>5.0000000000000001E-3</v>
      </c>
    </row>
    <row r="125" spans="2:5">
      <c r="B125" t="s">
        <v>248</v>
      </c>
      <c r="C125" t="s">
        <v>247</v>
      </c>
      <c r="D125">
        <v>32.5</v>
      </c>
      <c r="E125">
        <v>8.9999999999999993E-3</v>
      </c>
    </row>
    <row r="126" spans="2:5">
      <c r="B126" t="s">
        <v>248</v>
      </c>
      <c r="C126" t="s">
        <v>247</v>
      </c>
      <c r="D126">
        <v>37.5</v>
      </c>
      <c r="E126">
        <v>1.2999999999999999E-2</v>
      </c>
    </row>
    <row r="127" spans="2:5">
      <c r="B127" t="s">
        <v>248</v>
      </c>
      <c r="C127" t="s">
        <v>247</v>
      </c>
      <c r="D127">
        <v>42.5</v>
      </c>
      <c r="E127">
        <v>0.02</v>
      </c>
    </row>
    <row r="128" spans="2:5">
      <c r="B128" t="s">
        <v>248</v>
      </c>
      <c r="C128" t="s">
        <v>247</v>
      </c>
      <c r="D128">
        <v>47.5</v>
      </c>
      <c r="E128">
        <v>2.9000000000000001E-2</v>
      </c>
    </row>
    <row r="129" spans="2:5">
      <c r="B129" t="s">
        <v>248</v>
      </c>
      <c r="C129" t="s">
        <v>247</v>
      </c>
      <c r="D129">
        <v>52.5</v>
      </c>
      <c r="E129">
        <v>3.9E-2</v>
      </c>
    </row>
    <row r="130" spans="2:5">
      <c r="B130" t="s">
        <v>248</v>
      </c>
      <c r="C130" t="s">
        <v>247</v>
      </c>
      <c r="D130">
        <v>57.5</v>
      </c>
      <c r="E130">
        <v>5.1999999999999998E-2</v>
      </c>
    </row>
    <row r="131" spans="2:5">
      <c r="B131" t="s">
        <v>248</v>
      </c>
      <c r="C131" t="s">
        <v>247</v>
      </c>
      <c r="D131">
        <v>62.5</v>
      </c>
      <c r="E131">
        <v>6.8000000000000005E-2</v>
      </c>
    </row>
    <row r="132" spans="2:5">
      <c r="B132" t="s">
        <v>248</v>
      </c>
      <c r="C132" t="s">
        <v>247</v>
      </c>
      <c r="D132">
        <v>67.5</v>
      </c>
      <c r="E132">
        <v>8.6999999999999994E-2</v>
      </c>
    </row>
    <row r="133" spans="2:5">
      <c r="B133" t="s">
        <v>248</v>
      </c>
      <c r="C133" t="s">
        <v>247</v>
      </c>
      <c r="D133">
        <v>72.5</v>
      </c>
      <c r="E133">
        <v>0.109</v>
      </c>
    </row>
    <row r="134" spans="2:5">
      <c r="B134" t="s">
        <v>248</v>
      </c>
      <c r="C134" t="s">
        <v>247</v>
      </c>
      <c r="D134">
        <v>77.5</v>
      </c>
      <c r="E134">
        <v>0.13400000000000001</v>
      </c>
    </row>
    <row r="135" spans="2:5">
      <c r="B135" t="s">
        <v>248</v>
      </c>
      <c r="C135" t="s">
        <v>247</v>
      </c>
      <c r="D135">
        <v>82.5</v>
      </c>
      <c r="E135">
        <v>0.16400000000000001</v>
      </c>
    </row>
    <row r="136" spans="2:5">
      <c r="B136" t="s">
        <v>248</v>
      </c>
      <c r="C136" t="s">
        <v>247</v>
      </c>
      <c r="D136">
        <v>87.5</v>
      </c>
      <c r="E136">
        <v>0.19700000000000001</v>
      </c>
    </row>
    <row r="137" spans="2:5">
      <c r="B137" t="s">
        <v>248</v>
      </c>
      <c r="C137" t="s">
        <v>247</v>
      </c>
      <c r="D137">
        <v>92.5</v>
      </c>
      <c r="E137">
        <v>0.23499999999999999</v>
      </c>
    </row>
    <row r="138" spans="2:5">
      <c r="B138" t="s">
        <v>248</v>
      </c>
      <c r="C138" t="s">
        <v>247</v>
      </c>
      <c r="D138">
        <v>97.5</v>
      </c>
      <c r="E138">
        <v>0.27700000000000002</v>
      </c>
    </row>
    <row r="139" spans="2:5">
      <c r="B139" t="s">
        <v>248</v>
      </c>
      <c r="C139" t="s">
        <v>247</v>
      </c>
      <c r="D139">
        <v>102.5</v>
      </c>
      <c r="E139">
        <v>0.32400000000000001</v>
      </c>
    </row>
    <row r="140" spans="2:5">
      <c r="B140" t="s">
        <v>248</v>
      </c>
      <c r="C140" t="s">
        <v>247</v>
      </c>
      <c r="D140">
        <v>107.5</v>
      </c>
      <c r="E140">
        <v>0.377</v>
      </c>
    </row>
    <row r="141" spans="2:5">
      <c r="B141" t="s">
        <v>248</v>
      </c>
      <c r="C141" t="s">
        <v>247</v>
      </c>
      <c r="D141">
        <v>112.5</v>
      </c>
      <c r="E141">
        <v>0.435</v>
      </c>
    </row>
    <row r="142" spans="2:5">
      <c r="B142" t="s">
        <v>248</v>
      </c>
      <c r="C142" t="s">
        <v>247</v>
      </c>
      <c r="D142">
        <v>117.5</v>
      </c>
      <c r="E142">
        <v>0.499</v>
      </c>
    </row>
    <row r="143" spans="2:5">
      <c r="B143" t="s">
        <v>248</v>
      </c>
      <c r="C143" t="s">
        <v>247</v>
      </c>
      <c r="D143">
        <v>122.5</v>
      </c>
      <c r="E143">
        <v>0.56899999999999995</v>
      </c>
    </row>
    <row r="144" spans="2:5">
      <c r="B144" t="s">
        <v>248</v>
      </c>
      <c r="C144" t="s">
        <v>247</v>
      </c>
      <c r="D144">
        <v>127.5</v>
      </c>
      <c r="E144">
        <v>0.64500000000000002</v>
      </c>
    </row>
    <row r="145" spans="2:5">
      <c r="B145" t="s">
        <v>248</v>
      </c>
      <c r="C145" t="s">
        <v>247</v>
      </c>
      <c r="D145">
        <v>132.5</v>
      </c>
      <c r="E145">
        <v>0.72799999999999998</v>
      </c>
    </row>
    <row r="146" spans="2:5">
      <c r="B146" t="s">
        <v>248</v>
      </c>
      <c r="C146" t="s">
        <v>247</v>
      </c>
      <c r="D146">
        <v>137.5</v>
      </c>
      <c r="E146">
        <v>0.81799999999999995</v>
      </c>
    </row>
    <row r="147" spans="2:5">
      <c r="B147" t="s">
        <v>248</v>
      </c>
      <c r="C147" t="s">
        <v>247</v>
      </c>
      <c r="D147">
        <v>142.5</v>
      </c>
      <c r="E147">
        <v>0.91600000000000004</v>
      </c>
    </row>
    <row r="148" spans="2:5">
      <c r="B148" t="s">
        <v>248</v>
      </c>
      <c r="C148" t="s">
        <v>247</v>
      </c>
      <c r="D148">
        <v>147.5</v>
      </c>
      <c r="E148">
        <v>1.0209999999999999</v>
      </c>
    </row>
    <row r="149" spans="2:5">
      <c r="B149" t="s">
        <v>248</v>
      </c>
      <c r="C149" t="s">
        <v>247</v>
      </c>
      <c r="D149">
        <v>152.5</v>
      </c>
      <c r="E149">
        <v>1.1339999999999999</v>
      </c>
    </row>
    <row r="150" spans="2:5">
      <c r="B150" t="s">
        <v>248</v>
      </c>
      <c r="C150" t="s">
        <v>247</v>
      </c>
      <c r="D150">
        <v>157.5</v>
      </c>
      <c r="E150">
        <v>1.2549999999999999</v>
      </c>
    </row>
    <row r="151" spans="2:5">
      <c r="B151" t="s">
        <v>248</v>
      </c>
      <c r="C151" t="s">
        <v>247</v>
      </c>
      <c r="D151">
        <v>162.5</v>
      </c>
      <c r="E151">
        <v>1.3839999999999999</v>
      </c>
    </row>
    <row r="152" spans="2:5">
      <c r="B152" t="s">
        <v>248</v>
      </c>
      <c r="C152" t="s">
        <v>247</v>
      </c>
      <c r="D152">
        <v>167.5</v>
      </c>
      <c r="E152">
        <v>1.5229999999999999</v>
      </c>
    </row>
    <row r="153" spans="2:5">
      <c r="B153" t="s">
        <v>248</v>
      </c>
      <c r="C153" t="s">
        <v>247</v>
      </c>
      <c r="D153">
        <v>172.5</v>
      </c>
      <c r="E153">
        <v>1.67</v>
      </c>
    </row>
    <row r="154" spans="2:5">
      <c r="B154" t="s">
        <v>248</v>
      </c>
      <c r="C154" t="s">
        <v>247</v>
      </c>
      <c r="D154">
        <v>177.5</v>
      </c>
      <c r="E154">
        <v>1.827</v>
      </c>
    </row>
    <row r="155" spans="2:5">
      <c r="B155" t="s">
        <v>248</v>
      </c>
      <c r="C155" t="s">
        <v>247</v>
      </c>
      <c r="D155">
        <v>182.5</v>
      </c>
      <c r="E155">
        <v>1.994</v>
      </c>
    </row>
  </sheetData>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9"/>
  </sheetPr>
  <dimension ref="A1:AG25"/>
  <sheetViews>
    <sheetView workbookViewId="0">
      <selection activeCell="H29" sqref="H29"/>
    </sheetView>
  </sheetViews>
  <sheetFormatPr baseColWidth="10" defaultColWidth="11" defaultRowHeight="15" x14ac:dyDescent="0"/>
  <sheetData>
    <row r="1" spans="1:33">
      <c r="A1" t="s">
        <v>16</v>
      </c>
    </row>
    <row r="2" spans="1:33">
      <c r="A2" t="s">
        <v>119</v>
      </c>
    </row>
    <row r="3" spans="1:33">
      <c r="A3" t="s">
        <v>16</v>
      </c>
    </row>
    <row r="4" spans="1:33">
      <c r="A4" s="2" t="s">
        <v>633</v>
      </c>
      <c r="C4" t="s">
        <v>299</v>
      </c>
    </row>
    <row r="5" spans="1:33">
      <c r="A5" s="2">
        <v>1949</v>
      </c>
      <c r="C5" t="s">
        <v>298</v>
      </c>
    </row>
    <row r="6" spans="1:33">
      <c r="A6" s="2">
        <v>2014</v>
      </c>
      <c r="C6" t="s">
        <v>300</v>
      </c>
    </row>
    <row r="7" spans="1:33">
      <c r="A7" s="2">
        <v>32</v>
      </c>
      <c r="C7" t="s">
        <v>308</v>
      </c>
    </row>
    <row r="8" spans="1:33">
      <c r="A8" t="s">
        <v>120</v>
      </c>
    </row>
    <row r="9" spans="1:33">
      <c r="A9">
        <v>25</v>
      </c>
      <c r="B9">
        <v>30</v>
      </c>
      <c r="C9">
        <v>35</v>
      </c>
      <c r="D9">
        <v>40</v>
      </c>
      <c r="E9">
        <v>45</v>
      </c>
      <c r="F9">
        <v>50</v>
      </c>
      <c r="G9">
        <v>55</v>
      </c>
      <c r="H9">
        <v>60</v>
      </c>
      <c r="I9">
        <v>65</v>
      </c>
      <c r="J9">
        <v>70</v>
      </c>
      <c r="K9">
        <v>75</v>
      </c>
      <c r="L9">
        <v>80</v>
      </c>
      <c r="M9">
        <v>85</v>
      </c>
      <c r="N9">
        <v>90</v>
      </c>
      <c r="O9">
        <v>95</v>
      </c>
      <c r="P9">
        <v>100</v>
      </c>
      <c r="Q9">
        <v>105</v>
      </c>
      <c r="R9">
        <v>110</v>
      </c>
      <c r="S9">
        <v>115</v>
      </c>
      <c r="T9">
        <v>120</v>
      </c>
      <c r="U9">
        <v>125</v>
      </c>
      <c r="V9">
        <v>130</v>
      </c>
      <c r="W9">
        <v>135</v>
      </c>
      <c r="X9">
        <v>140</v>
      </c>
      <c r="Y9">
        <v>145</v>
      </c>
      <c r="Z9">
        <v>150</v>
      </c>
      <c r="AA9">
        <v>155</v>
      </c>
      <c r="AB9">
        <v>160</v>
      </c>
      <c r="AC9">
        <v>165</v>
      </c>
      <c r="AD9">
        <v>170</v>
      </c>
      <c r="AE9">
        <v>175</v>
      </c>
      <c r="AF9">
        <v>180</v>
      </c>
      <c r="AG9">
        <v>185</v>
      </c>
    </row>
    <row r="10" spans="1:33">
      <c r="A10">
        <v>4</v>
      </c>
      <c r="C10" t="s">
        <v>309</v>
      </c>
    </row>
    <row r="11" spans="1:33">
      <c r="A11" t="s">
        <v>310</v>
      </c>
      <c r="C11" t="s">
        <v>311</v>
      </c>
    </row>
    <row r="12" spans="1:33">
      <c r="A12">
        <v>1</v>
      </c>
      <c r="C12" t="s">
        <v>312</v>
      </c>
    </row>
    <row r="13" spans="1:33">
      <c r="A13" t="s">
        <v>313</v>
      </c>
      <c r="C13" t="s">
        <v>314</v>
      </c>
    </row>
    <row r="15" spans="1:33">
      <c r="A15" t="s">
        <v>315</v>
      </c>
      <c r="C15" t="s">
        <v>316</v>
      </c>
    </row>
    <row r="16" spans="1:33">
      <c r="A16" t="s">
        <v>315</v>
      </c>
      <c r="C16" t="s">
        <v>317</v>
      </c>
    </row>
    <row r="18" spans="1:7">
      <c r="A18" t="s">
        <v>319</v>
      </c>
      <c r="G18" t="s">
        <v>301</v>
      </c>
    </row>
    <row r="19" spans="1:7">
      <c r="A19" t="s">
        <v>320</v>
      </c>
      <c r="G19" t="s">
        <v>302</v>
      </c>
    </row>
    <row r="20" spans="1:7">
      <c r="A20" t="s">
        <v>321</v>
      </c>
      <c r="G20" t="s">
        <v>303</v>
      </c>
    </row>
    <row r="22" spans="1:7">
      <c r="A22" s="2" t="s">
        <v>221</v>
      </c>
      <c r="C22" t="s">
        <v>304</v>
      </c>
    </row>
    <row r="23" spans="1:7">
      <c r="A23" s="2">
        <v>0.2</v>
      </c>
      <c r="C23" t="s">
        <v>305</v>
      </c>
    </row>
    <row r="24" spans="1:7">
      <c r="A24" s="2" t="s">
        <v>221</v>
      </c>
      <c r="C24" t="s">
        <v>306</v>
      </c>
    </row>
    <row r="25" spans="1:7">
      <c r="A25" s="2">
        <v>1</v>
      </c>
      <c r="C25" t="s">
        <v>307</v>
      </c>
    </row>
  </sheetData>
  <pageMargins left="0.75" right="0.75" top="1" bottom="1" header="0.5" footer="0.5"/>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9"/>
  </sheetPr>
  <dimension ref="A1:I11"/>
  <sheetViews>
    <sheetView workbookViewId="0">
      <selection activeCell="A11" sqref="A11"/>
    </sheetView>
  </sheetViews>
  <sheetFormatPr baseColWidth="10" defaultColWidth="11" defaultRowHeight="15" x14ac:dyDescent="0"/>
  <cols>
    <col min="1" max="16384" width="11" style="5"/>
  </cols>
  <sheetData>
    <row r="1" spans="1:9">
      <c r="A1" s="5" t="s">
        <v>16</v>
      </c>
    </row>
    <row r="2" spans="1:9">
      <c r="A2" s="5" t="s">
        <v>318</v>
      </c>
    </row>
    <row r="3" spans="1:9">
      <c r="A3" s="5" t="s">
        <v>16</v>
      </c>
    </row>
    <row r="4" spans="1:9">
      <c r="A4" s="5" t="s">
        <v>627</v>
      </c>
    </row>
    <row r="5" spans="1:9">
      <c r="A5" s="5">
        <v>4</v>
      </c>
      <c r="C5" s="5" t="s">
        <v>322</v>
      </c>
    </row>
    <row r="6" spans="1:9">
      <c r="A6" s="5" t="s">
        <v>628</v>
      </c>
      <c r="I6" s="5" t="s">
        <v>327</v>
      </c>
    </row>
    <row r="7" spans="1:9">
      <c r="A7" s="5" t="s">
        <v>629</v>
      </c>
      <c r="I7" s="5" t="s">
        <v>326</v>
      </c>
    </row>
    <row r="8" spans="1:9">
      <c r="A8" s="5" t="s">
        <v>630</v>
      </c>
      <c r="I8" s="5" t="s">
        <v>325</v>
      </c>
    </row>
    <row r="9" spans="1:9">
      <c r="A9" s="5" t="s">
        <v>631</v>
      </c>
      <c r="I9" s="5" t="s">
        <v>324</v>
      </c>
    </row>
    <row r="10" spans="1:9">
      <c r="A10" s="5">
        <v>1</v>
      </c>
      <c r="C10" s="5" t="s">
        <v>323</v>
      </c>
    </row>
    <row r="11" spans="1:9">
      <c r="A11" s="5" t="s">
        <v>632</v>
      </c>
      <c r="I11" s="5" t="s">
        <v>328</v>
      </c>
    </row>
  </sheetData>
  <pageMargins left="0.75" right="0.75" top="1" bottom="1" header="0.5" footer="0.5"/>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9"/>
  </sheetPr>
  <dimension ref="A1:A12"/>
  <sheetViews>
    <sheetView workbookViewId="0">
      <selection activeCell="L17" sqref="L17"/>
    </sheetView>
  </sheetViews>
  <sheetFormatPr baseColWidth="10" defaultColWidth="11" defaultRowHeight="15" x14ac:dyDescent="0"/>
  <sheetData>
    <row r="1" spans="1:1">
      <c r="A1" t="s">
        <v>121</v>
      </c>
    </row>
    <row r="2" spans="1:1">
      <c r="A2" t="s">
        <v>329</v>
      </c>
    </row>
    <row r="3" spans="1:1">
      <c r="A3" t="s">
        <v>121</v>
      </c>
    </row>
    <row r="4" spans="1:1">
      <c r="A4" t="s">
        <v>122</v>
      </c>
    </row>
    <row r="5" spans="1:1">
      <c r="A5" t="s">
        <v>123</v>
      </c>
    </row>
    <row r="6" spans="1:1">
      <c r="A6" t="s">
        <v>124</v>
      </c>
    </row>
    <row r="7" spans="1:1">
      <c r="A7" t="s">
        <v>125</v>
      </c>
    </row>
    <row r="8" spans="1:1">
      <c r="A8" t="s">
        <v>126</v>
      </c>
    </row>
    <row r="9" spans="1:1">
      <c r="A9" t="s">
        <v>127</v>
      </c>
    </row>
    <row r="10" spans="1:1">
      <c r="A10" t="s">
        <v>128</v>
      </c>
    </row>
    <row r="11" spans="1:1">
      <c r="A11" t="s">
        <v>129</v>
      </c>
    </row>
    <row r="12" spans="1:1">
      <c r="A12" t="s">
        <v>130</v>
      </c>
    </row>
  </sheetData>
  <pageMargins left="0.75" right="0.75" top="1" bottom="1" header="0.5" footer="0.5"/>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9"/>
  </sheetPr>
  <dimension ref="A1:A403"/>
  <sheetViews>
    <sheetView topLeftCell="A4" workbookViewId="0">
      <selection activeCell="I22" sqref="I22"/>
    </sheetView>
  </sheetViews>
  <sheetFormatPr baseColWidth="10" defaultColWidth="11" defaultRowHeight="15" x14ac:dyDescent="0"/>
  <cols>
    <col min="1" max="16384" width="11" style="5"/>
  </cols>
  <sheetData>
    <row r="1" spans="1:1">
      <c r="A1" s="5" t="s">
        <v>131</v>
      </c>
    </row>
    <row r="2" spans="1:1">
      <c r="A2" s="5" t="s">
        <v>330</v>
      </c>
    </row>
    <row r="3" spans="1:1">
      <c r="A3" s="5" t="s">
        <v>331</v>
      </c>
    </row>
    <row r="4" spans="1:1">
      <c r="A4" s="5" t="s">
        <v>131</v>
      </c>
    </row>
    <row r="5" spans="1:1">
      <c r="A5" s="5" t="s">
        <v>132</v>
      </c>
    </row>
    <row r="6" spans="1:1">
      <c r="A6" s="5" t="s">
        <v>133</v>
      </c>
    </row>
    <row r="7" spans="1:1">
      <c r="A7" s="5" t="s">
        <v>132</v>
      </c>
    </row>
    <row r="8" spans="1:1">
      <c r="A8" s="5" t="s">
        <v>332</v>
      </c>
    </row>
    <row r="9" spans="1:1">
      <c r="A9" s="5" t="s">
        <v>134</v>
      </c>
    </row>
    <row r="10" spans="1:1">
      <c r="A10" s="5" t="s">
        <v>333</v>
      </c>
    </row>
    <row r="11" spans="1:1">
      <c r="A11" s="5" t="s">
        <v>334</v>
      </c>
    </row>
    <row r="12" spans="1:1">
      <c r="A12" s="5" t="s">
        <v>349</v>
      </c>
    </row>
    <row r="13" spans="1:1">
      <c r="A13" s="5" t="s">
        <v>350</v>
      </c>
    </row>
    <row r="14" spans="1:1">
      <c r="A14" s="5" t="s">
        <v>335</v>
      </c>
    </row>
    <row r="15" spans="1:1">
      <c r="A15" s="5" t="s">
        <v>336</v>
      </c>
    </row>
    <row r="16" spans="1:1">
      <c r="A16" s="5" t="s">
        <v>338</v>
      </c>
    </row>
    <row r="17" spans="1:1">
      <c r="A17" s="5" t="s">
        <v>337</v>
      </c>
    </row>
    <row r="18" spans="1:1">
      <c r="A18" s="5" t="s">
        <v>339</v>
      </c>
    </row>
    <row r="19" spans="1:1">
      <c r="A19" s="5" t="s">
        <v>340</v>
      </c>
    </row>
    <row r="20" spans="1:1">
      <c r="A20" s="5" t="s">
        <v>138</v>
      </c>
    </row>
    <row r="21" spans="1:1">
      <c r="A21" s="5" t="s">
        <v>342</v>
      </c>
    </row>
    <row r="22" spans="1:1">
      <c r="A22" s="5" t="s">
        <v>137</v>
      </c>
    </row>
    <row r="23" spans="1:1">
      <c r="A23" s="5" t="s">
        <v>476</v>
      </c>
    </row>
    <row r="24" spans="1:1">
      <c r="A24" s="5" t="s">
        <v>139</v>
      </c>
    </row>
    <row r="25" spans="1:1">
      <c r="A25" s="5" t="s">
        <v>342</v>
      </c>
    </row>
    <row r="26" spans="1:1">
      <c r="A26" s="5" t="s">
        <v>137</v>
      </c>
    </row>
    <row r="27" spans="1:1">
      <c r="A27" s="5" t="s">
        <v>343</v>
      </c>
    </row>
    <row r="28" spans="1:1">
      <c r="A28" s="5" t="s">
        <v>141</v>
      </c>
    </row>
    <row r="29" spans="1:1">
      <c r="A29" s="5" t="s">
        <v>344</v>
      </c>
    </row>
    <row r="30" spans="1:1">
      <c r="A30" s="5" t="s">
        <v>137</v>
      </c>
    </row>
    <row r="31" spans="1:1">
      <c r="A31" s="5" t="s">
        <v>345</v>
      </c>
    </row>
    <row r="32" spans="1:1">
      <c r="A32" s="5" t="s">
        <v>142</v>
      </c>
    </row>
    <row r="33" spans="1:1">
      <c r="A33" s="5" t="s">
        <v>344</v>
      </c>
    </row>
    <row r="34" spans="1:1">
      <c r="A34" s="5" t="s">
        <v>137</v>
      </c>
    </row>
    <row r="35" spans="1:1">
      <c r="A35" s="5" t="s">
        <v>346</v>
      </c>
    </row>
    <row r="36" spans="1:1">
      <c r="A36" s="5" t="s">
        <v>143</v>
      </c>
    </row>
    <row r="37" spans="1:1">
      <c r="A37" s="5" t="s">
        <v>347</v>
      </c>
    </row>
    <row r="38" spans="1:1">
      <c r="A38" s="5" t="s">
        <v>351</v>
      </c>
    </row>
    <row r="39" spans="1:1">
      <c r="A39" s="5" t="s">
        <v>477</v>
      </c>
    </row>
    <row r="40" spans="1:1">
      <c r="A40" s="5" t="s">
        <v>348</v>
      </c>
    </row>
    <row r="41" spans="1:1">
      <c r="A41" s="5" t="s">
        <v>144</v>
      </c>
    </row>
    <row r="42" spans="1:1">
      <c r="A42" s="5" t="s">
        <v>132</v>
      </c>
    </row>
    <row r="43" spans="1:1">
      <c r="A43" s="5" t="s">
        <v>145</v>
      </c>
    </row>
    <row r="44" spans="1:1">
      <c r="A44" s="5" t="s">
        <v>132</v>
      </c>
    </row>
    <row r="45" spans="1:1">
      <c r="A45" s="5" t="s">
        <v>146</v>
      </c>
    </row>
    <row r="46" spans="1:1">
      <c r="A46" s="5" t="s">
        <v>147</v>
      </c>
    </row>
    <row r="47" spans="1:1">
      <c r="A47" s="5" t="s">
        <v>134</v>
      </c>
    </row>
    <row r="48" spans="1:1">
      <c r="A48" s="5" t="s">
        <v>148</v>
      </c>
    </row>
    <row r="49" spans="1:1">
      <c r="A49" s="5" t="s">
        <v>149</v>
      </c>
    </row>
    <row r="50" spans="1:1">
      <c r="A50" s="5" t="s">
        <v>404</v>
      </c>
    </row>
    <row r="51" spans="1:1">
      <c r="A51" s="5" t="s">
        <v>405</v>
      </c>
    </row>
    <row r="52" spans="1:1">
      <c r="A52" s="5" t="s">
        <v>135</v>
      </c>
    </row>
    <row r="53" spans="1:1">
      <c r="A53" s="5" t="s">
        <v>352</v>
      </c>
    </row>
    <row r="54" spans="1:1">
      <c r="A54" s="5" t="s">
        <v>353</v>
      </c>
    </row>
    <row r="55" spans="1:1">
      <c r="A55" s="5" t="s">
        <v>150</v>
      </c>
    </row>
    <row r="56" spans="1:1">
      <c r="A56" s="5" t="s">
        <v>354</v>
      </c>
    </row>
    <row r="57" spans="1:1">
      <c r="A57" s="5" t="s">
        <v>355</v>
      </c>
    </row>
    <row r="58" spans="1:1">
      <c r="A58" s="5" t="s">
        <v>353</v>
      </c>
    </row>
    <row r="59" spans="1:1">
      <c r="A59" s="5" t="s">
        <v>137</v>
      </c>
    </row>
    <row r="60" spans="1:1">
      <c r="A60" s="5" t="s">
        <v>478</v>
      </c>
    </row>
    <row r="61" spans="1:1">
      <c r="A61" s="5" t="s">
        <v>356</v>
      </c>
    </row>
    <row r="62" spans="1:1">
      <c r="A62" s="5" t="s">
        <v>357</v>
      </c>
    </row>
    <row r="63" spans="1:1">
      <c r="A63" s="5" t="s">
        <v>137</v>
      </c>
    </row>
    <row r="64" spans="1:1">
      <c r="A64" s="5" t="s">
        <v>479</v>
      </c>
    </row>
    <row r="65" spans="1:1">
      <c r="A65" s="5" t="s">
        <v>480</v>
      </c>
    </row>
    <row r="66" spans="1:1">
      <c r="A66" s="5" t="s">
        <v>358</v>
      </c>
    </row>
    <row r="67" spans="1:1">
      <c r="A67" s="5" t="s">
        <v>357</v>
      </c>
    </row>
    <row r="68" spans="1:1">
      <c r="A68" s="5" t="s">
        <v>137</v>
      </c>
    </row>
    <row r="69" spans="1:1">
      <c r="A69" s="5" t="s">
        <v>481</v>
      </c>
    </row>
    <row r="70" spans="1:1">
      <c r="A70" s="5" t="s">
        <v>482</v>
      </c>
    </row>
    <row r="71" spans="1:1">
      <c r="A71" s="5" t="s">
        <v>151</v>
      </c>
    </row>
    <row r="72" spans="1:1">
      <c r="A72" s="5" t="s">
        <v>357</v>
      </c>
    </row>
    <row r="73" spans="1:1">
      <c r="A73" s="5" t="s">
        <v>137</v>
      </c>
    </row>
    <row r="74" spans="1:1">
      <c r="A74" s="5" t="s">
        <v>483</v>
      </c>
    </row>
    <row r="75" spans="1:1">
      <c r="A75" s="5" t="s">
        <v>484</v>
      </c>
    </row>
    <row r="76" spans="1:1">
      <c r="A76" s="5" t="s">
        <v>132</v>
      </c>
    </row>
    <row r="77" spans="1:1">
      <c r="A77" s="5" t="s">
        <v>152</v>
      </c>
    </row>
    <row r="78" spans="1:1">
      <c r="A78" s="5" t="s">
        <v>132</v>
      </c>
    </row>
    <row r="79" spans="1:1">
      <c r="A79" s="5" t="s">
        <v>153</v>
      </c>
    </row>
    <row r="80" spans="1:1">
      <c r="A80" s="5" t="s">
        <v>134</v>
      </c>
    </row>
    <row r="81" spans="1:1">
      <c r="A81" s="5" t="s">
        <v>148</v>
      </c>
    </row>
    <row r="82" spans="1:1">
      <c r="A82" s="5" t="s">
        <v>359</v>
      </c>
    </row>
    <row r="83" spans="1:1">
      <c r="A83" s="5" t="s">
        <v>154</v>
      </c>
    </row>
    <row r="84" spans="1:1">
      <c r="A84" s="5" t="s">
        <v>155</v>
      </c>
    </row>
    <row r="85" spans="1:1">
      <c r="A85" s="5" t="s">
        <v>135</v>
      </c>
    </row>
    <row r="86" spans="1:1">
      <c r="A86" s="5" t="s">
        <v>156</v>
      </c>
    </row>
    <row r="87" spans="1:1">
      <c r="A87" s="5" t="s">
        <v>341</v>
      </c>
    </row>
    <row r="88" spans="1:1">
      <c r="A88" s="5" t="s">
        <v>360</v>
      </c>
    </row>
    <row r="89" spans="1:1">
      <c r="A89" s="5" t="s">
        <v>485</v>
      </c>
    </row>
    <row r="90" spans="1:1">
      <c r="A90" s="5" t="s">
        <v>486</v>
      </c>
    </row>
    <row r="91" spans="1:1">
      <c r="A91" s="5" t="s">
        <v>157</v>
      </c>
    </row>
    <row r="92" spans="1:1">
      <c r="A92" s="5" t="s">
        <v>341</v>
      </c>
    </row>
    <row r="93" spans="1:1">
      <c r="A93" s="5" t="s">
        <v>360</v>
      </c>
    </row>
    <row r="94" spans="1:1">
      <c r="A94" s="5" t="s">
        <v>487</v>
      </c>
    </row>
    <row r="95" spans="1:1">
      <c r="A95" s="5" t="s">
        <v>488</v>
      </c>
    </row>
    <row r="96" spans="1:1">
      <c r="A96" s="5" t="s">
        <v>158</v>
      </c>
    </row>
    <row r="97" spans="1:1">
      <c r="A97" s="5" t="s">
        <v>361</v>
      </c>
    </row>
    <row r="98" spans="1:1">
      <c r="A98" s="5" t="s">
        <v>362</v>
      </c>
    </row>
    <row r="99" spans="1:1">
      <c r="A99" s="5" t="s">
        <v>363</v>
      </c>
    </row>
    <row r="100" spans="1:1">
      <c r="A100" s="5" t="s">
        <v>132</v>
      </c>
    </row>
    <row r="101" spans="1:1">
      <c r="A101" s="5" t="s">
        <v>159</v>
      </c>
    </row>
    <row r="102" spans="1:1">
      <c r="A102" s="5" t="s">
        <v>132</v>
      </c>
    </row>
    <row r="103" spans="1:1">
      <c r="A103" s="5" t="s">
        <v>160</v>
      </c>
    </row>
    <row r="104" spans="1:1">
      <c r="A104" s="5" t="s">
        <v>134</v>
      </c>
    </row>
    <row r="105" spans="1:1">
      <c r="A105" s="5" t="s">
        <v>148</v>
      </c>
    </row>
    <row r="106" spans="1:1">
      <c r="A106" s="5" t="s">
        <v>364</v>
      </c>
    </row>
    <row r="107" spans="1:1">
      <c r="A107" s="5" t="s">
        <v>365</v>
      </c>
    </row>
    <row r="108" spans="1:1">
      <c r="A108" s="5" t="s">
        <v>366</v>
      </c>
    </row>
    <row r="109" spans="1:1">
      <c r="A109" s="5" t="s">
        <v>135</v>
      </c>
    </row>
    <row r="110" spans="1:1">
      <c r="A110" s="5" t="s">
        <v>161</v>
      </c>
    </row>
    <row r="111" spans="1:1">
      <c r="A111" s="5" t="s">
        <v>367</v>
      </c>
    </row>
    <row r="112" spans="1:1">
      <c r="A112" s="5" t="s">
        <v>162</v>
      </c>
    </row>
    <row r="113" spans="1:1">
      <c r="A113" s="5" t="s">
        <v>368</v>
      </c>
    </row>
    <row r="114" spans="1:1">
      <c r="A114" s="5" t="s">
        <v>369</v>
      </c>
    </row>
    <row r="115" spans="1:1">
      <c r="A115" s="5" t="s">
        <v>132</v>
      </c>
    </row>
    <row r="116" spans="1:1">
      <c r="A116" s="5" t="s">
        <v>163</v>
      </c>
    </row>
    <row r="117" spans="1:1">
      <c r="A117" s="5" t="s">
        <v>132</v>
      </c>
    </row>
    <row r="118" spans="1:1">
      <c r="A118" s="5" t="s">
        <v>164</v>
      </c>
    </row>
    <row r="119" spans="1:1">
      <c r="A119" s="5" t="s">
        <v>134</v>
      </c>
    </row>
    <row r="120" spans="1:1">
      <c r="A120" s="5" t="s">
        <v>406</v>
      </c>
    </row>
    <row r="121" spans="1:1">
      <c r="A121" s="5" t="s">
        <v>165</v>
      </c>
    </row>
    <row r="122" spans="1:1">
      <c r="A122" s="5" t="s">
        <v>166</v>
      </c>
    </row>
    <row r="123" spans="1:1">
      <c r="A123" s="5" t="s">
        <v>489</v>
      </c>
    </row>
    <row r="124" spans="1:1">
      <c r="A124" s="5" t="s">
        <v>490</v>
      </c>
    </row>
    <row r="125" spans="1:1">
      <c r="A125" s="5" t="s">
        <v>491</v>
      </c>
    </row>
    <row r="126" spans="1:1">
      <c r="A126" s="5" t="s">
        <v>492</v>
      </c>
    </row>
    <row r="127" spans="1:1">
      <c r="A127" s="5" t="s">
        <v>167</v>
      </c>
    </row>
    <row r="128" spans="1:1">
      <c r="A128" s="5" t="s">
        <v>493</v>
      </c>
    </row>
    <row r="129" spans="1:1">
      <c r="A129" s="5" t="s">
        <v>494</v>
      </c>
    </row>
    <row r="130" spans="1:1">
      <c r="A130" s="5" t="s">
        <v>495</v>
      </c>
    </row>
    <row r="131" spans="1:1">
      <c r="A131" s="5" t="s">
        <v>496</v>
      </c>
    </row>
    <row r="132" spans="1:1">
      <c r="A132" s="5" t="s">
        <v>497</v>
      </c>
    </row>
    <row r="133" spans="1:1">
      <c r="A133" s="5" t="s">
        <v>171</v>
      </c>
    </row>
    <row r="134" spans="1:1">
      <c r="A134" s="5" t="s">
        <v>498</v>
      </c>
    </row>
    <row r="135" spans="1:1">
      <c r="A135" s="5" t="s">
        <v>499</v>
      </c>
    </row>
    <row r="136" spans="1:1">
      <c r="A136" s="5" t="s">
        <v>168</v>
      </c>
    </row>
    <row r="137" spans="1:1">
      <c r="A137" s="5" t="s">
        <v>500</v>
      </c>
    </row>
    <row r="138" spans="1:1">
      <c r="A138" s="5" t="s">
        <v>501</v>
      </c>
    </row>
    <row r="139" spans="1:1">
      <c r="A139" s="5" t="s">
        <v>502</v>
      </c>
    </row>
    <row r="140" spans="1:1">
      <c r="A140" s="5" t="s">
        <v>503</v>
      </c>
    </row>
    <row r="141" spans="1:1">
      <c r="A141" s="5" t="s">
        <v>504</v>
      </c>
    </row>
    <row r="142" spans="1:1">
      <c r="A142" s="5" t="s">
        <v>505</v>
      </c>
    </row>
    <row r="143" spans="1:1">
      <c r="A143" s="5" t="s">
        <v>169</v>
      </c>
    </row>
    <row r="144" spans="1:1">
      <c r="A144" s="5" t="s">
        <v>506</v>
      </c>
    </row>
    <row r="145" spans="1:1">
      <c r="A145" s="5" t="s">
        <v>507</v>
      </c>
    </row>
    <row r="146" spans="1:1">
      <c r="A146" s="5" t="s">
        <v>508</v>
      </c>
    </row>
    <row r="147" spans="1:1">
      <c r="A147" s="5" t="s">
        <v>509</v>
      </c>
    </row>
    <row r="148" spans="1:1">
      <c r="A148" s="5" t="s">
        <v>510</v>
      </c>
    </row>
    <row r="149" spans="1:1">
      <c r="A149" s="5" t="s">
        <v>511</v>
      </c>
    </row>
    <row r="150" spans="1:1">
      <c r="A150" s="5" t="s">
        <v>170</v>
      </c>
    </row>
    <row r="151" spans="1:1">
      <c r="A151" s="5" t="s">
        <v>512</v>
      </c>
    </row>
    <row r="152" spans="1:1">
      <c r="A152" s="5" t="s">
        <v>513</v>
      </c>
    </row>
    <row r="153" spans="1:1">
      <c r="A153" s="5" t="s">
        <v>514</v>
      </c>
    </row>
    <row r="154" spans="1:1">
      <c r="A154" s="5" t="s">
        <v>515</v>
      </c>
    </row>
    <row r="155" spans="1:1">
      <c r="A155" s="5" t="s">
        <v>516</v>
      </c>
    </row>
    <row r="156" spans="1:1">
      <c r="A156" s="5" t="s">
        <v>517</v>
      </c>
    </row>
    <row r="157" spans="1:1">
      <c r="A157" s="5" t="s">
        <v>135</v>
      </c>
    </row>
    <row r="158" spans="1:1">
      <c r="A158" s="5" t="s">
        <v>172</v>
      </c>
    </row>
    <row r="159" spans="1:1">
      <c r="A159" s="5" t="s">
        <v>407</v>
      </c>
    </row>
    <row r="160" spans="1:1">
      <c r="A160" s="5" t="s">
        <v>173</v>
      </c>
    </row>
    <row r="161" spans="1:1">
      <c r="A161" s="5" t="s">
        <v>174</v>
      </c>
    </row>
    <row r="162" spans="1:1">
      <c r="A162" s="5" t="s">
        <v>518</v>
      </c>
    </row>
    <row r="163" spans="1:1">
      <c r="A163" s="5" t="s">
        <v>519</v>
      </c>
    </row>
    <row r="164" spans="1:1">
      <c r="A164" s="5" t="s">
        <v>520</v>
      </c>
    </row>
    <row r="165" spans="1:1">
      <c r="A165" s="5" t="s">
        <v>521</v>
      </c>
    </row>
    <row r="166" spans="1:1">
      <c r="A166" s="5" t="s">
        <v>167</v>
      </c>
    </row>
    <row r="167" spans="1:1">
      <c r="A167" s="5" t="s">
        <v>522</v>
      </c>
    </row>
    <row r="168" spans="1:1">
      <c r="A168" s="5" t="s">
        <v>523</v>
      </c>
    </row>
    <row r="169" spans="1:1">
      <c r="A169" s="5" t="s">
        <v>370</v>
      </c>
    </row>
    <row r="170" spans="1:1">
      <c r="A170" s="5" t="s">
        <v>371</v>
      </c>
    </row>
    <row r="171" spans="1:1">
      <c r="A171" s="5" t="s">
        <v>372</v>
      </c>
    </row>
    <row r="172" spans="1:1">
      <c r="A172" s="5" t="s">
        <v>373</v>
      </c>
    </row>
    <row r="173" spans="1:1">
      <c r="A173" s="5" t="s">
        <v>374</v>
      </c>
    </row>
    <row r="174" spans="1:1">
      <c r="A174" s="5" t="s">
        <v>524</v>
      </c>
    </row>
    <row r="175" spans="1:1">
      <c r="A175" s="5" t="s">
        <v>525</v>
      </c>
    </row>
    <row r="176" spans="1:1">
      <c r="A176" s="5" t="s">
        <v>175</v>
      </c>
    </row>
    <row r="177" spans="1:1">
      <c r="A177" s="5" t="s">
        <v>526</v>
      </c>
    </row>
    <row r="178" spans="1:1">
      <c r="A178" s="5" t="s">
        <v>527</v>
      </c>
    </row>
    <row r="179" spans="1:1">
      <c r="A179" s="5" t="s">
        <v>528</v>
      </c>
    </row>
    <row r="180" spans="1:1">
      <c r="A180" s="5" t="s">
        <v>529</v>
      </c>
    </row>
    <row r="181" spans="1:1">
      <c r="A181" s="5" t="s">
        <v>530</v>
      </c>
    </row>
    <row r="182" spans="1:1">
      <c r="A182" s="5" t="s">
        <v>531</v>
      </c>
    </row>
    <row r="183" spans="1:1">
      <c r="A183" s="5" t="s">
        <v>169</v>
      </c>
    </row>
    <row r="184" spans="1:1">
      <c r="A184" s="5" t="s">
        <v>532</v>
      </c>
    </row>
    <row r="185" spans="1:1">
      <c r="A185" s="5" t="s">
        <v>533</v>
      </c>
    </row>
    <row r="186" spans="1:1">
      <c r="A186" s="5" t="s">
        <v>534</v>
      </c>
    </row>
    <row r="187" spans="1:1">
      <c r="A187" s="5" t="s">
        <v>535</v>
      </c>
    </row>
    <row r="188" spans="1:1">
      <c r="A188" s="5" t="s">
        <v>536</v>
      </c>
    </row>
    <row r="189" spans="1:1">
      <c r="A189" s="5" t="s">
        <v>537</v>
      </c>
    </row>
    <row r="190" spans="1:1">
      <c r="A190" s="5" t="s">
        <v>170</v>
      </c>
    </row>
    <row r="191" spans="1:1">
      <c r="A191" s="5" t="s">
        <v>538</v>
      </c>
    </row>
    <row r="192" spans="1:1">
      <c r="A192" s="5" t="s">
        <v>539</v>
      </c>
    </row>
    <row r="193" spans="1:1">
      <c r="A193" s="5" t="s">
        <v>540</v>
      </c>
    </row>
    <row r="194" spans="1:1">
      <c r="A194" s="5" t="s">
        <v>541</v>
      </c>
    </row>
    <row r="195" spans="1:1">
      <c r="A195" s="5" t="s">
        <v>542</v>
      </c>
    </row>
    <row r="196" spans="1:1">
      <c r="A196" s="5" t="s">
        <v>543</v>
      </c>
    </row>
    <row r="197" spans="1:1">
      <c r="A197" s="5" t="s">
        <v>176</v>
      </c>
    </row>
    <row r="198" spans="1:1">
      <c r="A198" s="5" t="s">
        <v>407</v>
      </c>
    </row>
    <row r="199" spans="1:1">
      <c r="A199" s="5" t="s">
        <v>150</v>
      </c>
    </row>
    <row r="200" spans="1:1">
      <c r="A200" s="5" t="s">
        <v>544</v>
      </c>
    </row>
    <row r="201" spans="1:1">
      <c r="A201" s="5" t="s">
        <v>545</v>
      </c>
    </row>
    <row r="202" spans="1:1">
      <c r="A202" s="5" t="s">
        <v>546</v>
      </c>
    </row>
    <row r="203" spans="1:1">
      <c r="A203" s="5" t="s">
        <v>547</v>
      </c>
    </row>
    <row r="204" spans="1:1">
      <c r="A204" s="5" t="s">
        <v>548</v>
      </c>
    </row>
    <row r="205" spans="1:1">
      <c r="A205" s="5" t="s">
        <v>549</v>
      </c>
    </row>
    <row r="206" spans="1:1">
      <c r="A206" s="5" t="s">
        <v>550</v>
      </c>
    </row>
    <row r="207" spans="1:1">
      <c r="A207" s="5" t="s">
        <v>551</v>
      </c>
    </row>
    <row r="208" spans="1:1">
      <c r="A208" s="5" t="s">
        <v>552</v>
      </c>
    </row>
    <row r="209" spans="1:1">
      <c r="A209" s="5" t="s">
        <v>370</v>
      </c>
    </row>
    <row r="210" spans="1:1">
      <c r="A210" s="5" t="s">
        <v>553</v>
      </c>
    </row>
    <row r="211" spans="1:1">
      <c r="A211" s="5" t="s">
        <v>554</v>
      </c>
    </row>
    <row r="212" spans="1:1">
      <c r="A212" s="5" t="s">
        <v>555</v>
      </c>
    </row>
    <row r="213" spans="1:1">
      <c r="A213" s="5" t="s">
        <v>556</v>
      </c>
    </row>
    <row r="214" spans="1:1">
      <c r="A214" s="5" t="s">
        <v>557</v>
      </c>
    </row>
    <row r="215" spans="1:1">
      <c r="A215" s="5" t="s">
        <v>558</v>
      </c>
    </row>
    <row r="216" spans="1:1">
      <c r="A216" s="5" t="s">
        <v>559</v>
      </c>
    </row>
    <row r="217" spans="1:1">
      <c r="A217" s="5" t="s">
        <v>560</v>
      </c>
    </row>
    <row r="218" spans="1:1">
      <c r="A218" s="5" t="s">
        <v>561</v>
      </c>
    </row>
    <row r="219" spans="1:1">
      <c r="A219" s="5" t="s">
        <v>562</v>
      </c>
    </row>
    <row r="220" spans="1:1">
      <c r="A220" s="5" t="s">
        <v>563</v>
      </c>
    </row>
    <row r="221" spans="1:1">
      <c r="A221" s="5" t="s">
        <v>564</v>
      </c>
    </row>
    <row r="222" spans="1:1">
      <c r="A222" s="5" t="s">
        <v>565</v>
      </c>
    </row>
    <row r="223" spans="1:1">
      <c r="A223" s="5" t="s">
        <v>566</v>
      </c>
    </row>
    <row r="224" spans="1:1">
      <c r="A224" s="5" t="s">
        <v>567</v>
      </c>
    </row>
    <row r="225" spans="1:1">
      <c r="A225" s="5" t="s">
        <v>568</v>
      </c>
    </row>
    <row r="226" spans="1:1">
      <c r="A226" s="5" t="s">
        <v>569</v>
      </c>
    </row>
    <row r="227" spans="1:1">
      <c r="A227" s="5" t="s">
        <v>570</v>
      </c>
    </row>
    <row r="228" spans="1:1">
      <c r="A228" s="5" t="s">
        <v>571</v>
      </c>
    </row>
    <row r="229" spans="1:1">
      <c r="A229" s="5" t="s">
        <v>572</v>
      </c>
    </row>
    <row r="230" spans="1:1">
      <c r="A230" s="5" t="s">
        <v>573</v>
      </c>
    </row>
    <row r="231" spans="1:1">
      <c r="A231" s="5" t="s">
        <v>574</v>
      </c>
    </row>
    <row r="232" spans="1:1">
      <c r="A232" s="5" t="s">
        <v>575</v>
      </c>
    </row>
    <row r="233" spans="1:1">
      <c r="A233" s="5" t="s">
        <v>576</v>
      </c>
    </row>
    <row r="234" spans="1:1">
      <c r="A234" s="5" t="s">
        <v>577</v>
      </c>
    </row>
    <row r="235" spans="1:1">
      <c r="A235" s="5" t="s">
        <v>578</v>
      </c>
    </row>
    <row r="236" spans="1:1">
      <c r="A236" s="5" t="s">
        <v>375</v>
      </c>
    </row>
    <row r="237" spans="1:1">
      <c r="A237" s="5" t="s">
        <v>177</v>
      </c>
    </row>
    <row r="238" spans="1:1">
      <c r="A238" s="5" t="s">
        <v>173</v>
      </c>
    </row>
    <row r="239" spans="1:1">
      <c r="A239" s="5" t="s">
        <v>178</v>
      </c>
    </row>
    <row r="240" spans="1:1">
      <c r="A240" s="5" t="s">
        <v>579</v>
      </c>
    </row>
    <row r="241" spans="1:1">
      <c r="A241" s="5" t="s">
        <v>580</v>
      </c>
    </row>
    <row r="242" spans="1:1">
      <c r="A242" s="5" t="s">
        <v>581</v>
      </c>
    </row>
    <row r="243" spans="1:1">
      <c r="A243" s="5" t="s">
        <v>376</v>
      </c>
    </row>
    <row r="244" spans="1:1">
      <c r="A244" s="5" t="s">
        <v>177</v>
      </c>
    </row>
    <row r="245" spans="1:1">
      <c r="A245" s="5" t="s">
        <v>173</v>
      </c>
    </row>
    <row r="246" spans="1:1">
      <c r="A246" s="5" t="s">
        <v>179</v>
      </c>
    </row>
    <row r="247" spans="1:1">
      <c r="A247" s="5" t="s">
        <v>582</v>
      </c>
    </row>
    <row r="248" spans="1:1">
      <c r="A248" s="5" t="s">
        <v>583</v>
      </c>
    </row>
    <row r="249" spans="1:1">
      <c r="A249" s="5" t="s">
        <v>584</v>
      </c>
    </row>
    <row r="250" spans="1:1">
      <c r="A250" s="5" t="s">
        <v>377</v>
      </c>
    </row>
    <row r="251" spans="1:1">
      <c r="A251" s="5" t="s">
        <v>180</v>
      </c>
    </row>
    <row r="252" spans="1:1">
      <c r="A252" s="5" t="s">
        <v>378</v>
      </c>
    </row>
    <row r="253" spans="1:1">
      <c r="A253" s="5" t="s">
        <v>180</v>
      </c>
    </row>
    <row r="254" spans="1:1">
      <c r="A254" s="5" t="s">
        <v>181</v>
      </c>
    </row>
    <row r="255" spans="1:1">
      <c r="A255" s="5" t="s">
        <v>182</v>
      </c>
    </row>
    <row r="256" spans="1:1">
      <c r="A256" s="5" t="s">
        <v>183</v>
      </c>
    </row>
    <row r="257" spans="1:1">
      <c r="A257" s="5" t="s">
        <v>585</v>
      </c>
    </row>
    <row r="258" spans="1:1">
      <c r="A258" s="5" t="s">
        <v>184</v>
      </c>
    </row>
    <row r="259" spans="1:1">
      <c r="A259" s="5" t="s">
        <v>185</v>
      </c>
    </row>
    <row r="260" spans="1:1">
      <c r="A260" s="5" t="s">
        <v>186</v>
      </c>
    </row>
    <row r="261" spans="1:1">
      <c r="A261" s="5" t="s">
        <v>187</v>
      </c>
    </row>
    <row r="262" spans="1:1">
      <c r="A262" s="5" t="s">
        <v>185</v>
      </c>
    </row>
    <row r="263" spans="1:1">
      <c r="A263" s="5" t="s">
        <v>186</v>
      </c>
    </row>
    <row r="264" spans="1:1">
      <c r="A264" s="5" t="s">
        <v>188</v>
      </c>
    </row>
    <row r="265" spans="1:1">
      <c r="A265" s="5" t="s">
        <v>185</v>
      </c>
    </row>
    <row r="266" spans="1:1">
      <c r="A266" s="5" t="s">
        <v>186</v>
      </c>
    </row>
    <row r="267" spans="1:1">
      <c r="A267" s="5" t="s">
        <v>189</v>
      </c>
    </row>
    <row r="268" spans="1:1">
      <c r="A268" s="5" t="s">
        <v>185</v>
      </c>
    </row>
    <row r="269" spans="1:1">
      <c r="A269" s="5" t="s">
        <v>186</v>
      </c>
    </row>
    <row r="270" spans="1:1">
      <c r="A270" s="5" t="s">
        <v>190</v>
      </c>
    </row>
    <row r="271" spans="1:1">
      <c r="A271" s="5" t="s">
        <v>185</v>
      </c>
    </row>
    <row r="272" spans="1:1">
      <c r="A272" s="5" t="s">
        <v>186</v>
      </c>
    </row>
    <row r="273" spans="1:1">
      <c r="A273" s="5" t="s">
        <v>132</v>
      </c>
    </row>
    <row r="274" spans="1:1">
      <c r="A274" s="5" t="s">
        <v>191</v>
      </c>
    </row>
    <row r="275" spans="1:1">
      <c r="A275" s="5" t="s">
        <v>132</v>
      </c>
    </row>
    <row r="276" spans="1:1">
      <c r="A276" s="5" t="s">
        <v>192</v>
      </c>
    </row>
    <row r="277" spans="1:1">
      <c r="A277" s="5" t="s">
        <v>134</v>
      </c>
    </row>
    <row r="278" spans="1:1">
      <c r="A278" s="5" t="s">
        <v>379</v>
      </c>
    </row>
    <row r="279" spans="1:1">
      <c r="A279" s="5" t="s">
        <v>193</v>
      </c>
    </row>
    <row r="280" spans="1:1">
      <c r="A280" s="5" t="s">
        <v>194</v>
      </c>
    </row>
    <row r="281" spans="1:1">
      <c r="A281" s="5" t="s">
        <v>586</v>
      </c>
    </row>
    <row r="282" spans="1:1">
      <c r="A282" s="5" t="s">
        <v>587</v>
      </c>
    </row>
    <row r="283" spans="1:1">
      <c r="A283" s="5" t="s">
        <v>380</v>
      </c>
    </row>
    <row r="284" spans="1:1">
      <c r="A284" s="5" t="s">
        <v>588</v>
      </c>
    </row>
    <row r="285" spans="1:1">
      <c r="A285" s="5" t="s">
        <v>381</v>
      </c>
    </row>
    <row r="286" spans="1:1">
      <c r="A286" s="5" t="s">
        <v>382</v>
      </c>
    </row>
    <row r="287" spans="1:1">
      <c r="A287" s="5" t="s">
        <v>383</v>
      </c>
    </row>
    <row r="288" spans="1:1">
      <c r="A288" s="5" t="s">
        <v>175</v>
      </c>
    </row>
    <row r="289" spans="1:1">
      <c r="A289" s="5" t="s">
        <v>194</v>
      </c>
    </row>
    <row r="290" spans="1:1">
      <c r="A290" s="5" t="s">
        <v>589</v>
      </c>
    </row>
    <row r="291" spans="1:1">
      <c r="A291" s="5" t="s">
        <v>590</v>
      </c>
    </row>
    <row r="292" spans="1:1">
      <c r="A292" s="5" t="s">
        <v>591</v>
      </c>
    </row>
    <row r="293" spans="1:1">
      <c r="A293" s="5" t="s">
        <v>592</v>
      </c>
    </row>
    <row r="294" spans="1:1">
      <c r="A294" s="5" t="s">
        <v>593</v>
      </c>
    </row>
    <row r="295" spans="1:1">
      <c r="A295" s="5" t="s">
        <v>384</v>
      </c>
    </row>
    <row r="296" spans="1:1">
      <c r="A296" s="5" t="s">
        <v>385</v>
      </c>
    </row>
    <row r="297" spans="1:1">
      <c r="A297" s="5" t="s">
        <v>386</v>
      </c>
    </row>
    <row r="298" spans="1:1">
      <c r="A298" s="5" t="s">
        <v>387</v>
      </c>
    </row>
    <row r="299" spans="1:1">
      <c r="A299" s="5" t="s">
        <v>388</v>
      </c>
    </row>
    <row r="300" spans="1:1">
      <c r="A300" s="5" t="s">
        <v>195</v>
      </c>
    </row>
    <row r="301" spans="1:1">
      <c r="A301" s="5" t="s">
        <v>194</v>
      </c>
    </row>
    <row r="302" spans="1:1">
      <c r="A302" s="5" t="s">
        <v>594</v>
      </c>
    </row>
    <row r="303" spans="1:1">
      <c r="A303" s="5" t="s">
        <v>595</v>
      </c>
    </row>
    <row r="304" spans="1:1">
      <c r="A304" s="5" t="s">
        <v>596</v>
      </c>
    </row>
    <row r="305" spans="1:1">
      <c r="A305" s="5" t="s">
        <v>597</v>
      </c>
    </row>
    <row r="306" spans="1:1">
      <c r="A306" s="5" t="s">
        <v>598</v>
      </c>
    </row>
    <row r="307" spans="1:1">
      <c r="A307" s="5" t="s">
        <v>599</v>
      </c>
    </row>
    <row r="308" spans="1:1">
      <c r="A308" s="5" t="s">
        <v>389</v>
      </c>
    </row>
    <row r="309" spans="1:1">
      <c r="A309" s="5" t="s">
        <v>390</v>
      </c>
    </row>
    <row r="310" spans="1:1">
      <c r="A310" s="5" t="s">
        <v>391</v>
      </c>
    </row>
    <row r="311" spans="1:1">
      <c r="A311" s="5" t="s">
        <v>392</v>
      </c>
    </row>
    <row r="312" spans="1:1">
      <c r="A312" s="5" t="s">
        <v>393</v>
      </c>
    </row>
    <row r="313" spans="1:1">
      <c r="A313" s="5" t="s">
        <v>394</v>
      </c>
    </row>
    <row r="314" spans="1:1">
      <c r="A314" s="5" t="s">
        <v>196</v>
      </c>
    </row>
    <row r="315" spans="1:1">
      <c r="A315" s="5" t="s">
        <v>600</v>
      </c>
    </row>
    <row r="316" spans="1:1">
      <c r="A316" s="5" t="s">
        <v>601</v>
      </c>
    </row>
    <row r="317" spans="1:1">
      <c r="A317" s="5" t="s">
        <v>602</v>
      </c>
    </row>
    <row r="318" spans="1:1">
      <c r="A318" s="5" t="s">
        <v>603</v>
      </c>
    </row>
    <row r="319" spans="1:1">
      <c r="A319" s="5" t="s">
        <v>395</v>
      </c>
    </row>
    <row r="320" spans="1:1">
      <c r="A320" s="5" t="s">
        <v>396</v>
      </c>
    </row>
    <row r="321" spans="1:1">
      <c r="A321" s="5" t="s">
        <v>397</v>
      </c>
    </row>
    <row r="322" spans="1:1">
      <c r="A322" s="5" t="s">
        <v>398</v>
      </c>
    </row>
    <row r="323" spans="1:1">
      <c r="A323" s="5" t="s">
        <v>135</v>
      </c>
    </row>
    <row r="324" spans="1:1">
      <c r="A324" s="5" t="s">
        <v>197</v>
      </c>
    </row>
    <row r="325" spans="1:1">
      <c r="A325" s="5" t="s">
        <v>136</v>
      </c>
    </row>
    <row r="326" spans="1:1">
      <c r="A326" s="5" t="s">
        <v>150</v>
      </c>
    </row>
    <row r="327" spans="1:1">
      <c r="A327" s="5" t="s">
        <v>399</v>
      </c>
    </row>
    <row r="328" spans="1:1">
      <c r="A328" s="5" t="s">
        <v>198</v>
      </c>
    </row>
    <row r="329" spans="1:1">
      <c r="A329" s="5" t="s">
        <v>199</v>
      </c>
    </row>
    <row r="330" spans="1:1">
      <c r="A330" s="5" t="s">
        <v>200</v>
      </c>
    </row>
    <row r="331" spans="1:1">
      <c r="A331" s="5" t="s">
        <v>150</v>
      </c>
    </row>
    <row r="332" spans="1:1">
      <c r="A332" s="5" t="s">
        <v>193</v>
      </c>
    </row>
    <row r="333" spans="1:1">
      <c r="A333" s="5" t="s">
        <v>201</v>
      </c>
    </row>
    <row r="334" spans="1:1">
      <c r="A334" s="5" t="s">
        <v>604</v>
      </c>
    </row>
    <row r="335" spans="1:1">
      <c r="A335" s="5" t="s">
        <v>175</v>
      </c>
    </row>
    <row r="336" spans="1:1">
      <c r="A336" s="5" t="s">
        <v>202</v>
      </c>
    </row>
    <row r="337" spans="1:1">
      <c r="A337" s="5" t="s">
        <v>605</v>
      </c>
    </row>
    <row r="338" spans="1:1">
      <c r="A338" s="5" t="s">
        <v>195</v>
      </c>
    </row>
    <row r="339" spans="1:1">
      <c r="A339" s="5" t="s">
        <v>203</v>
      </c>
    </row>
    <row r="340" spans="1:1">
      <c r="A340" s="5" t="s">
        <v>606</v>
      </c>
    </row>
    <row r="341" spans="1:1">
      <c r="A341" s="5" t="s">
        <v>196</v>
      </c>
    </row>
    <row r="342" spans="1:1">
      <c r="A342" s="5" t="s">
        <v>204</v>
      </c>
    </row>
    <row r="343" spans="1:1">
      <c r="A343" s="5" t="s">
        <v>607</v>
      </c>
    </row>
    <row r="344" spans="1:1">
      <c r="A344" s="5" t="s">
        <v>205</v>
      </c>
    </row>
    <row r="345" spans="1:1">
      <c r="A345" s="5" t="s">
        <v>180</v>
      </c>
    </row>
    <row r="346" spans="1:1">
      <c r="A346" s="5" t="s">
        <v>206</v>
      </c>
    </row>
    <row r="347" spans="1:1">
      <c r="A347" s="5" t="s">
        <v>207</v>
      </c>
    </row>
    <row r="348" spans="1:1">
      <c r="A348" s="5" t="s">
        <v>608</v>
      </c>
    </row>
    <row r="349" spans="1:1">
      <c r="A349" s="5" t="s">
        <v>137</v>
      </c>
    </row>
    <row r="350" spans="1:1">
      <c r="A350" s="5" t="s">
        <v>609</v>
      </c>
    </row>
    <row r="351" spans="1:1">
      <c r="A351" s="5" t="s">
        <v>610</v>
      </c>
    </row>
    <row r="352" spans="1:1">
      <c r="A352" s="5" t="s">
        <v>611</v>
      </c>
    </row>
    <row r="353" spans="1:1">
      <c r="A353" s="5" t="s">
        <v>612</v>
      </c>
    </row>
    <row r="354" spans="1:1">
      <c r="A354" s="5" t="s">
        <v>208</v>
      </c>
    </row>
    <row r="355" spans="1:1">
      <c r="A355" s="5" t="s">
        <v>180</v>
      </c>
    </row>
    <row r="356" spans="1:1">
      <c r="A356" s="5" t="s">
        <v>137</v>
      </c>
    </row>
    <row r="357" spans="1:1">
      <c r="A357" s="5" t="s">
        <v>209</v>
      </c>
    </row>
    <row r="358" spans="1:1">
      <c r="A358" s="5" t="s">
        <v>180</v>
      </c>
    </row>
    <row r="359" spans="1:1">
      <c r="A359" s="5" t="s">
        <v>137</v>
      </c>
    </row>
    <row r="360" spans="1:1">
      <c r="A360" s="5" t="s">
        <v>210</v>
      </c>
    </row>
    <row r="361" spans="1:1">
      <c r="A361" s="5" t="s">
        <v>211</v>
      </c>
    </row>
    <row r="362" spans="1:1">
      <c r="A362" s="5" t="s">
        <v>400</v>
      </c>
    </row>
    <row r="363" spans="1:1">
      <c r="A363" s="5" t="s">
        <v>401</v>
      </c>
    </row>
    <row r="364" spans="1:1">
      <c r="A364" s="5" t="s">
        <v>613</v>
      </c>
    </row>
    <row r="365" spans="1:1">
      <c r="A365" s="5" t="s">
        <v>614</v>
      </c>
    </row>
    <row r="366" spans="1:1">
      <c r="A366" s="5" t="s">
        <v>402</v>
      </c>
    </row>
    <row r="367" spans="1:1">
      <c r="A367" s="5" t="s">
        <v>144</v>
      </c>
    </row>
    <row r="368" spans="1:1">
      <c r="A368" s="5" t="s">
        <v>132</v>
      </c>
    </row>
    <row r="369" spans="1:1">
      <c r="A369" s="5" t="s">
        <v>212</v>
      </c>
    </row>
    <row r="370" spans="1:1">
      <c r="A370" s="5" t="s">
        <v>132</v>
      </c>
    </row>
    <row r="371" spans="1:1">
      <c r="A371" s="5" t="s">
        <v>213</v>
      </c>
    </row>
    <row r="372" spans="1:1">
      <c r="A372" s="5" t="s">
        <v>134</v>
      </c>
    </row>
    <row r="373" spans="1:1">
      <c r="A373" s="5" t="s">
        <v>214</v>
      </c>
    </row>
    <row r="374" spans="1:1">
      <c r="A374" s="5" t="s">
        <v>215</v>
      </c>
    </row>
    <row r="375" spans="1:1">
      <c r="A375" s="5" t="s">
        <v>615</v>
      </c>
    </row>
    <row r="376" spans="1:1">
      <c r="A376" s="5" t="s">
        <v>616</v>
      </c>
    </row>
    <row r="377" spans="1:1">
      <c r="A377" s="5" t="s">
        <v>617</v>
      </c>
    </row>
    <row r="378" spans="1:1">
      <c r="A378" s="5" t="s">
        <v>618</v>
      </c>
    </row>
    <row r="379" spans="1:1">
      <c r="A379" s="5" t="s">
        <v>619</v>
      </c>
    </row>
    <row r="380" spans="1:1">
      <c r="A380" s="5" t="s">
        <v>403</v>
      </c>
    </row>
    <row r="381" spans="1:1">
      <c r="A381" s="5" t="s">
        <v>135</v>
      </c>
    </row>
    <row r="382" spans="1:1">
      <c r="A382" s="5" t="s">
        <v>216</v>
      </c>
    </row>
    <row r="383" spans="1:1">
      <c r="A383" s="5" t="s">
        <v>140</v>
      </c>
    </row>
    <row r="384" spans="1:1">
      <c r="A384" s="5" t="s">
        <v>150</v>
      </c>
    </row>
    <row r="385" spans="1:1">
      <c r="A385" s="5" t="s">
        <v>620</v>
      </c>
    </row>
    <row r="386" spans="1:1">
      <c r="A386" s="5" t="s">
        <v>217</v>
      </c>
    </row>
    <row r="387" spans="1:1">
      <c r="A387" s="5" t="s">
        <v>136</v>
      </c>
    </row>
    <row r="388" spans="1:1">
      <c r="A388" s="5" t="s">
        <v>206</v>
      </c>
    </row>
    <row r="389" spans="1:1">
      <c r="A389" s="5" t="s">
        <v>621</v>
      </c>
    </row>
    <row r="390" spans="1:1">
      <c r="A390" s="5" t="s">
        <v>622</v>
      </c>
    </row>
    <row r="391" spans="1:1">
      <c r="A391" s="5" t="s">
        <v>218</v>
      </c>
    </row>
    <row r="392" spans="1:1">
      <c r="A392" s="5" t="s">
        <v>136</v>
      </c>
    </row>
    <row r="393" spans="1:1">
      <c r="A393" s="5" t="s">
        <v>137</v>
      </c>
    </row>
    <row r="394" spans="1:1">
      <c r="A394" s="5" t="s">
        <v>623</v>
      </c>
    </row>
    <row r="395" spans="1:1">
      <c r="A395" s="5" t="s">
        <v>624</v>
      </c>
    </row>
    <row r="396" spans="1:1">
      <c r="A396" s="5" t="s">
        <v>219</v>
      </c>
    </row>
    <row r="397" spans="1:1">
      <c r="A397" s="5" t="s">
        <v>140</v>
      </c>
    </row>
    <row r="398" spans="1:1">
      <c r="A398" s="5" t="s">
        <v>137</v>
      </c>
    </row>
    <row r="399" spans="1:1">
      <c r="A399" s="5" t="s">
        <v>625</v>
      </c>
    </row>
    <row r="400" spans="1:1">
      <c r="A400" s="5" t="s">
        <v>220</v>
      </c>
    </row>
    <row r="401" spans="1:1">
      <c r="A401" s="5" t="s">
        <v>140</v>
      </c>
    </row>
    <row r="402" spans="1:1">
      <c r="A402" s="5" t="s">
        <v>137</v>
      </c>
    </row>
    <row r="403" spans="1:1">
      <c r="A403" s="5" t="s">
        <v>626</v>
      </c>
    </row>
  </sheetData>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9"/>
  </sheetPr>
  <dimension ref="B1:AH10"/>
  <sheetViews>
    <sheetView workbookViewId="0">
      <selection activeCell="B42" sqref="B42"/>
    </sheetView>
  </sheetViews>
  <sheetFormatPr baseColWidth="10" defaultColWidth="11" defaultRowHeight="15" x14ac:dyDescent="0"/>
  <sheetData>
    <row r="1" spans="2:34">
      <c r="C1" t="s">
        <v>252</v>
      </c>
      <c r="D1" t="s">
        <v>253</v>
      </c>
    </row>
    <row r="2" spans="2:34">
      <c r="B2" t="s">
        <v>254</v>
      </c>
      <c r="C2">
        <v>6.4399999999999999E-2</v>
      </c>
      <c r="D2">
        <v>125</v>
      </c>
      <c r="F2" t="s">
        <v>28</v>
      </c>
    </row>
    <row r="3" spans="2:34">
      <c r="B3" t="s">
        <v>255</v>
      </c>
      <c r="C3">
        <v>4.9880000000000001E-2</v>
      </c>
      <c r="D3">
        <v>123.9126</v>
      </c>
      <c r="F3" t="s">
        <v>29</v>
      </c>
    </row>
    <row r="4" spans="2:34">
      <c r="B4" t="s">
        <v>256</v>
      </c>
      <c r="C4">
        <v>7.7539999999999998E-2</v>
      </c>
      <c r="D4">
        <v>130.85400000000001</v>
      </c>
      <c r="F4" t="s">
        <v>30</v>
      </c>
    </row>
    <row r="6" spans="2:34">
      <c r="B6" t="s">
        <v>240</v>
      </c>
      <c r="C6">
        <v>27.5</v>
      </c>
      <c r="D6">
        <v>32.5</v>
      </c>
      <c r="E6">
        <v>37.5</v>
      </c>
      <c r="F6">
        <v>42.5</v>
      </c>
      <c r="G6">
        <v>47.5</v>
      </c>
      <c r="H6">
        <v>52.5</v>
      </c>
      <c r="I6">
        <v>57.5</v>
      </c>
      <c r="J6">
        <v>62.5</v>
      </c>
      <c r="K6">
        <v>67.5</v>
      </c>
      <c r="L6">
        <v>72.5</v>
      </c>
      <c r="M6">
        <v>77.5</v>
      </c>
      <c r="N6">
        <v>82.5</v>
      </c>
      <c r="O6">
        <v>87.5</v>
      </c>
      <c r="P6">
        <v>92.5</v>
      </c>
      <c r="Q6">
        <v>97.5</v>
      </c>
      <c r="R6">
        <v>102.5</v>
      </c>
      <c r="S6">
        <v>107.5</v>
      </c>
      <c r="T6">
        <v>112.5</v>
      </c>
      <c r="U6">
        <v>117.5</v>
      </c>
      <c r="V6">
        <v>122.5</v>
      </c>
      <c r="W6">
        <v>127.5</v>
      </c>
      <c r="X6">
        <v>132.5</v>
      </c>
      <c r="Y6">
        <v>137.5</v>
      </c>
      <c r="Z6">
        <v>142.5</v>
      </c>
      <c r="AA6">
        <v>147.5</v>
      </c>
      <c r="AB6">
        <v>152.5</v>
      </c>
      <c r="AC6">
        <v>157.5</v>
      </c>
      <c r="AD6">
        <v>162.5</v>
      </c>
      <c r="AE6">
        <v>167.5</v>
      </c>
      <c r="AF6">
        <v>172.5</v>
      </c>
      <c r="AG6">
        <v>177.5</v>
      </c>
      <c r="AH6">
        <v>182.5</v>
      </c>
    </row>
    <row r="7" spans="2:34">
      <c r="B7" t="s">
        <v>248</v>
      </c>
      <c r="C7">
        <v>3.1809600000000003E-4</v>
      </c>
      <c r="D7">
        <v>4.68672E-4</v>
      </c>
      <c r="E7">
        <v>6.9047599999999998E-4</v>
      </c>
      <c r="F7">
        <v>1.017144E-3</v>
      </c>
      <c r="G7">
        <v>1.498129E-3</v>
      </c>
      <c r="H7">
        <v>2.2060589999999998E-3</v>
      </c>
      <c r="I7">
        <v>3.2474280000000001E-3</v>
      </c>
      <c r="J7">
        <v>4.7780219999999998E-3</v>
      </c>
      <c r="K7">
        <v>7.0249379999999997E-3</v>
      </c>
      <c r="L7">
        <v>1.0317536E-2</v>
      </c>
      <c r="M7">
        <v>1.5129864999999999E-2</v>
      </c>
      <c r="N7">
        <v>2.2136566999999999E-2</v>
      </c>
      <c r="O7">
        <v>3.2281743000000002E-2</v>
      </c>
      <c r="P7">
        <v>4.6853667000000002E-2</v>
      </c>
      <c r="Q7">
        <v>6.7544224999999999E-2</v>
      </c>
      <c r="R7">
        <v>9.6447171999999998E-2</v>
      </c>
      <c r="S7">
        <v>0.13591526900000001</v>
      </c>
      <c r="T7">
        <v>0.18817091499999999</v>
      </c>
      <c r="U7">
        <v>0.25459774899999998</v>
      </c>
      <c r="V7">
        <v>0.33480339599999998</v>
      </c>
      <c r="W7">
        <v>0.42584128500000001</v>
      </c>
      <c r="X7">
        <v>0.52220060300000004</v>
      </c>
      <c r="Y7">
        <v>0.61693543900000003</v>
      </c>
      <c r="Z7">
        <v>0.70355009700000004</v>
      </c>
      <c r="AA7">
        <v>0.77763910700000005</v>
      </c>
      <c r="AB7">
        <v>0.83748878299999996</v>
      </c>
      <c r="AC7">
        <v>0.88363999299999996</v>
      </c>
      <c r="AD7">
        <v>0.91796858199999998</v>
      </c>
      <c r="AE7">
        <v>0.942824832</v>
      </c>
      <c r="AF7">
        <v>0.960473719</v>
      </c>
      <c r="AG7">
        <v>0.97283171599999996</v>
      </c>
      <c r="AH7">
        <v>0.98140077199999998</v>
      </c>
    </row>
    <row r="8" spans="2:34">
      <c r="B8" t="s">
        <v>254</v>
      </c>
      <c r="C8">
        <f>1/(1+EXP(-$C2*(C$6-$D2)))</f>
        <v>1.8717648581125573E-3</v>
      </c>
      <c r="D8">
        <f t="shared" ref="D8:AH8" si="0">1/(1+EXP(-$C2*(D$6-$D2)))</f>
        <v>2.5809846099371777E-3</v>
      </c>
      <c r="E8">
        <f t="shared" si="0"/>
        <v>3.557972860528755E-3</v>
      </c>
      <c r="F8">
        <f t="shared" si="0"/>
        <v>4.9029656384546368E-3</v>
      </c>
      <c r="G8">
        <f t="shared" si="0"/>
        <v>6.752949853738705E-3</v>
      </c>
      <c r="H8">
        <f t="shared" si="0"/>
        <v>9.2944492471280903E-3</v>
      </c>
      <c r="I8">
        <f t="shared" si="0"/>
        <v>1.2780144629698733E-2</v>
      </c>
      <c r="J8">
        <f t="shared" si="0"/>
        <v>1.7549922444824371E-2</v>
      </c>
      <c r="K8">
        <f t="shared" si="0"/>
        <v>2.4056487441444209E-2</v>
      </c>
      <c r="L8">
        <f t="shared" si="0"/>
        <v>3.289456741919343E-2</v>
      </c>
      <c r="M8">
        <f t="shared" si="0"/>
        <v>4.4830504294578223E-2</v>
      </c>
      <c r="N8">
        <f t="shared" si="0"/>
        <v>6.0825053792155352E-2</v>
      </c>
      <c r="O8">
        <f t="shared" si="0"/>
        <v>8.2035999913682239E-2</v>
      </c>
      <c r="P8">
        <f t="shared" si="0"/>
        <v>0.10977904813621783</v>
      </c>
      <c r="Q8">
        <f t="shared" si="0"/>
        <v>0.14541801325254833</v>
      </c>
      <c r="R8">
        <f t="shared" si="0"/>
        <v>0.19015551469726127</v>
      </c>
      <c r="S8">
        <f t="shared" si="0"/>
        <v>0.24471516511631816</v>
      </c>
      <c r="T8">
        <f t="shared" si="0"/>
        <v>0.30895698758427714</v>
      </c>
      <c r="U8">
        <f t="shared" si="0"/>
        <v>0.38154396959936748</v>
      </c>
      <c r="V8">
        <f t="shared" si="0"/>
        <v>0.45983671857787534</v>
      </c>
      <c r="W8">
        <f t="shared" si="0"/>
        <v>0.54016328142212455</v>
      </c>
      <c r="X8">
        <f t="shared" si="0"/>
        <v>0.61845603040063257</v>
      </c>
      <c r="Y8">
        <f t="shared" si="0"/>
        <v>0.69104301241572275</v>
      </c>
      <c r="Z8">
        <f t="shared" si="0"/>
        <v>0.75528483488368181</v>
      </c>
      <c r="AA8">
        <f t="shared" si="0"/>
        <v>0.80984448530273867</v>
      </c>
      <c r="AB8">
        <f t="shared" si="0"/>
        <v>0.85458198674745178</v>
      </c>
      <c r="AC8">
        <f t="shared" si="0"/>
        <v>0.89022095186378214</v>
      </c>
      <c r="AD8">
        <f t="shared" si="0"/>
        <v>0.91796400008631784</v>
      </c>
      <c r="AE8">
        <f t="shared" si="0"/>
        <v>0.9391749462078447</v>
      </c>
      <c r="AF8">
        <f t="shared" si="0"/>
        <v>0.95516949570542165</v>
      </c>
      <c r="AG8">
        <f t="shared" si="0"/>
        <v>0.96710543258080661</v>
      </c>
      <c r="AH8">
        <f t="shared" si="0"/>
        <v>0.97594351255855583</v>
      </c>
    </row>
    <row r="9" spans="2:34">
      <c r="B9" t="s">
        <v>255</v>
      </c>
      <c r="C9">
        <f>1/(1+EXP(-$C3*(C$6-$D3)))</f>
        <v>8.0895438835191583E-3</v>
      </c>
      <c r="D9">
        <f t="shared" ref="D9:AH10" si="1">1/(1+EXP(-$C3*(D$6-$D3)))</f>
        <v>1.0357216931967356E-2</v>
      </c>
      <c r="E9">
        <f t="shared" si="1"/>
        <v>1.3252074734980569E-2</v>
      </c>
      <c r="F9">
        <f t="shared" si="1"/>
        <v>1.6942197986228445E-2</v>
      </c>
      <c r="G9">
        <f t="shared" si="1"/>
        <v>2.1637327412592344E-2</v>
      </c>
      <c r="H9">
        <f t="shared" si="1"/>
        <v>2.7597074291884044E-2</v>
      </c>
      <c r="I9">
        <f t="shared" si="1"/>
        <v>3.5139404709060719E-2</v>
      </c>
      <c r="J9">
        <f t="shared" si="1"/>
        <v>4.4648420467926671E-2</v>
      </c>
      <c r="K9">
        <f t="shared" si="1"/>
        <v>5.6579760685984443E-2</v>
      </c>
      <c r="L9">
        <f t="shared" si="1"/>
        <v>7.1461003238197804E-2</v>
      </c>
      <c r="M9">
        <f t="shared" si="1"/>
        <v>8.9883314952427892E-2</v>
      </c>
      <c r="N9">
        <f t="shared" si="1"/>
        <v>0.11247951486003557</v>
      </c>
      <c r="O9">
        <f t="shared" si="1"/>
        <v>0.13988319004917282</v>
      </c>
      <c r="P9">
        <f t="shared" si="1"/>
        <v>0.17266441467464486</v>
      </c>
      <c r="Q9">
        <f t="shared" si="1"/>
        <v>0.21124111237910645</v>
      </c>
      <c r="R9">
        <f t="shared" si="1"/>
        <v>0.25577210067027917</v>
      </c>
      <c r="S9">
        <f t="shared" si="1"/>
        <v>0.30604807506747361</v>
      </c>
      <c r="T9">
        <f t="shared" si="1"/>
        <v>0.36140748089024866</v>
      </c>
      <c r="U9">
        <f t="shared" si="1"/>
        <v>0.42070974837095182</v>
      </c>
      <c r="V9">
        <f t="shared" si="1"/>
        <v>0.48239216217119607</v>
      </c>
      <c r="W9">
        <f t="shared" si="1"/>
        <v>0.54461589382596742</v>
      </c>
      <c r="X9">
        <f t="shared" si="1"/>
        <v>0.60547708960154145</v>
      </c>
      <c r="Y9">
        <f t="shared" si="1"/>
        <v>0.66323399331284039</v>
      </c>
      <c r="Z9">
        <f t="shared" si="1"/>
        <v>0.71649459431277429</v>
      </c>
      <c r="AA9">
        <f t="shared" si="1"/>
        <v>0.76432502844277062</v>
      </c>
      <c r="AB9">
        <f t="shared" si="1"/>
        <v>0.80626785617884544</v>
      </c>
      <c r="AC9">
        <f t="shared" si="1"/>
        <v>0.84228641899896461</v>
      </c>
      <c r="AD9">
        <f t="shared" si="1"/>
        <v>0.87266601929792398</v>
      </c>
      <c r="AE9">
        <f t="shared" si="1"/>
        <v>0.89790307417556625</v>
      </c>
      <c r="AF9">
        <f t="shared" si="1"/>
        <v>0.91860478639109899</v>
      </c>
      <c r="AG9">
        <f t="shared" si="1"/>
        <v>0.93541085649399913</v>
      </c>
      <c r="AH9">
        <f t="shared" si="1"/>
        <v>0.94893977477355085</v>
      </c>
    </row>
    <row r="10" spans="2:34">
      <c r="B10" t="s">
        <v>256</v>
      </c>
      <c r="C10">
        <f>1/(1+EXP(-$C4*(C$6-$D4)))</f>
        <v>3.306666197270561E-4</v>
      </c>
      <c r="D10">
        <f t="shared" si="1"/>
        <v>4.8718995058170478E-4</v>
      </c>
      <c r="E10">
        <f t="shared" si="1"/>
        <v>7.1775148557938766E-4</v>
      </c>
      <c r="F10">
        <f t="shared" si="1"/>
        <v>1.0573103198894401E-3</v>
      </c>
      <c r="G10">
        <f t="shared" si="1"/>
        <v>1.5572596555799951E-3</v>
      </c>
      <c r="H10">
        <f t="shared" si="1"/>
        <v>2.2930674485611316E-3</v>
      </c>
      <c r="I10">
        <f t="shared" si="1"/>
        <v>3.3753703082222992E-3</v>
      </c>
      <c r="J10">
        <f t="shared" si="1"/>
        <v>4.9659657089214894E-3</v>
      </c>
      <c r="K10">
        <f t="shared" si="1"/>
        <v>7.300615963109114E-3</v>
      </c>
      <c r="L10">
        <f t="shared" si="1"/>
        <v>1.0721029698064228E-2</v>
      </c>
      <c r="M10">
        <f t="shared" si="1"/>
        <v>1.571856824113332E-2</v>
      </c>
      <c r="N10">
        <f t="shared" si="1"/>
        <v>2.2991536158578928E-2</v>
      </c>
      <c r="O10">
        <f t="shared" si="1"/>
        <v>3.3515113980284568E-2</v>
      </c>
      <c r="P10">
        <f t="shared" si="1"/>
        <v>4.8615810906402962E-2</v>
      </c>
      <c r="Q10">
        <f t="shared" si="1"/>
        <v>7.0027358927561581E-2</v>
      </c>
      <c r="R10">
        <f t="shared" si="1"/>
        <v>9.9879052627977291E-2</v>
      </c>
      <c r="S10">
        <f t="shared" si="1"/>
        <v>0.14053311269473362</v>
      </c>
      <c r="T10">
        <f t="shared" si="1"/>
        <v>0.19416523999632251</v>
      </c>
      <c r="U10">
        <f t="shared" si="1"/>
        <v>0.26202516815888888</v>
      </c>
      <c r="V10">
        <f t="shared" si="1"/>
        <v>0.34349242795870305</v>
      </c>
      <c r="W10">
        <f t="shared" si="1"/>
        <v>0.43534670721309698</v>
      </c>
      <c r="X10">
        <f t="shared" si="1"/>
        <v>0.53186446670435683</v>
      </c>
      <c r="Y10">
        <f t="shared" si="1"/>
        <v>0.62605531396767067</v>
      </c>
      <c r="Z10">
        <f t="shared" si="1"/>
        <v>0.71157194274033553</v>
      </c>
      <c r="AA10">
        <f t="shared" si="1"/>
        <v>0.78427086574092597</v>
      </c>
      <c r="AB10">
        <f t="shared" si="1"/>
        <v>0.84269663664725336</v>
      </c>
      <c r="AC10">
        <f t="shared" si="1"/>
        <v>0.88756743082226286</v>
      </c>
      <c r="AD10">
        <f t="shared" si="1"/>
        <v>0.92084114178353338</v>
      </c>
      <c r="AE10">
        <f t="shared" si="1"/>
        <v>0.94487924644472077</v>
      </c>
      <c r="AF10">
        <f t="shared" si="1"/>
        <v>0.96191958838014735</v>
      </c>
      <c r="AG10">
        <f t="shared" si="1"/>
        <v>0.97383784333534507</v>
      </c>
      <c r="AH10">
        <f t="shared" si="1"/>
        <v>0.98209540089257186</v>
      </c>
    </row>
  </sheetData>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9"/>
  </sheetPr>
  <dimension ref="A1:A100"/>
  <sheetViews>
    <sheetView topLeftCell="A53" workbookViewId="0">
      <selection activeCell="F8" sqref="F8"/>
    </sheetView>
  </sheetViews>
  <sheetFormatPr baseColWidth="10" defaultRowHeight="15" x14ac:dyDescent="0"/>
  <cols>
    <col min="1" max="16384" width="10.83203125" style="5"/>
  </cols>
  <sheetData>
    <row r="1" spans="1:1">
      <c r="A1" s="5" t="s">
        <v>408</v>
      </c>
    </row>
    <row r="2" spans="1:1">
      <c r="A2" s="5" t="s">
        <v>409</v>
      </c>
    </row>
    <row r="3" spans="1:1">
      <c r="A3" s="5" t="s">
        <v>410</v>
      </c>
    </row>
    <row r="4" spans="1:1">
      <c r="A4" s="5" t="s">
        <v>411</v>
      </c>
    </row>
    <row r="5" spans="1:1">
      <c r="A5" s="5" t="s">
        <v>412</v>
      </c>
    </row>
    <row r="6" spans="1:1">
      <c r="A6" s="5" t="s">
        <v>413</v>
      </c>
    </row>
    <row r="7" spans="1:1">
      <c r="A7" s="5" t="s">
        <v>414</v>
      </c>
    </row>
    <row r="8" spans="1:1">
      <c r="A8" s="5" t="s">
        <v>415</v>
      </c>
    </row>
    <row r="9" spans="1:1">
      <c r="A9" s="5" t="s">
        <v>416</v>
      </c>
    </row>
    <row r="10" spans="1:1">
      <c r="A10" s="5" t="s">
        <v>417</v>
      </c>
    </row>
    <row r="11" spans="1:1">
      <c r="A11" s="5" t="s">
        <v>22</v>
      </c>
    </row>
    <row r="12" spans="1:1">
      <c r="A12" s="5" t="s">
        <v>23</v>
      </c>
    </row>
    <row r="13" spans="1:1">
      <c r="A13" s="5" t="s">
        <v>24</v>
      </c>
    </row>
    <row r="14" spans="1:1">
      <c r="A14" s="5" t="s">
        <v>418</v>
      </c>
    </row>
    <row r="15" spans="1:1">
      <c r="A15" s="5" t="s">
        <v>419</v>
      </c>
    </row>
    <row r="16" spans="1:1">
      <c r="A16" s="5" t="s">
        <v>420</v>
      </c>
    </row>
    <row r="17" spans="1:1">
      <c r="A17" s="5" t="s">
        <v>421</v>
      </c>
    </row>
    <row r="18" spans="1:1">
      <c r="A18" s="5" t="s">
        <v>420</v>
      </c>
    </row>
    <row r="19" spans="1:1">
      <c r="A19" s="5" t="s">
        <v>422</v>
      </c>
    </row>
    <row r="20" spans="1:1">
      <c r="A20" s="5" t="s">
        <v>423</v>
      </c>
    </row>
    <row r="21" spans="1:1">
      <c r="A21" s="5" t="s">
        <v>424</v>
      </c>
    </row>
    <row r="22" spans="1:1">
      <c r="A22" s="5" t="s">
        <v>425</v>
      </c>
    </row>
    <row r="23" spans="1:1">
      <c r="A23" s="5" t="s">
        <v>426</v>
      </c>
    </row>
    <row r="24" spans="1:1">
      <c r="A24" s="5" t="s">
        <v>427</v>
      </c>
    </row>
    <row r="25" spans="1:1">
      <c r="A25" s="5" t="s">
        <v>25</v>
      </c>
    </row>
    <row r="26" spans="1:1">
      <c r="A26" s="5" t="s">
        <v>26</v>
      </c>
    </row>
    <row r="27" spans="1:1">
      <c r="A27" s="5" t="s">
        <v>27</v>
      </c>
    </row>
    <row r="28" spans="1:1">
      <c r="A28" s="5" t="s">
        <v>28</v>
      </c>
    </row>
    <row r="29" spans="1:1">
      <c r="A29" s="5" t="s">
        <v>29</v>
      </c>
    </row>
    <row r="30" spans="1:1">
      <c r="A30" s="5" t="s">
        <v>428</v>
      </c>
    </row>
    <row r="31" spans="1:1">
      <c r="A31" s="5" t="s">
        <v>30</v>
      </c>
    </row>
    <row r="32" spans="1:1">
      <c r="A32" s="5" t="s">
        <v>31</v>
      </c>
    </row>
    <row r="33" spans="1:1">
      <c r="A33" s="5" t="s">
        <v>429</v>
      </c>
    </row>
    <row r="34" spans="1:1">
      <c r="A34" s="5" t="s">
        <v>25</v>
      </c>
    </row>
    <row r="35" spans="1:1">
      <c r="A35" s="5" t="s">
        <v>430</v>
      </c>
    </row>
    <row r="36" spans="1:1">
      <c r="A36" s="5" t="s">
        <v>431</v>
      </c>
    </row>
    <row r="37" spans="1:1">
      <c r="A37" s="5" t="s">
        <v>432</v>
      </c>
    </row>
    <row r="38" spans="1:1">
      <c r="A38" s="5" t="s">
        <v>433</v>
      </c>
    </row>
    <row r="39" spans="1:1">
      <c r="A39" s="5" t="s">
        <v>434</v>
      </c>
    </row>
    <row r="40" spans="1:1">
      <c r="A40" s="5" t="s">
        <v>435</v>
      </c>
    </row>
    <row r="41" spans="1:1">
      <c r="A41" s="5" t="s">
        <v>436</v>
      </c>
    </row>
    <row r="42" spans="1:1">
      <c r="A42" s="5" t="s">
        <v>437</v>
      </c>
    </row>
    <row r="43" spans="1:1">
      <c r="A43" s="5" t="s">
        <v>438</v>
      </c>
    </row>
    <row r="44" spans="1:1">
      <c r="A44" s="5" t="s">
        <v>439</v>
      </c>
    </row>
    <row r="45" spans="1:1">
      <c r="A45" s="5" t="s">
        <v>440</v>
      </c>
    </row>
    <row r="46" spans="1:1">
      <c r="A46" s="5" t="s">
        <v>441</v>
      </c>
    </row>
    <row r="47" spans="1:1">
      <c r="A47" s="5" t="s">
        <v>442</v>
      </c>
    </row>
    <row r="48" spans="1:1">
      <c r="A48" s="5" t="s">
        <v>443</v>
      </c>
    </row>
    <row r="49" spans="1:1">
      <c r="A49" s="5" t="s">
        <v>444</v>
      </c>
    </row>
    <row r="50" spans="1:1">
      <c r="A50" s="5" t="s">
        <v>438</v>
      </c>
    </row>
    <row r="51" spans="1:1">
      <c r="A51" s="5" t="s">
        <v>445</v>
      </c>
    </row>
    <row r="52" spans="1:1">
      <c r="A52" s="5" t="s">
        <v>446</v>
      </c>
    </row>
    <row r="53" spans="1:1">
      <c r="A53" s="5" t="s">
        <v>447</v>
      </c>
    </row>
    <row r="54" spans="1:1">
      <c r="A54" s="5" t="s">
        <v>448</v>
      </c>
    </row>
    <row r="55" spans="1:1">
      <c r="A55" s="5" t="s">
        <v>449</v>
      </c>
    </row>
    <row r="56" spans="1:1">
      <c r="A56" s="5" t="s">
        <v>450</v>
      </c>
    </row>
    <row r="57" spans="1:1">
      <c r="A57" s="5" t="s">
        <v>451</v>
      </c>
    </row>
    <row r="58" spans="1:1">
      <c r="A58" s="5" t="s">
        <v>452</v>
      </c>
    </row>
    <row r="59" spans="1:1">
      <c r="A59" s="5" t="s">
        <v>453</v>
      </c>
    </row>
    <row r="60" spans="1:1">
      <c r="A60" s="5" t="s">
        <v>454</v>
      </c>
    </row>
    <row r="61" spans="1:1">
      <c r="A61" s="5" t="s">
        <v>455</v>
      </c>
    </row>
    <row r="62" spans="1:1">
      <c r="A62" s="5" t="s">
        <v>456</v>
      </c>
    </row>
    <row r="63" spans="1:1">
      <c r="A63" s="5" t="s">
        <v>457</v>
      </c>
    </row>
    <row r="64" spans="1:1">
      <c r="A64" s="5" t="s">
        <v>458</v>
      </c>
    </row>
    <row r="65" spans="1:1">
      <c r="A65" s="5" t="s">
        <v>459</v>
      </c>
    </row>
    <row r="66" spans="1:1">
      <c r="A66" s="5" t="s">
        <v>460</v>
      </c>
    </row>
    <row r="68" spans="1:1">
      <c r="A68" s="5" t="s">
        <v>408</v>
      </c>
    </row>
    <row r="69" spans="1:1">
      <c r="A69" s="5" t="s">
        <v>409</v>
      </c>
    </row>
    <row r="70" spans="1:1">
      <c r="A70" s="5" t="s">
        <v>410</v>
      </c>
    </row>
    <row r="71" spans="1:1">
      <c r="A71" s="5" t="s">
        <v>411</v>
      </c>
    </row>
    <row r="72" spans="1:1">
      <c r="A72" s="5" t="s">
        <v>412</v>
      </c>
    </row>
    <row r="73" spans="1:1">
      <c r="A73" s="5" t="s">
        <v>413</v>
      </c>
    </row>
    <row r="74" spans="1:1">
      <c r="A74" s="5" t="s">
        <v>461</v>
      </c>
    </row>
    <row r="75" spans="1:1">
      <c r="A75" s="5" t="s">
        <v>462</v>
      </c>
    </row>
    <row r="76" spans="1:1">
      <c r="A76" s="5" t="s">
        <v>463</v>
      </c>
    </row>
    <row r="77" spans="1:1">
      <c r="A77" s="5" t="s">
        <v>464</v>
      </c>
    </row>
    <row r="78" spans="1:1">
      <c r="A78" s="5" t="s">
        <v>465</v>
      </c>
    </row>
    <row r="79" spans="1:1">
      <c r="A79" s="5" t="s">
        <v>466</v>
      </c>
    </row>
    <row r="80" spans="1:1">
      <c r="A80" s="5" t="s">
        <v>467</v>
      </c>
    </row>
    <row r="81" spans="1:1">
      <c r="A81" s="5" t="s">
        <v>468</v>
      </c>
    </row>
    <row r="82" spans="1:1">
      <c r="A82" s="5" t="s">
        <v>453</v>
      </c>
    </row>
    <row r="83" spans="1:1">
      <c r="A83" s="5" t="s">
        <v>469</v>
      </c>
    </row>
    <row r="84" spans="1:1">
      <c r="A84" s="5" t="s">
        <v>470</v>
      </c>
    </row>
    <row r="85" spans="1:1">
      <c r="A85" s="5" t="s">
        <v>471</v>
      </c>
    </row>
    <row r="86" spans="1:1">
      <c r="A86" s="5" t="s">
        <v>472</v>
      </c>
    </row>
    <row r="87" spans="1:1">
      <c r="A87" s="5" t="s">
        <v>453</v>
      </c>
    </row>
    <row r="88" spans="1:1">
      <c r="A88" s="5" t="s">
        <v>448</v>
      </c>
    </row>
    <row r="89" spans="1:1">
      <c r="A89" s="5" t="s">
        <v>449</v>
      </c>
    </row>
    <row r="90" spans="1:1">
      <c r="A90" s="5" t="s">
        <v>450</v>
      </c>
    </row>
    <row r="91" spans="1:1">
      <c r="A91" s="5" t="s">
        <v>451</v>
      </c>
    </row>
    <row r="92" spans="1:1">
      <c r="A92" s="5" t="s">
        <v>452</v>
      </c>
    </row>
    <row r="93" spans="1:1">
      <c r="A93" s="5" t="s">
        <v>453</v>
      </c>
    </row>
    <row r="94" spans="1:1">
      <c r="A94" s="5" t="s">
        <v>454</v>
      </c>
    </row>
    <row r="95" spans="1:1">
      <c r="A95" s="5" t="s">
        <v>455</v>
      </c>
    </row>
    <row r="96" spans="1:1">
      <c r="A96" s="5" t="s">
        <v>456</v>
      </c>
    </row>
    <row r="97" spans="1:1">
      <c r="A97" s="5" t="s">
        <v>457</v>
      </c>
    </row>
    <row r="98" spans="1:1">
      <c r="A98" s="5" t="s">
        <v>473</v>
      </c>
    </row>
    <row r="99" spans="1:1">
      <c r="A99" s="5" t="s">
        <v>459</v>
      </c>
    </row>
    <row r="100" spans="1:1">
      <c r="A100" s="5" t="s">
        <v>460</v>
      </c>
    </row>
  </sheetData>
  <pageMargins left="0.75" right="0.75" top="1" bottom="1" header="0.5" footer="0.5"/>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92D050"/>
  </sheetPr>
  <dimension ref="A1:E34"/>
  <sheetViews>
    <sheetView workbookViewId="0"/>
  </sheetViews>
  <sheetFormatPr baseColWidth="10" defaultColWidth="11" defaultRowHeight="15" x14ac:dyDescent="0"/>
  <sheetData>
    <row r="1" spans="1:4">
      <c r="A1" t="s">
        <v>16</v>
      </c>
    </row>
    <row r="2" spans="1:4">
      <c r="A2" t="s">
        <v>17</v>
      </c>
    </row>
    <row r="3" spans="1:4">
      <c r="A3" t="s">
        <v>18</v>
      </c>
    </row>
    <row r="4" spans="1:4">
      <c r="A4" t="s">
        <v>19</v>
      </c>
    </row>
    <row r="5" spans="1:4">
      <c r="A5" t="s">
        <v>20</v>
      </c>
    </row>
    <row r="6" spans="1:4">
      <c r="A6" t="s">
        <v>21</v>
      </c>
    </row>
    <row r="7" spans="1:4">
      <c r="A7" t="s">
        <v>22</v>
      </c>
    </row>
    <row r="8" spans="1:4">
      <c r="A8" t="s">
        <v>23</v>
      </c>
    </row>
    <row r="9" spans="1:4">
      <c r="A9" t="s">
        <v>24</v>
      </c>
    </row>
    <row r="10" spans="1:4">
      <c r="A10" t="s">
        <v>251</v>
      </c>
      <c r="B10" t="s">
        <v>238</v>
      </c>
      <c r="C10" t="s">
        <v>249</v>
      </c>
      <c r="D10" t="s">
        <v>250</v>
      </c>
    </row>
    <row r="11" spans="1:4">
      <c r="A11" t="s">
        <v>248</v>
      </c>
      <c r="B11" t="s">
        <v>246</v>
      </c>
      <c r="C11">
        <v>1.63E-4</v>
      </c>
      <c r="D11">
        <v>3.1360000000000001</v>
      </c>
    </row>
    <row r="12" spans="1:4">
      <c r="A12" t="s">
        <v>248</v>
      </c>
      <c r="B12" t="s">
        <v>247</v>
      </c>
      <c r="C12">
        <v>1.63E-4</v>
      </c>
      <c r="D12">
        <v>3.1360000000000001</v>
      </c>
    </row>
    <row r="13" spans="1:4">
      <c r="A13" t="s">
        <v>239</v>
      </c>
      <c r="B13" t="s">
        <v>246</v>
      </c>
      <c r="C13">
        <v>6.3699999999999998E-4</v>
      </c>
      <c r="D13">
        <v>2.794</v>
      </c>
    </row>
    <row r="14" spans="1:4">
      <c r="A14" t="s">
        <v>239</v>
      </c>
      <c r="B14" t="s">
        <v>247</v>
      </c>
      <c r="C14">
        <v>3.4400000000000001E-4</v>
      </c>
      <c r="D14">
        <v>2.956</v>
      </c>
    </row>
    <row r="15" spans="1:4">
      <c r="A15" t="s">
        <v>25</v>
      </c>
    </row>
    <row r="16" spans="1:4">
      <c r="A16" t="s">
        <v>26</v>
      </c>
    </row>
    <row r="17" spans="1:5">
      <c r="A17" t="s">
        <v>27</v>
      </c>
    </row>
    <row r="18" spans="1:5">
      <c r="A18" t="s">
        <v>251</v>
      </c>
      <c r="B18" t="s">
        <v>252</v>
      </c>
      <c r="C18" t="s">
        <v>257</v>
      </c>
    </row>
    <row r="19" spans="1:5">
      <c r="A19" t="s">
        <v>248</v>
      </c>
      <c r="B19">
        <v>7.7539999999999998E-2</v>
      </c>
      <c r="C19">
        <v>130.85400000000001</v>
      </c>
      <c r="E19" t="s">
        <v>258</v>
      </c>
    </row>
    <row r="20" spans="1:5">
      <c r="A20" t="s">
        <v>25</v>
      </c>
    </row>
    <row r="21" spans="1:5">
      <c r="A21" t="s">
        <v>32</v>
      </c>
    </row>
    <row r="22" spans="1:5">
      <c r="A22" t="s">
        <v>33</v>
      </c>
    </row>
    <row r="23" spans="1:5">
      <c r="A23" t="s">
        <v>251</v>
      </c>
      <c r="B23" t="s">
        <v>259</v>
      </c>
      <c r="C23" t="s">
        <v>260</v>
      </c>
    </row>
    <row r="24" spans="1:5">
      <c r="A24" t="s">
        <v>31</v>
      </c>
      <c r="B24">
        <v>0.05</v>
      </c>
      <c r="C24">
        <v>0.05</v>
      </c>
    </row>
    <row r="25" spans="1:5">
      <c r="A25" t="s">
        <v>34</v>
      </c>
      <c r="B25">
        <v>0.05</v>
      </c>
      <c r="C25">
        <v>0.05</v>
      </c>
    </row>
    <row r="26" spans="1:5">
      <c r="A26" t="s">
        <v>25</v>
      </c>
    </row>
    <row r="27" spans="1:5">
      <c r="A27" t="s">
        <v>35</v>
      </c>
    </row>
    <row r="28" spans="1:5">
      <c r="A28" t="s">
        <v>36</v>
      </c>
    </row>
    <row r="29" spans="1:5">
      <c r="A29" s="12">
        <v>0.625</v>
      </c>
      <c r="B29" s="12" t="s">
        <v>282</v>
      </c>
      <c r="C29" s="12"/>
    </row>
    <row r="30" spans="1:5">
      <c r="A30" s="12">
        <v>0.625</v>
      </c>
      <c r="B30" s="12" t="s">
        <v>281</v>
      </c>
      <c r="C30" s="12"/>
    </row>
    <row r="31" spans="1:5">
      <c r="A31" s="12">
        <v>0</v>
      </c>
      <c r="B31" s="12" t="s">
        <v>280</v>
      </c>
      <c r="C31" s="12"/>
    </row>
    <row r="32" spans="1:5">
      <c r="A32" s="12" t="s">
        <v>283</v>
      </c>
      <c r="B32" s="12"/>
      <c r="C32" s="12"/>
    </row>
    <row r="33" spans="1:3">
      <c r="A33" s="12" t="s">
        <v>0</v>
      </c>
      <c r="B33" s="12" t="s">
        <v>261</v>
      </c>
      <c r="C33" s="12" t="s">
        <v>262</v>
      </c>
    </row>
    <row r="34" spans="1:3">
      <c r="A34" s="12"/>
      <c r="B34" s="12"/>
      <c r="C34" s="12"/>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0000FF"/>
  </sheetPr>
  <dimension ref="A1:AH301"/>
  <sheetViews>
    <sheetView zoomScale="96" zoomScaleNormal="96" zoomScalePageLayoutView="96" workbookViewId="0">
      <selection activeCell="A2" sqref="A2"/>
    </sheetView>
  </sheetViews>
  <sheetFormatPr baseColWidth="10" defaultColWidth="11" defaultRowHeight="15" x14ac:dyDescent="0"/>
  <cols>
    <col min="1" max="16384" width="11" style="5"/>
  </cols>
  <sheetData>
    <row r="1" spans="1:3">
      <c r="A1" s="5" t="s">
        <v>37</v>
      </c>
    </row>
    <row r="2" spans="1:3">
      <c r="A2" s="5" t="s">
        <v>644</v>
      </c>
    </row>
    <row r="3" spans="1:3">
      <c r="A3" s="5" t="s">
        <v>279</v>
      </c>
    </row>
    <row r="4" spans="1:3">
      <c r="A4" s="5" t="s">
        <v>37</v>
      </c>
    </row>
    <row r="5" spans="1:3">
      <c r="A5" s="5" t="s">
        <v>38</v>
      </c>
    </row>
    <row r="6" spans="1:3">
      <c r="A6" s="5" t="s">
        <v>39</v>
      </c>
    </row>
    <row r="7" spans="1:3">
      <c r="A7" s="5" t="s">
        <v>40</v>
      </c>
    </row>
    <row r="8" spans="1:3">
      <c r="A8" s="5" t="s">
        <v>41</v>
      </c>
    </row>
    <row r="9" spans="1:3">
      <c r="A9" s="5" t="s">
        <v>42</v>
      </c>
    </row>
    <row r="10" spans="1:3">
      <c r="A10" s="5" t="s">
        <v>43</v>
      </c>
    </row>
    <row r="11" spans="1:3">
      <c r="A11" s="5" t="s">
        <v>44</v>
      </c>
    </row>
    <row r="12" spans="1:3">
      <c r="A12" s="5" t="s">
        <v>45</v>
      </c>
    </row>
    <row r="13" spans="1:3">
      <c r="A13" s="5" t="s">
        <v>270</v>
      </c>
    </row>
    <row r="14" spans="1:3">
      <c r="A14" s="5" t="s">
        <v>271</v>
      </c>
    </row>
    <row r="15" spans="1:3">
      <c r="A15" s="5" t="s">
        <v>46</v>
      </c>
    </row>
    <row r="16" spans="1:3">
      <c r="A16" s="5" t="s">
        <v>0</v>
      </c>
      <c r="B16" s="5" t="s">
        <v>224</v>
      </c>
      <c r="C16" s="5" t="s">
        <v>225</v>
      </c>
    </row>
    <row r="17" spans="1:2">
      <c r="A17" s="5">
        <v>1968</v>
      </c>
      <c r="B17" s="5">
        <v>29.8</v>
      </c>
    </row>
    <row r="18" spans="1:2">
      <c r="A18" s="5">
        <v>1969</v>
      </c>
      <c r="B18" s="5">
        <v>16.399999999999999</v>
      </c>
    </row>
    <row r="19" spans="1:2">
      <c r="A19" s="5">
        <v>1970</v>
      </c>
      <c r="B19" s="5">
        <v>7.3</v>
      </c>
    </row>
    <row r="20" spans="1:2">
      <c r="A20" s="5">
        <v>1971</v>
      </c>
      <c r="B20" s="5">
        <v>4.26</v>
      </c>
    </row>
    <row r="21" spans="1:2">
      <c r="A21" s="5">
        <v>1972</v>
      </c>
      <c r="B21" s="5">
        <v>15.73</v>
      </c>
    </row>
    <row r="22" spans="1:2">
      <c r="A22" s="5">
        <v>1973</v>
      </c>
      <c r="B22" s="5">
        <v>22.013999999999999</v>
      </c>
    </row>
    <row r="23" spans="1:2">
      <c r="A23" s="5">
        <v>1974</v>
      </c>
      <c r="B23" s="5">
        <v>38.462000000000003</v>
      </c>
    </row>
    <row r="24" spans="1:2">
      <c r="A24" s="5">
        <v>1975</v>
      </c>
      <c r="B24" s="5">
        <v>141.20599999999999</v>
      </c>
    </row>
    <row r="25" spans="1:2">
      <c r="A25" s="5">
        <v>1976</v>
      </c>
      <c r="B25" s="5">
        <v>297.471</v>
      </c>
    </row>
    <row r="26" spans="1:2">
      <c r="A26" s="5">
        <v>1977</v>
      </c>
      <c r="B26" s="5">
        <v>516.35</v>
      </c>
    </row>
    <row r="27" spans="1:2">
      <c r="A27" s="5">
        <v>1978</v>
      </c>
      <c r="B27" s="5">
        <v>402.697</v>
      </c>
    </row>
    <row r="28" spans="1:2">
      <c r="A28" s="5">
        <v>1979</v>
      </c>
      <c r="B28" s="5">
        <v>488.43400000000003</v>
      </c>
    </row>
    <row r="29" spans="1:2">
      <c r="A29" s="5">
        <v>1980</v>
      </c>
      <c r="B29" s="5">
        <v>559.62599999999998</v>
      </c>
    </row>
    <row r="30" spans="1:2">
      <c r="A30" s="5">
        <v>1981</v>
      </c>
      <c r="B30" s="5">
        <v>490.09899999999999</v>
      </c>
    </row>
    <row r="31" spans="1:2">
      <c r="A31" s="5">
        <v>1982</v>
      </c>
      <c r="B31" s="5">
        <v>282.00599999999997</v>
      </c>
    </row>
    <row r="32" spans="1:2">
      <c r="A32" s="5">
        <v>1983</v>
      </c>
      <c r="B32" s="5">
        <v>61.356999999999999</v>
      </c>
    </row>
    <row r="33" spans="1:3">
      <c r="A33" s="5">
        <v>1984</v>
      </c>
      <c r="B33" s="5">
        <v>94.531999999999996</v>
      </c>
    </row>
    <row r="34" spans="1:3">
      <c r="A34" s="5" t="s">
        <v>226</v>
      </c>
      <c r="B34" s="5" t="s">
        <v>90</v>
      </c>
      <c r="C34" s="5" t="s">
        <v>91</v>
      </c>
    </row>
    <row r="35" spans="1:3">
      <c r="A35" s="5">
        <v>1987</v>
      </c>
      <c r="B35" s="5">
        <v>114.384</v>
      </c>
    </row>
    <row r="36" spans="1:3">
      <c r="A36" s="5">
        <v>1988</v>
      </c>
      <c r="B36" s="5">
        <v>183.69200000000001</v>
      </c>
    </row>
    <row r="37" spans="1:3">
      <c r="A37" s="5">
        <v>1989</v>
      </c>
      <c r="B37" s="5">
        <v>702.78300000000002</v>
      </c>
    </row>
    <row r="38" spans="1:3">
      <c r="A38" s="5">
        <v>1990</v>
      </c>
      <c r="B38" s="5">
        <v>494.29899999999998</v>
      </c>
    </row>
    <row r="39" spans="1:3">
      <c r="A39" s="5">
        <v>1991</v>
      </c>
      <c r="B39" s="5">
        <v>500.91399999999999</v>
      </c>
    </row>
    <row r="40" spans="1:3">
      <c r="A40" s="5">
        <v>1992</v>
      </c>
      <c r="B40" s="5">
        <v>675.59199999999998</v>
      </c>
    </row>
    <row r="41" spans="1:3">
      <c r="A41" s="5">
        <v>1993</v>
      </c>
      <c r="B41" s="5">
        <v>326.72000000000003</v>
      </c>
    </row>
    <row r="42" spans="1:3">
      <c r="A42" s="5">
        <v>1994</v>
      </c>
      <c r="B42" s="5">
        <v>249.536</v>
      </c>
    </row>
    <row r="43" spans="1:3">
      <c r="A43" s="5">
        <v>1995</v>
      </c>
      <c r="B43" s="5">
        <v>248.44200000000001</v>
      </c>
    </row>
    <row r="44" spans="1:3">
      <c r="A44" s="5">
        <v>1996</v>
      </c>
      <c r="B44" s="5">
        <v>73.522000000000006</v>
      </c>
    </row>
    <row r="45" spans="1:3">
      <c r="A45" s="5" t="s">
        <v>227</v>
      </c>
      <c r="B45" s="5" t="s">
        <v>90</v>
      </c>
      <c r="C45" s="5" t="s">
        <v>91</v>
      </c>
    </row>
    <row r="46" spans="1:3">
      <c r="A46" s="5">
        <v>2005</v>
      </c>
      <c r="B46" s="5">
        <v>6.3460000000000001</v>
      </c>
    </row>
    <row r="47" spans="1:3">
      <c r="A47" s="5">
        <v>2006</v>
      </c>
      <c r="B47" s="5">
        <v>19.79</v>
      </c>
    </row>
    <row r="48" spans="1:3">
      <c r="A48" s="5">
        <v>2007</v>
      </c>
      <c r="B48" s="5">
        <v>33.709000000000003</v>
      </c>
    </row>
    <row r="49" spans="1:3">
      <c r="A49" s="5">
        <v>2008</v>
      </c>
      <c r="B49" s="5">
        <v>21.736999999999998</v>
      </c>
    </row>
    <row r="50" spans="1:3">
      <c r="A50" s="5">
        <v>2009</v>
      </c>
      <c r="B50" s="5">
        <v>6.6349999999999998</v>
      </c>
    </row>
    <row r="51" spans="1:3">
      <c r="A51" s="5" t="s">
        <v>228</v>
      </c>
      <c r="B51" s="5" t="s">
        <v>90</v>
      </c>
      <c r="C51" s="5" t="s">
        <v>91</v>
      </c>
    </row>
    <row r="52" spans="1:3">
      <c r="A52" s="5">
        <v>2013</v>
      </c>
      <c r="B52" s="5">
        <v>39.674999999999997</v>
      </c>
    </row>
    <row r="53" spans="1:3">
      <c r="A53" s="5" t="s">
        <v>47</v>
      </c>
    </row>
    <row r="54" spans="1:3">
      <c r="A54" s="5" t="s">
        <v>48</v>
      </c>
    </row>
    <row r="55" spans="1:3">
      <c r="A55" s="5" t="s">
        <v>49</v>
      </c>
    </row>
    <row r="56" spans="1:3">
      <c r="A56" s="5" t="s">
        <v>50</v>
      </c>
    </row>
    <row r="57" spans="1:3">
      <c r="A57" s="5" t="s">
        <v>51</v>
      </c>
    </row>
    <row r="58" spans="1:3">
      <c r="A58" s="5" t="s">
        <v>7</v>
      </c>
    </row>
    <row r="59" spans="1:3">
      <c r="A59" s="5" t="s">
        <v>8</v>
      </c>
    </row>
    <row r="60" spans="1:3">
      <c r="A60" s="5" t="s">
        <v>9</v>
      </c>
    </row>
    <row r="61" spans="1:3">
      <c r="A61" s="5" t="s">
        <v>10</v>
      </c>
    </row>
    <row r="62" spans="1:3">
      <c r="A62" s="5">
        <v>36</v>
      </c>
      <c r="C62" s="5" t="s">
        <v>284</v>
      </c>
    </row>
    <row r="63" spans="1:3">
      <c r="A63" s="5" t="s">
        <v>11</v>
      </c>
    </row>
    <row r="64" spans="1:3">
      <c r="A64" s="5">
        <v>1</v>
      </c>
      <c r="C64" s="5" t="s">
        <v>292</v>
      </c>
    </row>
    <row r="65" spans="1:7">
      <c r="A65" s="5" t="s">
        <v>269</v>
      </c>
    </row>
    <row r="66" spans="1:7" ht="16">
      <c r="A66" s="5" t="s">
        <v>0</v>
      </c>
      <c r="B66" s="5" t="s">
        <v>636</v>
      </c>
      <c r="C66" s="5" t="s">
        <v>4</v>
      </c>
      <c r="D66"/>
      <c r="E66"/>
      <c r="F66"/>
      <c r="G66"/>
    </row>
    <row r="67" spans="1:7" ht="16">
      <c r="A67" s="5">
        <v>1965</v>
      </c>
      <c r="B67" s="6">
        <v>1558362</v>
      </c>
      <c r="C67" s="5">
        <v>0.05</v>
      </c>
      <c r="D67"/>
      <c r="E67"/>
      <c r="F67"/>
      <c r="G67"/>
    </row>
    <row r="68" spans="1:7" ht="16">
      <c r="A68" s="5">
        <v>1966</v>
      </c>
      <c r="B68" s="6">
        <v>1981280</v>
      </c>
      <c r="C68" s="5">
        <v>0.05</v>
      </c>
      <c r="D68"/>
      <c r="E68"/>
      <c r="F68"/>
      <c r="G68"/>
    </row>
    <row r="69" spans="1:7" ht="16">
      <c r="A69" s="5">
        <v>1967</v>
      </c>
      <c r="B69" s="6">
        <v>11032652</v>
      </c>
      <c r="C69" s="5">
        <v>0.05</v>
      </c>
      <c r="D69"/>
      <c r="E69"/>
      <c r="F69"/>
      <c r="G69"/>
    </row>
    <row r="70" spans="1:7" ht="16">
      <c r="A70" s="5">
        <v>1968</v>
      </c>
      <c r="B70" s="6">
        <v>14576228</v>
      </c>
      <c r="C70" s="5">
        <v>0.05</v>
      </c>
      <c r="D70"/>
      <c r="E70"/>
      <c r="F70"/>
      <c r="G70"/>
    </row>
    <row r="71" spans="1:7" ht="16">
      <c r="A71" s="5">
        <v>1969</v>
      </c>
      <c r="B71" s="6">
        <v>22394986</v>
      </c>
      <c r="C71" s="5">
        <v>0.05</v>
      </c>
      <c r="D71"/>
      <c r="E71"/>
      <c r="F71"/>
      <c r="G71"/>
    </row>
    <row r="72" spans="1:7" ht="16">
      <c r="A72" s="5">
        <v>1970</v>
      </c>
      <c r="B72" s="6">
        <v>22004597</v>
      </c>
      <c r="C72" s="5">
        <v>0.05</v>
      </c>
      <c r="D72"/>
      <c r="E72"/>
      <c r="F72"/>
      <c r="G72"/>
    </row>
    <row r="73" spans="1:7" ht="16">
      <c r="A73" s="5">
        <v>1971</v>
      </c>
      <c r="B73" s="6">
        <v>17820914</v>
      </c>
      <c r="C73" s="5">
        <v>0.05</v>
      </c>
      <c r="D73"/>
      <c r="E73"/>
      <c r="F73"/>
      <c r="G73"/>
    </row>
    <row r="74" spans="1:7" ht="16">
      <c r="A74" s="5">
        <v>1972</v>
      </c>
      <c r="B74" s="6">
        <v>14906645</v>
      </c>
      <c r="C74" s="5">
        <v>0.05</v>
      </c>
      <c r="D74"/>
      <c r="E74"/>
      <c r="F74"/>
      <c r="G74"/>
    </row>
    <row r="75" spans="1:7" ht="16">
      <c r="A75" s="5">
        <v>1973</v>
      </c>
      <c r="B75" s="6">
        <v>12000825</v>
      </c>
      <c r="C75" s="5">
        <v>0.05</v>
      </c>
      <c r="D75"/>
      <c r="E75"/>
      <c r="F75"/>
      <c r="G75"/>
    </row>
    <row r="76" spans="1:7" ht="16">
      <c r="A76" s="5">
        <v>1974</v>
      </c>
      <c r="B76" s="6">
        <v>13404770</v>
      </c>
      <c r="C76" s="5">
        <v>0.05</v>
      </c>
      <c r="D76"/>
      <c r="E76"/>
      <c r="F76"/>
      <c r="G76"/>
    </row>
    <row r="77" spans="1:7" ht="16">
      <c r="A77" s="5">
        <v>1975</v>
      </c>
      <c r="B77" s="6">
        <v>15603036</v>
      </c>
      <c r="C77" s="5">
        <v>0.05</v>
      </c>
      <c r="D77"/>
      <c r="E77"/>
      <c r="F77"/>
      <c r="G77"/>
    </row>
    <row r="78" spans="1:7" ht="16">
      <c r="A78" s="5">
        <v>1976</v>
      </c>
      <c r="B78" s="6">
        <v>26120508</v>
      </c>
      <c r="C78" s="5">
        <v>0.05</v>
      </c>
      <c r="D78"/>
      <c r="E78"/>
      <c r="F78"/>
      <c r="G78"/>
    </row>
    <row r="79" spans="1:7" ht="16">
      <c r="A79" s="5">
        <v>1977</v>
      </c>
      <c r="B79" s="6">
        <v>26821995</v>
      </c>
      <c r="C79" s="5">
        <v>0.05</v>
      </c>
      <c r="D79"/>
      <c r="E79"/>
      <c r="F79"/>
      <c r="G79"/>
    </row>
    <row r="80" spans="1:7" ht="16">
      <c r="A80" s="5">
        <v>1978</v>
      </c>
      <c r="B80" s="6">
        <v>18780962</v>
      </c>
      <c r="C80" s="5">
        <v>0.05</v>
      </c>
      <c r="D80"/>
      <c r="E80"/>
      <c r="F80"/>
      <c r="G80"/>
    </row>
    <row r="81" spans="1:7" ht="16">
      <c r="A81" s="5">
        <v>1979</v>
      </c>
      <c r="B81" s="6">
        <v>16805611</v>
      </c>
      <c r="C81" s="5">
        <v>0.05</v>
      </c>
      <c r="D81"/>
      <c r="E81"/>
      <c r="F81"/>
      <c r="G81"/>
    </row>
    <row r="82" spans="1:7" ht="16">
      <c r="A82" s="5">
        <v>1980</v>
      </c>
      <c r="B82" s="6">
        <v>12928112</v>
      </c>
      <c r="C82" s="5">
        <v>0.05</v>
      </c>
      <c r="D82"/>
      <c r="E82"/>
      <c r="F82"/>
      <c r="G82"/>
    </row>
    <row r="83" spans="1:7" ht="16">
      <c r="A83" s="5">
        <v>1981</v>
      </c>
      <c r="B83" s="6">
        <v>4830980</v>
      </c>
      <c r="C83" s="5">
        <v>0.05</v>
      </c>
      <c r="D83"/>
      <c r="E83"/>
      <c r="F83"/>
      <c r="G83"/>
    </row>
    <row r="84" spans="1:7" ht="16">
      <c r="A84" s="5">
        <v>1982</v>
      </c>
      <c r="B84" s="6">
        <v>2286756</v>
      </c>
      <c r="C84" s="5">
        <v>0.05</v>
      </c>
      <c r="D84"/>
      <c r="E84"/>
      <c r="F84"/>
      <c r="G84"/>
    </row>
    <row r="85" spans="1:7" ht="16">
      <c r="A85" s="5">
        <v>1983</v>
      </c>
      <c r="B85" s="6">
        <v>516877</v>
      </c>
      <c r="C85" s="5">
        <v>0.05</v>
      </c>
      <c r="D85"/>
      <c r="E85"/>
      <c r="F85"/>
      <c r="G85"/>
    </row>
    <row r="86" spans="1:7" ht="16">
      <c r="A86" s="5">
        <v>1984</v>
      </c>
      <c r="B86" s="6">
        <v>1272501</v>
      </c>
      <c r="C86" s="5">
        <v>0.05</v>
      </c>
      <c r="D86"/>
      <c r="E86"/>
      <c r="F86"/>
      <c r="G86"/>
    </row>
    <row r="87" spans="1:7" ht="16">
      <c r="A87" s="5">
        <v>1987</v>
      </c>
      <c r="B87" s="6">
        <v>957318</v>
      </c>
      <c r="C87" s="5">
        <v>0.05</v>
      </c>
      <c r="D87"/>
      <c r="E87"/>
      <c r="F87"/>
      <c r="G87"/>
    </row>
    <row r="88" spans="1:7" ht="16">
      <c r="A88" s="5">
        <v>1988</v>
      </c>
      <c r="B88" s="6">
        <v>2894480</v>
      </c>
      <c r="C88" s="5">
        <v>0.05</v>
      </c>
      <c r="D88"/>
      <c r="E88"/>
      <c r="F88"/>
      <c r="G88"/>
    </row>
    <row r="89" spans="1:7" ht="16">
      <c r="A89" s="5">
        <v>1989</v>
      </c>
      <c r="B89" s="6">
        <v>10672607</v>
      </c>
      <c r="C89" s="5">
        <v>0.05</v>
      </c>
      <c r="D89"/>
      <c r="E89"/>
      <c r="F89"/>
      <c r="G89"/>
    </row>
    <row r="90" spans="1:7" ht="16">
      <c r="A90" s="5">
        <v>1990</v>
      </c>
      <c r="B90" s="6">
        <v>16609286</v>
      </c>
      <c r="C90" s="5">
        <v>0.05</v>
      </c>
      <c r="D90"/>
      <c r="E90"/>
      <c r="F90"/>
      <c r="G90"/>
    </row>
    <row r="91" spans="1:7" ht="16">
      <c r="A91" s="5">
        <v>1991</v>
      </c>
      <c r="B91" s="6">
        <v>12924102</v>
      </c>
      <c r="C91" s="5">
        <v>0.05</v>
      </c>
      <c r="D91"/>
      <c r="E91"/>
      <c r="F91"/>
      <c r="G91"/>
    </row>
    <row r="92" spans="1:7" ht="16">
      <c r="A92" s="5">
        <v>1992</v>
      </c>
      <c r="B92" s="6">
        <v>15265865</v>
      </c>
      <c r="C92" s="5">
        <v>0.05</v>
      </c>
      <c r="D92"/>
      <c r="E92"/>
      <c r="F92"/>
      <c r="G92"/>
    </row>
    <row r="93" spans="1:7" ht="16">
      <c r="A93" s="5">
        <v>1993</v>
      </c>
      <c r="B93" s="6">
        <v>7236054</v>
      </c>
      <c r="C93" s="5">
        <v>0.05</v>
      </c>
      <c r="D93"/>
      <c r="E93"/>
      <c r="F93"/>
      <c r="G93"/>
    </row>
    <row r="94" spans="1:7" ht="16">
      <c r="A94" s="5">
        <v>1994</v>
      </c>
      <c r="B94" s="6">
        <v>3351639</v>
      </c>
      <c r="C94" s="5">
        <v>0.05</v>
      </c>
      <c r="D94"/>
      <c r="E94"/>
      <c r="F94"/>
      <c r="G94"/>
    </row>
    <row r="95" spans="1:7" ht="16">
      <c r="A95" s="5">
        <v>1995</v>
      </c>
      <c r="B95" s="6">
        <v>1881525</v>
      </c>
      <c r="C95" s="5">
        <v>0.05</v>
      </c>
      <c r="D95"/>
      <c r="E95"/>
      <c r="F95"/>
      <c r="G95"/>
    </row>
    <row r="96" spans="1:7" ht="16">
      <c r="A96" s="5">
        <v>1996</v>
      </c>
      <c r="B96" s="6">
        <v>734303</v>
      </c>
      <c r="C96" s="5">
        <v>0.05</v>
      </c>
      <c r="D96"/>
      <c r="E96"/>
      <c r="F96"/>
      <c r="G96"/>
    </row>
    <row r="97" spans="1:7" ht="16">
      <c r="A97" s="5">
        <v>2005</v>
      </c>
      <c r="B97" s="6">
        <v>443865</v>
      </c>
      <c r="C97" s="5">
        <v>0.05</v>
      </c>
      <c r="D97"/>
      <c r="E97"/>
      <c r="F97"/>
      <c r="G97"/>
    </row>
    <row r="98" spans="1:7" ht="16">
      <c r="A98" s="5">
        <v>2006</v>
      </c>
      <c r="B98" s="6">
        <v>926101</v>
      </c>
      <c r="C98" s="5">
        <v>0.05</v>
      </c>
      <c r="D98"/>
      <c r="E98"/>
      <c r="F98"/>
      <c r="G98"/>
    </row>
    <row r="99" spans="1:7" ht="16">
      <c r="A99" s="5">
        <v>2007</v>
      </c>
      <c r="B99" s="6">
        <v>927164</v>
      </c>
      <c r="C99" s="5">
        <v>0.05</v>
      </c>
      <c r="D99"/>
      <c r="E99"/>
      <c r="F99"/>
      <c r="G99"/>
    </row>
    <row r="100" spans="1:7" ht="16">
      <c r="A100" s="5">
        <v>2008</v>
      </c>
      <c r="B100" s="6">
        <v>830363</v>
      </c>
      <c r="C100" s="5">
        <v>0.05</v>
      </c>
      <c r="D100"/>
      <c r="E100"/>
      <c r="F100"/>
      <c r="G100"/>
    </row>
    <row r="101" spans="1:7" ht="16">
      <c r="A101" s="5">
        <v>2009</v>
      </c>
      <c r="B101" s="6">
        <v>485963</v>
      </c>
      <c r="C101" s="5">
        <v>0.05</v>
      </c>
      <c r="D101"/>
      <c r="E101"/>
      <c r="F101"/>
      <c r="G101"/>
    </row>
    <row r="102" spans="1:7" ht="16">
      <c r="A102" s="5">
        <v>2013</v>
      </c>
      <c r="B102" s="7">
        <v>2786845</v>
      </c>
      <c r="C102" s="5">
        <v>0.05</v>
      </c>
      <c r="D102"/>
      <c r="E102"/>
      <c r="F102"/>
      <c r="G102"/>
    </row>
    <row r="103" spans="1:7">
      <c r="A103" s="5" t="s">
        <v>12</v>
      </c>
    </row>
    <row r="104" spans="1:7">
      <c r="A104" s="5" t="s">
        <v>13</v>
      </c>
    </row>
    <row r="105" spans="1:7">
      <c r="A105" s="5" t="s">
        <v>9</v>
      </c>
    </row>
    <row r="106" spans="1:7">
      <c r="A106" s="5" t="s">
        <v>10</v>
      </c>
    </row>
    <row r="107" spans="1:7">
      <c r="A107" s="5" t="s">
        <v>272</v>
      </c>
    </row>
    <row r="108" spans="1:7">
      <c r="A108" s="5" t="s">
        <v>14</v>
      </c>
    </row>
    <row r="109" spans="1:7">
      <c r="A109" s="5">
        <v>1</v>
      </c>
      <c r="C109" s="5" t="s">
        <v>292</v>
      </c>
    </row>
    <row r="110" spans="1:7">
      <c r="A110" s="5" t="s">
        <v>269</v>
      </c>
    </row>
    <row r="111" spans="1:7" ht="16">
      <c r="A111" s="5" t="s">
        <v>0</v>
      </c>
      <c r="B111" s="5" t="s">
        <v>3</v>
      </c>
      <c r="C111" s="5" t="s">
        <v>4</v>
      </c>
      <c r="D111"/>
      <c r="E111"/>
      <c r="F111"/>
      <c r="G111"/>
    </row>
    <row r="112" spans="1:7" ht="16">
      <c r="A112" s="6">
        <v>1965</v>
      </c>
      <c r="B112" s="6">
        <v>4.24</v>
      </c>
      <c r="C112" s="5">
        <v>0.05</v>
      </c>
      <c r="D112"/>
      <c r="E112"/>
      <c r="F112"/>
      <c r="G112"/>
    </row>
    <row r="113" spans="1:7" ht="16">
      <c r="A113" s="6">
        <v>1966</v>
      </c>
      <c r="B113" s="6">
        <v>5.39</v>
      </c>
      <c r="C113" s="5">
        <v>0.05</v>
      </c>
      <c r="D113"/>
      <c r="E113"/>
      <c r="F113"/>
      <c r="G113"/>
    </row>
    <row r="114" spans="1:7" ht="16">
      <c r="A114" s="6">
        <v>1967</v>
      </c>
      <c r="B114" s="6">
        <v>29.98</v>
      </c>
      <c r="C114" s="5">
        <v>0.05</v>
      </c>
      <c r="D114"/>
      <c r="E114"/>
      <c r="F114"/>
      <c r="G114"/>
    </row>
    <row r="115" spans="1:7" ht="16">
      <c r="A115" s="6">
        <v>1968</v>
      </c>
      <c r="B115" s="6">
        <v>39.69</v>
      </c>
      <c r="C115" s="5">
        <v>0.05</v>
      </c>
      <c r="D115"/>
      <c r="E115"/>
      <c r="F115"/>
      <c r="G115"/>
    </row>
    <row r="116" spans="1:7" ht="16">
      <c r="A116" s="6">
        <v>1969</v>
      </c>
      <c r="B116" s="6">
        <v>60.6</v>
      </c>
      <c r="C116" s="5">
        <v>0.05</v>
      </c>
      <c r="D116"/>
      <c r="E116"/>
      <c r="F116"/>
      <c r="G116"/>
    </row>
    <row r="117" spans="1:7" ht="16">
      <c r="A117" s="6">
        <v>1970</v>
      </c>
      <c r="B117" s="6">
        <v>56.2</v>
      </c>
      <c r="C117" s="5">
        <v>0.05</v>
      </c>
      <c r="D117"/>
      <c r="E117"/>
      <c r="F117"/>
      <c r="G117"/>
    </row>
    <row r="118" spans="1:7" ht="16">
      <c r="A118" s="6">
        <v>1971</v>
      </c>
      <c r="B118" s="6">
        <v>45.66</v>
      </c>
      <c r="C118" s="5">
        <v>0.05</v>
      </c>
      <c r="D118"/>
      <c r="E118"/>
      <c r="F118"/>
      <c r="G118"/>
    </row>
    <row r="119" spans="1:7" ht="16">
      <c r="A119" s="6">
        <v>1972</v>
      </c>
      <c r="B119" s="6">
        <v>37.270000000000003</v>
      </c>
      <c r="C119" s="5">
        <v>0.05</v>
      </c>
      <c r="D119"/>
      <c r="E119"/>
      <c r="F119"/>
      <c r="G119"/>
    </row>
    <row r="120" spans="1:7" ht="16">
      <c r="A120" s="6">
        <v>1973</v>
      </c>
      <c r="B120" s="6">
        <v>28.72</v>
      </c>
      <c r="C120" s="5">
        <v>0.05</v>
      </c>
      <c r="D120"/>
      <c r="E120"/>
      <c r="F120"/>
      <c r="G120"/>
    </row>
    <row r="121" spans="1:7" ht="16">
      <c r="A121" s="6">
        <v>1974</v>
      </c>
      <c r="B121" s="6">
        <v>33.6</v>
      </c>
      <c r="C121" s="5">
        <v>0.05</v>
      </c>
      <c r="D121"/>
      <c r="E121"/>
      <c r="F121"/>
      <c r="G121"/>
    </row>
    <row r="122" spans="1:7" ht="16">
      <c r="A122" s="6">
        <v>1975</v>
      </c>
      <c r="B122" s="6">
        <v>38.92</v>
      </c>
      <c r="C122" s="5">
        <v>0.05</v>
      </c>
      <c r="D122"/>
      <c r="E122"/>
      <c r="F122"/>
      <c r="G122"/>
    </row>
    <row r="123" spans="1:7" ht="16">
      <c r="A123" s="6">
        <v>1976</v>
      </c>
      <c r="B123" s="6">
        <v>66.17</v>
      </c>
      <c r="C123" s="5">
        <v>0.05</v>
      </c>
      <c r="D123"/>
      <c r="E123"/>
      <c r="F123"/>
      <c r="G123"/>
    </row>
    <row r="124" spans="1:7" ht="16">
      <c r="A124" s="6">
        <v>1977</v>
      </c>
      <c r="B124" s="6">
        <v>78.319999999999993</v>
      </c>
      <c r="C124" s="5">
        <v>0.05</v>
      </c>
      <c r="D124"/>
      <c r="E124"/>
      <c r="F124"/>
      <c r="G124"/>
    </row>
    <row r="125" spans="1:7" ht="16">
      <c r="A125" s="6">
        <v>1978</v>
      </c>
      <c r="B125" s="6">
        <v>46.5</v>
      </c>
      <c r="C125" s="5">
        <v>0.05</v>
      </c>
      <c r="D125"/>
      <c r="E125"/>
      <c r="F125"/>
      <c r="G125"/>
    </row>
    <row r="126" spans="1:7" ht="16">
      <c r="A126" s="6">
        <v>1979</v>
      </c>
      <c r="B126" s="6">
        <v>41.9</v>
      </c>
      <c r="C126" s="5">
        <v>0.05</v>
      </c>
      <c r="D126"/>
      <c r="E126"/>
      <c r="F126"/>
      <c r="G126"/>
    </row>
    <row r="127" spans="1:7" ht="16">
      <c r="A127" s="6">
        <v>1980</v>
      </c>
      <c r="B127" s="6">
        <v>29.6</v>
      </c>
      <c r="C127" s="5">
        <v>0.05</v>
      </c>
      <c r="D127"/>
      <c r="E127"/>
      <c r="F127"/>
      <c r="G127"/>
    </row>
    <row r="128" spans="1:7" ht="16">
      <c r="A128" s="6">
        <v>1981</v>
      </c>
      <c r="B128" s="6">
        <v>11</v>
      </c>
      <c r="C128" s="5">
        <v>0.05</v>
      </c>
      <c r="D128"/>
      <c r="E128"/>
      <c r="F128"/>
      <c r="G128"/>
    </row>
    <row r="129" spans="1:7" ht="16">
      <c r="A129" s="6">
        <v>1982</v>
      </c>
      <c r="B129" s="6">
        <v>5.27</v>
      </c>
      <c r="C129" s="5">
        <v>0.05</v>
      </c>
      <c r="D129"/>
      <c r="E129"/>
      <c r="F129"/>
      <c r="G129"/>
    </row>
    <row r="130" spans="1:7" ht="16">
      <c r="A130" s="6">
        <v>1983</v>
      </c>
      <c r="B130" s="6">
        <v>1.21</v>
      </c>
      <c r="C130" s="5">
        <v>0.05</v>
      </c>
      <c r="D130"/>
      <c r="E130"/>
      <c r="F130"/>
      <c r="G130"/>
    </row>
    <row r="131" spans="1:7" ht="16">
      <c r="A131" s="6">
        <v>1984</v>
      </c>
      <c r="B131" s="6">
        <v>3.15</v>
      </c>
      <c r="C131" s="5">
        <v>0.05</v>
      </c>
      <c r="D131"/>
      <c r="E131"/>
      <c r="F131"/>
      <c r="G131"/>
    </row>
    <row r="132" spans="1:7" ht="16">
      <c r="A132" s="6">
        <v>1987</v>
      </c>
      <c r="B132" s="6">
        <v>2.2000000000000002</v>
      </c>
      <c r="C132" s="5">
        <v>0.05</v>
      </c>
      <c r="D132"/>
      <c r="E132"/>
      <c r="F132"/>
      <c r="G132"/>
    </row>
    <row r="133" spans="1:7" ht="16">
      <c r="A133" s="6">
        <v>1988</v>
      </c>
      <c r="B133" s="6">
        <v>7.01</v>
      </c>
      <c r="C133" s="5">
        <v>0.05</v>
      </c>
      <c r="D133"/>
      <c r="E133"/>
      <c r="F133"/>
      <c r="G133"/>
    </row>
    <row r="134" spans="1:7" ht="16">
      <c r="A134" s="6">
        <v>1989</v>
      </c>
      <c r="B134" s="6">
        <v>24.5</v>
      </c>
      <c r="C134" s="5">
        <v>0.05</v>
      </c>
      <c r="D134"/>
      <c r="E134"/>
      <c r="F134"/>
      <c r="G134"/>
    </row>
    <row r="135" spans="1:7" ht="16">
      <c r="A135" s="6">
        <v>1990</v>
      </c>
      <c r="B135" s="6">
        <v>40.1</v>
      </c>
      <c r="C135" s="5">
        <v>0.05</v>
      </c>
      <c r="D135"/>
      <c r="E135"/>
      <c r="F135"/>
      <c r="G135"/>
    </row>
    <row r="136" spans="1:7" ht="16">
      <c r="A136" s="6">
        <v>1991</v>
      </c>
      <c r="B136" s="6">
        <v>31.8</v>
      </c>
      <c r="C136" s="5">
        <v>0.05</v>
      </c>
      <c r="D136"/>
      <c r="E136"/>
      <c r="F136"/>
      <c r="G136"/>
    </row>
    <row r="137" spans="1:7" ht="16">
      <c r="A137" s="6">
        <v>1992</v>
      </c>
      <c r="B137" s="6">
        <v>35.1</v>
      </c>
      <c r="C137" s="5">
        <v>0.05</v>
      </c>
      <c r="D137"/>
      <c r="E137"/>
      <c r="F137"/>
      <c r="G137"/>
    </row>
    <row r="138" spans="1:7" ht="16">
      <c r="A138" s="6">
        <v>1993</v>
      </c>
      <c r="B138" s="6">
        <v>16.899999999999999</v>
      </c>
      <c r="C138" s="5">
        <v>0.05</v>
      </c>
      <c r="D138"/>
      <c r="E138"/>
      <c r="F138"/>
      <c r="G138"/>
    </row>
    <row r="139" spans="1:7" ht="16">
      <c r="A139" s="6">
        <v>1994</v>
      </c>
      <c r="B139" s="6">
        <v>7.8</v>
      </c>
      <c r="C139" s="5">
        <v>0.05</v>
      </c>
      <c r="D139"/>
      <c r="E139"/>
      <c r="F139"/>
      <c r="G139"/>
    </row>
    <row r="140" spans="1:7" ht="16">
      <c r="A140" s="6">
        <v>1995</v>
      </c>
      <c r="B140" s="6">
        <v>4.2300000000000004</v>
      </c>
      <c r="C140" s="5">
        <v>0.05</v>
      </c>
      <c r="D140"/>
      <c r="E140"/>
      <c r="F140"/>
      <c r="G140"/>
    </row>
    <row r="141" spans="1:7" ht="16">
      <c r="A141" s="6">
        <v>1996</v>
      </c>
      <c r="B141" s="6">
        <v>1.81</v>
      </c>
      <c r="C141" s="5">
        <v>0.05</v>
      </c>
      <c r="D141"/>
      <c r="E141"/>
      <c r="F141"/>
      <c r="G141"/>
    </row>
    <row r="142" spans="1:7" ht="16">
      <c r="A142" s="6">
        <v>2005</v>
      </c>
      <c r="B142" s="6">
        <v>0.95</v>
      </c>
      <c r="C142" s="5">
        <v>0.05</v>
      </c>
      <c r="D142"/>
      <c r="E142"/>
      <c r="F142"/>
      <c r="G142"/>
    </row>
    <row r="143" spans="1:7" ht="16">
      <c r="A143" s="6">
        <v>2006</v>
      </c>
      <c r="B143" s="6">
        <v>2.12</v>
      </c>
      <c r="C143" s="5">
        <v>0.05</v>
      </c>
      <c r="D143"/>
      <c r="E143"/>
      <c r="F143"/>
      <c r="G143"/>
    </row>
    <row r="144" spans="1:7" ht="16">
      <c r="A144" s="6">
        <v>2007</v>
      </c>
      <c r="B144" s="6">
        <v>2.11</v>
      </c>
      <c r="C144" s="5">
        <v>0.05</v>
      </c>
      <c r="D144"/>
      <c r="E144"/>
      <c r="F144"/>
      <c r="G144"/>
    </row>
    <row r="145" spans="1:34" ht="16">
      <c r="A145" s="6">
        <v>2008</v>
      </c>
      <c r="B145" s="6">
        <v>1.94</v>
      </c>
      <c r="C145" s="5">
        <v>0.05</v>
      </c>
      <c r="D145"/>
      <c r="E145"/>
      <c r="F145"/>
      <c r="G145"/>
    </row>
    <row r="146" spans="1:34" ht="16">
      <c r="A146" s="6">
        <v>2009</v>
      </c>
      <c r="B146" s="6">
        <v>1.3283560000000001</v>
      </c>
      <c r="C146" s="5">
        <v>0.05</v>
      </c>
      <c r="D146"/>
      <c r="E146"/>
      <c r="F146"/>
      <c r="G146"/>
    </row>
    <row r="147" spans="1:34" ht="16">
      <c r="A147" s="7">
        <v>2013</v>
      </c>
      <c r="B147" s="7">
        <v>1.4457679999999999</v>
      </c>
      <c r="C147" s="5">
        <v>0.05</v>
      </c>
      <c r="D147"/>
      <c r="E147"/>
      <c r="F147"/>
      <c r="G147"/>
    </row>
    <row r="148" spans="1:34">
      <c r="A148" s="5" t="s">
        <v>52</v>
      </c>
    </row>
    <row r="149" spans="1:34">
      <c r="A149" s="5" t="s">
        <v>53</v>
      </c>
    </row>
    <row r="150" spans="1:34">
      <c r="A150" s="5" t="s">
        <v>54</v>
      </c>
    </row>
    <row r="151" spans="1:34">
      <c r="A151" s="5" t="s">
        <v>55</v>
      </c>
    </row>
    <row r="152" spans="1:34">
      <c r="A152" s="5" t="s">
        <v>273</v>
      </c>
    </row>
    <row r="153" spans="1:34">
      <c r="A153" s="5" t="s">
        <v>56</v>
      </c>
    </row>
    <row r="154" spans="1:34">
      <c r="A154" s="5" t="s">
        <v>57</v>
      </c>
    </row>
    <row r="155" spans="1:34">
      <c r="A155" s="5" t="s">
        <v>58</v>
      </c>
    </row>
    <row r="156" spans="1:34">
      <c r="A156" s="5">
        <v>25</v>
      </c>
      <c r="B156" s="5">
        <v>30</v>
      </c>
      <c r="C156" s="5">
        <v>35</v>
      </c>
      <c r="D156" s="5">
        <v>40</v>
      </c>
      <c r="E156" s="5">
        <v>45</v>
      </c>
      <c r="F156" s="5">
        <v>50</v>
      </c>
      <c r="G156" s="5">
        <v>55</v>
      </c>
      <c r="H156" s="5">
        <v>60</v>
      </c>
      <c r="I156" s="5">
        <v>65</v>
      </c>
      <c r="J156" s="5">
        <v>70</v>
      </c>
      <c r="K156" s="5">
        <v>75</v>
      </c>
      <c r="L156" s="5">
        <v>80</v>
      </c>
      <c r="M156" s="5">
        <v>85</v>
      </c>
      <c r="N156" s="5">
        <v>90</v>
      </c>
      <c r="O156" s="5">
        <v>95</v>
      </c>
      <c r="P156" s="5">
        <v>100</v>
      </c>
      <c r="Q156" s="5">
        <v>105</v>
      </c>
      <c r="R156" s="5">
        <v>110</v>
      </c>
      <c r="S156" s="5">
        <v>115</v>
      </c>
      <c r="T156" s="5">
        <v>120</v>
      </c>
      <c r="U156" s="5">
        <v>125</v>
      </c>
      <c r="V156" s="5">
        <v>130</v>
      </c>
      <c r="W156" s="5">
        <v>135</v>
      </c>
      <c r="X156" s="5">
        <v>140</v>
      </c>
      <c r="Y156" s="5">
        <v>145</v>
      </c>
      <c r="Z156" s="5">
        <v>150</v>
      </c>
      <c r="AA156" s="5">
        <v>155</v>
      </c>
      <c r="AB156" s="5">
        <v>160</v>
      </c>
      <c r="AC156" s="5">
        <v>165</v>
      </c>
      <c r="AD156" s="5">
        <v>170</v>
      </c>
      <c r="AE156" s="5">
        <v>175</v>
      </c>
      <c r="AF156" s="5">
        <v>180</v>
      </c>
      <c r="AG156" s="5">
        <v>185</v>
      </c>
    </row>
    <row r="157" spans="1:34">
      <c r="A157" s="5" t="s">
        <v>60</v>
      </c>
    </row>
    <row r="158" spans="1:34">
      <c r="A158" s="5" t="s">
        <v>61</v>
      </c>
    </row>
    <row r="159" spans="1:34">
      <c r="A159" s="5" t="s">
        <v>263</v>
      </c>
    </row>
    <row r="160" spans="1:34">
      <c r="A160" s="5" t="s">
        <v>0</v>
      </c>
      <c r="B160" s="5" t="s">
        <v>222</v>
      </c>
      <c r="C160" s="5">
        <v>27</v>
      </c>
      <c r="D160" s="5">
        <v>32</v>
      </c>
      <c r="E160" s="5">
        <v>37</v>
      </c>
      <c r="F160" s="5">
        <v>42</v>
      </c>
      <c r="G160" s="5">
        <v>47</v>
      </c>
      <c r="H160" s="5">
        <v>52</v>
      </c>
      <c r="I160" s="5">
        <v>57</v>
      </c>
      <c r="J160" s="5">
        <v>62</v>
      </c>
      <c r="K160" s="5">
        <v>67</v>
      </c>
      <c r="L160" s="5">
        <v>72</v>
      </c>
      <c r="M160" s="5">
        <v>77</v>
      </c>
      <c r="N160" s="5">
        <v>82</v>
      </c>
      <c r="O160" s="5">
        <v>87</v>
      </c>
      <c r="P160" s="5">
        <v>92</v>
      </c>
      <c r="Q160" s="5">
        <v>97</v>
      </c>
      <c r="R160" s="5">
        <v>102</v>
      </c>
      <c r="S160" s="5">
        <v>107</v>
      </c>
      <c r="T160" s="5">
        <v>112</v>
      </c>
      <c r="U160" s="5">
        <v>117</v>
      </c>
      <c r="V160" s="5">
        <v>122</v>
      </c>
      <c r="W160" s="5">
        <v>127</v>
      </c>
      <c r="X160" s="5">
        <v>132</v>
      </c>
      <c r="Y160" s="5">
        <v>137</v>
      </c>
      <c r="Z160" s="5">
        <v>142</v>
      </c>
      <c r="AA160" s="5">
        <v>147</v>
      </c>
      <c r="AB160" s="5">
        <v>152</v>
      </c>
      <c r="AC160" s="5">
        <v>157</v>
      </c>
      <c r="AD160" s="5">
        <v>162</v>
      </c>
      <c r="AE160" s="5">
        <v>167</v>
      </c>
      <c r="AF160" s="5">
        <v>172</v>
      </c>
      <c r="AG160" s="5">
        <v>177</v>
      </c>
      <c r="AH160" s="5">
        <v>182</v>
      </c>
    </row>
    <row r="161" spans="1:34">
      <c r="A161" s="6">
        <v>1980</v>
      </c>
      <c r="B161" s="7">
        <v>95.427920015486421</v>
      </c>
      <c r="C161" s="6">
        <v>0</v>
      </c>
      <c r="D161" s="6">
        <v>0</v>
      </c>
      <c r="E161" s="6">
        <v>0</v>
      </c>
      <c r="F161" s="6">
        <v>0</v>
      </c>
      <c r="G161" s="6">
        <v>0</v>
      </c>
      <c r="H161" s="6">
        <v>0</v>
      </c>
      <c r="I161" s="6">
        <v>0</v>
      </c>
      <c r="J161" s="6">
        <v>0</v>
      </c>
      <c r="K161" s="6">
        <v>0</v>
      </c>
      <c r="L161" s="6">
        <v>0</v>
      </c>
      <c r="M161" s="6">
        <v>0</v>
      </c>
      <c r="N161" s="6">
        <v>0</v>
      </c>
      <c r="O161" s="6">
        <v>0</v>
      </c>
      <c r="P161" s="6">
        <v>0</v>
      </c>
      <c r="Q161" s="6">
        <v>0</v>
      </c>
      <c r="R161" s="6">
        <v>0</v>
      </c>
      <c r="S161" s="6">
        <v>0</v>
      </c>
      <c r="T161" s="6">
        <v>1</v>
      </c>
      <c r="U161" s="6">
        <v>0</v>
      </c>
      <c r="V161" s="6">
        <v>3</v>
      </c>
      <c r="W161" s="6">
        <v>6</v>
      </c>
      <c r="X161" s="6">
        <v>72</v>
      </c>
      <c r="Y161" s="6">
        <v>625</v>
      </c>
      <c r="Z161" s="6">
        <v>2052</v>
      </c>
      <c r="AA161" s="6">
        <v>2237</v>
      </c>
      <c r="AB161" s="6">
        <v>2148</v>
      </c>
      <c r="AC161" s="6">
        <v>1906</v>
      </c>
      <c r="AD161" s="6">
        <v>1278</v>
      </c>
      <c r="AE161" s="6">
        <v>841</v>
      </c>
      <c r="AF161" s="6">
        <v>408</v>
      </c>
      <c r="AG161" s="6">
        <v>178</v>
      </c>
      <c r="AH161" s="6">
        <v>85</v>
      </c>
    </row>
    <row r="162" spans="1:34">
      <c r="A162" s="6">
        <v>1981</v>
      </c>
      <c r="B162" s="7">
        <v>81.095807910981733</v>
      </c>
      <c r="C162" s="6">
        <v>0</v>
      </c>
      <c r="D162" s="6">
        <v>0</v>
      </c>
      <c r="E162" s="6">
        <v>0</v>
      </c>
      <c r="F162" s="6">
        <v>0</v>
      </c>
      <c r="G162" s="6">
        <v>0</v>
      </c>
      <c r="H162" s="6">
        <v>0</v>
      </c>
      <c r="I162" s="6">
        <v>0</v>
      </c>
      <c r="J162" s="6">
        <v>0</v>
      </c>
      <c r="K162" s="6">
        <v>0</v>
      </c>
      <c r="L162" s="6">
        <v>0</v>
      </c>
      <c r="M162" s="6">
        <v>0</v>
      </c>
      <c r="N162" s="6">
        <v>0</v>
      </c>
      <c r="O162" s="6">
        <v>0</v>
      </c>
      <c r="P162" s="6">
        <v>0</v>
      </c>
      <c r="Q162" s="6">
        <v>0</v>
      </c>
      <c r="R162" s="6">
        <v>0</v>
      </c>
      <c r="S162" s="6">
        <v>2</v>
      </c>
      <c r="T162" s="6">
        <v>4</v>
      </c>
      <c r="U162" s="6">
        <v>9</v>
      </c>
      <c r="V162" s="6">
        <v>20</v>
      </c>
      <c r="W162" s="6">
        <v>27</v>
      </c>
      <c r="X162" s="6">
        <v>97</v>
      </c>
      <c r="Y162" s="6">
        <v>1183</v>
      </c>
      <c r="Z162" s="6">
        <v>2571</v>
      </c>
      <c r="AA162" s="6">
        <v>2162</v>
      </c>
      <c r="AB162" s="6">
        <v>1711</v>
      </c>
      <c r="AC162" s="6">
        <v>1214</v>
      </c>
      <c r="AD162" s="6">
        <v>745</v>
      </c>
      <c r="AE162" s="6">
        <v>320</v>
      </c>
      <c r="AF162" s="6">
        <v>256</v>
      </c>
      <c r="AG162" s="6">
        <v>48</v>
      </c>
      <c r="AH162" s="6">
        <v>17</v>
      </c>
    </row>
    <row r="163" spans="1:34">
      <c r="A163" s="6">
        <v>1982</v>
      </c>
      <c r="B163" s="7">
        <v>96.926374957878352</v>
      </c>
      <c r="C163" s="6">
        <v>0</v>
      </c>
      <c r="D163" s="6">
        <v>0</v>
      </c>
      <c r="E163" s="6">
        <v>0</v>
      </c>
      <c r="F163" s="6">
        <v>0</v>
      </c>
      <c r="G163" s="6">
        <v>0</v>
      </c>
      <c r="H163" s="6">
        <v>0</v>
      </c>
      <c r="I163" s="6">
        <v>0</v>
      </c>
      <c r="J163" s="6">
        <v>0</v>
      </c>
      <c r="K163" s="6">
        <v>0</v>
      </c>
      <c r="L163" s="6">
        <v>0</v>
      </c>
      <c r="M163" s="6">
        <v>0</v>
      </c>
      <c r="N163" s="6">
        <v>0</v>
      </c>
      <c r="O163" s="6">
        <v>0</v>
      </c>
      <c r="P163" s="6">
        <v>1</v>
      </c>
      <c r="Q163" s="6">
        <v>0</v>
      </c>
      <c r="R163" s="6">
        <v>0</v>
      </c>
      <c r="S163" s="6">
        <v>1</v>
      </c>
      <c r="T163" s="6">
        <v>3</v>
      </c>
      <c r="U163" s="6">
        <v>8</v>
      </c>
      <c r="V163" s="6">
        <v>11</v>
      </c>
      <c r="W163" s="6">
        <v>24</v>
      </c>
      <c r="X163" s="6">
        <v>52</v>
      </c>
      <c r="Y163" s="6">
        <v>838</v>
      </c>
      <c r="Z163" s="6">
        <v>2283</v>
      </c>
      <c r="AA163" s="6">
        <v>2166</v>
      </c>
      <c r="AB163" s="6">
        <v>1873</v>
      </c>
      <c r="AC163" s="6">
        <v>1232</v>
      </c>
      <c r="AD163" s="6">
        <v>650</v>
      </c>
      <c r="AE163" s="6">
        <v>260</v>
      </c>
      <c r="AF163" s="6">
        <v>94</v>
      </c>
      <c r="AG163" s="6">
        <v>31</v>
      </c>
      <c r="AH163" s="6">
        <v>13</v>
      </c>
    </row>
    <row r="164" spans="1:34">
      <c r="A164" s="6">
        <v>1983</v>
      </c>
      <c r="B164" s="7">
        <v>12.009148461753551</v>
      </c>
      <c r="C164" s="6">
        <v>0</v>
      </c>
      <c r="D164" s="6">
        <v>0</v>
      </c>
      <c r="E164" s="6">
        <v>0</v>
      </c>
      <c r="F164" s="6">
        <v>0</v>
      </c>
      <c r="G164" s="6">
        <v>0</v>
      </c>
      <c r="H164" s="6">
        <v>0</v>
      </c>
      <c r="I164" s="6">
        <v>0</v>
      </c>
      <c r="J164" s="6">
        <v>0</v>
      </c>
      <c r="K164" s="6">
        <v>0</v>
      </c>
      <c r="L164" s="6">
        <v>0</v>
      </c>
      <c r="M164" s="6">
        <v>0</v>
      </c>
      <c r="N164" s="6">
        <v>0</v>
      </c>
      <c r="O164" s="6">
        <v>0</v>
      </c>
      <c r="P164" s="6">
        <v>0</v>
      </c>
      <c r="Q164" s="6">
        <v>0</v>
      </c>
      <c r="R164" s="6">
        <v>0</v>
      </c>
      <c r="S164" s="6">
        <v>0</v>
      </c>
      <c r="T164" s="6">
        <v>0</v>
      </c>
      <c r="U164" s="6">
        <v>0</v>
      </c>
      <c r="V164" s="6">
        <v>1</v>
      </c>
      <c r="W164" s="6">
        <v>2</v>
      </c>
      <c r="X164" s="6">
        <v>6</v>
      </c>
      <c r="Y164" s="6">
        <v>106</v>
      </c>
      <c r="Z164" s="6">
        <v>198</v>
      </c>
      <c r="AA164" s="6">
        <v>148</v>
      </c>
      <c r="AB164" s="6">
        <v>108</v>
      </c>
      <c r="AC164" s="6">
        <v>69</v>
      </c>
      <c r="AD164" s="6">
        <v>34</v>
      </c>
      <c r="AE164" s="6">
        <v>6</v>
      </c>
      <c r="AF164" s="6">
        <v>1</v>
      </c>
      <c r="AG164" s="6">
        <v>0</v>
      </c>
      <c r="AH164" s="6">
        <v>0</v>
      </c>
    </row>
    <row r="165" spans="1:34">
      <c r="A165" s="6">
        <v>1984</v>
      </c>
      <c r="B165" s="7">
        <v>18.225227098374642</v>
      </c>
      <c r="C165" s="6">
        <v>0</v>
      </c>
      <c r="D165" s="6">
        <v>0</v>
      </c>
      <c r="E165" s="6">
        <v>0</v>
      </c>
      <c r="F165" s="6">
        <v>0</v>
      </c>
      <c r="G165" s="6">
        <v>0</v>
      </c>
      <c r="H165" s="6">
        <v>0</v>
      </c>
      <c r="I165" s="6">
        <v>0</v>
      </c>
      <c r="J165" s="6">
        <v>0</v>
      </c>
      <c r="K165" s="6">
        <v>0</v>
      </c>
      <c r="L165" s="6">
        <v>0</v>
      </c>
      <c r="M165" s="6">
        <v>0</v>
      </c>
      <c r="N165" s="6">
        <v>0</v>
      </c>
      <c r="O165" s="6">
        <v>0</v>
      </c>
      <c r="P165" s="6">
        <v>0</v>
      </c>
      <c r="Q165" s="6">
        <v>0</v>
      </c>
      <c r="R165" s="6">
        <v>0</v>
      </c>
      <c r="S165" s="6">
        <v>0</v>
      </c>
      <c r="T165" s="6">
        <v>0</v>
      </c>
      <c r="U165" s="6">
        <v>0</v>
      </c>
      <c r="V165" s="6">
        <v>0</v>
      </c>
      <c r="W165" s="6">
        <v>0</v>
      </c>
      <c r="X165" s="6">
        <v>1</v>
      </c>
      <c r="Y165" s="6">
        <v>125</v>
      </c>
      <c r="Z165" s="6">
        <v>294</v>
      </c>
      <c r="AA165" s="6">
        <v>300</v>
      </c>
      <c r="AB165" s="6">
        <v>318</v>
      </c>
      <c r="AC165" s="6">
        <v>297</v>
      </c>
      <c r="AD165" s="6">
        <v>199</v>
      </c>
      <c r="AE165" s="6">
        <v>77</v>
      </c>
      <c r="AF165" s="6">
        <v>35</v>
      </c>
      <c r="AG165" s="6">
        <v>3</v>
      </c>
      <c r="AH165" s="6">
        <v>0</v>
      </c>
    </row>
    <row r="166" spans="1:34">
      <c r="A166" s="6">
        <v>1988</v>
      </c>
      <c r="B166" s="7">
        <v>88.760154003885944</v>
      </c>
      <c r="C166" s="6">
        <v>0</v>
      </c>
      <c r="D166" s="6">
        <v>0</v>
      </c>
      <c r="E166" s="6">
        <v>0</v>
      </c>
      <c r="F166" s="6">
        <v>0</v>
      </c>
      <c r="G166" s="6">
        <v>0</v>
      </c>
      <c r="H166" s="6">
        <v>0</v>
      </c>
      <c r="I166" s="6">
        <v>0</v>
      </c>
      <c r="J166" s="6">
        <v>0</v>
      </c>
      <c r="K166" s="6">
        <v>0</v>
      </c>
      <c r="L166" s="6">
        <v>0</v>
      </c>
      <c r="M166" s="6">
        <v>0</v>
      </c>
      <c r="N166" s="6">
        <v>0</v>
      </c>
      <c r="O166" s="6">
        <v>0</v>
      </c>
      <c r="P166" s="6">
        <v>0</v>
      </c>
      <c r="Q166" s="6">
        <v>0</v>
      </c>
      <c r="R166" s="6">
        <v>0</v>
      </c>
      <c r="S166" s="6">
        <v>0</v>
      </c>
      <c r="T166" s="6">
        <v>0</v>
      </c>
      <c r="U166" s="6">
        <v>0</v>
      </c>
      <c r="V166" s="6">
        <v>0</v>
      </c>
      <c r="W166" s="6">
        <v>0</v>
      </c>
      <c r="X166" s="6">
        <v>0</v>
      </c>
      <c r="Y166" s="6">
        <v>320</v>
      </c>
      <c r="Z166" s="6">
        <v>2851</v>
      </c>
      <c r="AA166" s="6">
        <v>2496</v>
      </c>
      <c r="AB166" s="6">
        <v>2210</v>
      </c>
      <c r="AC166" s="6">
        <v>1819</v>
      </c>
      <c r="AD166" s="6">
        <v>941</v>
      </c>
      <c r="AE166" s="6">
        <v>446</v>
      </c>
      <c r="AF166" s="6">
        <v>161</v>
      </c>
      <c r="AG166" s="6">
        <v>27</v>
      </c>
      <c r="AH166" s="6">
        <v>6</v>
      </c>
    </row>
    <row r="167" spans="1:34">
      <c r="A167" s="6">
        <v>1989</v>
      </c>
      <c r="B167" s="7">
        <v>29.560429318095455</v>
      </c>
      <c r="C167" s="6">
        <v>0</v>
      </c>
      <c r="D167" s="6">
        <v>0</v>
      </c>
      <c r="E167" s="6">
        <v>0</v>
      </c>
      <c r="F167" s="6">
        <v>0</v>
      </c>
      <c r="G167" s="6">
        <v>0</v>
      </c>
      <c r="H167" s="6">
        <v>0</v>
      </c>
      <c r="I167" s="6">
        <v>0</v>
      </c>
      <c r="J167" s="6">
        <v>0</v>
      </c>
      <c r="K167" s="6">
        <v>0</v>
      </c>
      <c r="L167" s="6">
        <v>0</v>
      </c>
      <c r="M167" s="6">
        <v>0</v>
      </c>
      <c r="N167" s="6">
        <v>0</v>
      </c>
      <c r="O167" s="6">
        <v>0</v>
      </c>
      <c r="P167" s="6">
        <v>0</v>
      </c>
      <c r="Q167" s="6">
        <v>0</v>
      </c>
      <c r="R167" s="6">
        <v>1</v>
      </c>
      <c r="S167" s="6">
        <v>0</v>
      </c>
      <c r="T167" s="6">
        <v>0</v>
      </c>
      <c r="U167" s="6">
        <v>2</v>
      </c>
      <c r="V167" s="6">
        <v>5</v>
      </c>
      <c r="W167" s="6">
        <v>7</v>
      </c>
      <c r="X167" s="6">
        <v>19</v>
      </c>
      <c r="Y167" s="6">
        <v>279</v>
      </c>
      <c r="Z167" s="6">
        <v>784</v>
      </c>
      <c r="AA167" s="6">
        <v>701</v>
      </c>
      <c r="AB167" s="6">
        <v>556</v>
      </c>
      <c r="AC167" s="6">
        <v>443</v>
      </c>
      <c r="AD167" s="6">
        <v>283</v>
      </c>
      <c r="AE167" s="6">
        <v>123</v>
      </c>
      <c r="AF167" s="6">
        <v>52</v>
      </c>
      <c r="AG167" s="6">
        <v>13</v>
      </c>
      <c r="AH167" s="6">
        <v>2</v>
      </c>
    </row>
    <row r="168" spans="1:34">
      <c r="A168" s="6">
        <v>1990</v>
      </c>
      <c r="B168" s="7">
        <v>200</v>
      </c>
      <c r="C168" s="7">
        <v>0</v>
      </c>
      <c r="D168" s="7">
        <v>0</v>
      </c>
      <c r="E168" s="7">
        <v>0</v>
      </c>
      <c r="F168" s="7">
        <v>0</v>
      </c>
      <c r="G168" s="7">
        <v>0</v>
      </c>
      <c r="H168" s="7">
        <v>0</v>
      </c>
      <c r="I168" s="7">
        <v>0</v>
      </c>
      <c r="J168" s="7">
        <v>0</v>
      </c>
      <c r="K168" s="7">
        <v>0</v>
      </c>
      <c r="L168" s="7">
        <v>0</v>
      </c>
      <c r="M168" s="7">
        <v>0</v>
      </c>
      <c r="N168" s="7">
        <v>0</v>
      </c>
      <c r="O168" s="7">
        <v>0</v>
      </c>
      <c r="P168" s="7">
        <v>2</v>
      </c>
      <c r="Q168" s="7">
        <v>0</v>
      </c>
      <c r="R168" s="7">
        <v>16</v>
      </c>
      <c r="S168" s="7">
        <v>33</v>
      </c>
      <c r="T168" s="7">
        <v>39</v>
      </c>
      <c r="U168" s="7">
        <v>86</v>
      </c>
      <c r="V168" s="7">
        <v>121</v>
      </c>
      <c r="W168" s="7">
        <v>222</v>
      </c>
      <c r="X168" s="7">
        <v>591</v>
      </c>
      <c r="Y168" s="7">
        <v>7114</v>
      </c>
      <c r="Z168" s="7">
        <v>28588</v>
      </c>
      <c r="AA168" s="7">
        <v>25341</v>
      </c>
      <c r="AB168" s="7">
        <v>18545</v>
      </c>
      <c r="AC168" s="7">
        <v>13409</v>
      </c>
      <c r="AD168" s="7">
        <v>9043</v>
      </c>
      <c r="AE168" s="7">
        <v>5747</v>
      </c>
      <c r="AF168" s="7">
        <v>3092</v>
      </c>
      <c r="AG168" s="7">
        <v>1207</v>
      </c>
      <c r="AH168" s="7">
        <v>441</v>
      </c>
    </row>
    <row r="169" spans="1:34">
      <c r="A169" s="6">
        <v>1991</v>
      </c>
      <c r="B169" s="7">
        <v>200</v>
      </c>
      <c r="C169" s="7">
        <v>0</v>
      </c>
      <c r="D169" s="7">
        <v>0</v>
      </c>
      <c r="E169" s="7">
        <v>0</v>
      </c>
      <c r="F169" s="7">
        <v>0</v>
      </c>
      <c r="G169" s="7">
        <v>0</v>
      </c>
      <c r="H169" s="7">
        <v>0</v>
      </c>
      <c r="I169" s="7">
        <v>0</v>
      </c>
      <c r="J169" s="7">
        <v>0</v>
      </c>
      <c r="K169" s="7">
        <v>0</v>
      </c>
      <c r="L169" s="7">
        <v>0</v>
      </c>
      <c r="M169" s="7">
        <v>0</v>
      </c>
      <c r="N169" s="7">
        <v>10</v>
      </c>
      <c r="O169" s="7">
        <v>21</v>
      </c>
      <c r="P169" s="7">
        <v>18</v>
      </c>
      <c r="Q169" s="7">
        <v>35</v>
      </c>
      <c r="R169" s="7">
        <v>63</v>
      </c>
      <c r="S169" s="7">
        <v>53</v>
      </c>
      <c r="T169" s="7">
        <v>87</v>
      </c>
      <c r="U169" s="7">
        <v>110</v>
      </c>
      <c r="V169" s="7">
        <v>187</v>
      </c>
      <c r="W169" s="7">
        <v>240</v>
      </c>
      <c r="X169" s="7">
        <v>572</v>
      </c>
      <c r="Y169" s="7">
        <v>7210</v>
      </c>
      <c r="Z169" s="7">
        <v>28448</v>
      </c>
      <c r="AA169" s="7">
        <v>25703</v>
      </c>
      <c r="AB169" s="7">
        <v>20446</v>
      </c>
      <c r="AC169" s="7">
        <v>14925</v>
      </c>
      <c r="AD169" s="7">
        <v>9997</v>
      </c>
      <c r="AE169" s="7">
        <v>5591</v>
      </c>
      <c r="AF169" s="7">
        <v>2740</v>
      </c>
      <c r="AG169" s="7">
        <v>873</v>
      </c>
      <c r="AH169" s="7">
        <v>301</v>
      </c>
    </row>
    <row r="170" spans="1:34">
      <c r="A170" s="6">
        <v>1992</v>
      </c>
      <c r="B170" s="7">
        <v>200</v>
      </c>
      <c r="C170" s="7">
        <v>0</v>
      </c>
      <c r="D170" s="7">
        <v>0</v>
      </c>
      <c r="E170" s="7">
        <v>0</v>
      </c>
      <c r="F170" s="7">
        <v>0</v>
      </c>
      <c r="G170" s="7">
        <v>0</v>
      </c>
      <c r="H170" s="7">
        <v>0</v>
      </c>
      <c r="I170" s="7">
        <v>0</v>
      </c>
      <c r="J170" s="7">
        <v>0</v>
      </c>
      <c r="K170" s="7">
        <v>0</v>
      </c>
      <c r="L170" s="7">
        <v>0</v>
      </c>
      <c r="M170" s="7">
        <v>0</v>
      </c>
      <c r="N170" s="7">
        <v>0</v>
      </c>
      <c r="O170" s="7">
        <v>0</v>
      </c>
      <c r="P170" s="7">
        <v>1</v>
      </c>
      <c r="Q170" s="7">
        <v>4</v>
      </c>
      <c r="R170" s="7">
        <v>6</v>
      </c>
      <c r="S170" s="7">
        <v>8</v>
      </c>
      <c r="T170" s="7">
        <v>21</v>
      </c>
      <c r="U170" s="7">
        <v>38</v>
      </c>
      <c r="V170" s="7">
        <v>66</v>
      </c>
      <c r="W170" s="7">
        <v>139</v>
      </c>
      <c r="X170" s="7">
        <v>402</v>
      </c>
      <c r="Y170" s="7">
        <v>8189</v>
      </c>
      <c r="Z170" s="7">
        <v>32599</v>
      </c>
      <c r="AA170" s="7">
        <v>28997</v>
      </c>
      <c r="AB170" s="7">
        <v>22341</v>
      </c>
      <c r="AC170" s="7">
        <v>12589</v>
      </c>
      <c r="AD170" s="7">
        <v>5418</v>
      </c>
      <c r="AE170" s="7">
        <v>1756</v>
      </c>
      <c r="AF170" s="7">
        <v>548</v>
      </c>
      <c r="AG170" s="7">
        <v>151</v>
      </c>
      <c r="AH170" s="7">
        <v>46</v>
      </c>
    </row>
    <row r="171" spans="1:34">
      <c r="A171" s="6">
        <v>1993</v>
      </c>
      <c r="B171" s="7">
        <v>200</v>
      </c>
      <c r="C171" s="7">
        <v>0</v>
      </c>
      <c r="D171" s="7">
        <v>0</v>
      </c>
      <c r="E171" s="7">
        <v>0</v>
      </c>
      <c r="F171" s="7">
        <v>0</v>
      </c>
      <c r="G171" s="7">
        <v>0</v>
      </c>
      <c r="H171" s="7">
        <v>0</v>
      </c>
      <c r="I171" s="7">
        <v>0</v>
      </c>
      <c r="J171" s="7">
        <v>0</v>
      </c>
      <c r="K171" s="7">
        <v>0</v>
      </c>
      <c r="L171" s="7">
        <v>0</v>
      </c>
      <c r="M171" s="7">
        <v>0</v>
      </c>
      <c r="N171" s="7">
        <v>0</v>
      </c>
      <c r="O171" s="7">
        <v>0</v>
      </c>
      <c r="P171" s="7">
        <v>0</v>
      </c>
      <c r="Q171" s="7">
        <v>0</v>
      </c>
      <c r="R171" s="7">
        <v>0</v>
      </c>
      <c r="S171" s="7">
        <v>1</v>
      </c>
      <c r="T171" s="7">
        <v>1</v>
      </c>
      <c r="U171" s="7">
        <v>0</v>
      </c>
      <c r="V171" s="7">
        <v>6</v>
      </c>
      <c r="W171" s="7">
        <v>33</v>
      </c>
      <c r="X171" s="7">
        <v>181</v>
      </c>
      <c r="Y171" s="7">
        <v>3777</v>
      </c>
      <c r="Z171" s="7">
        <v>14087</v>
      </c>
      <c r="AA171" s="7">
        <v>14447</v>
      </c>
      <c r="AB171" s="7">
        <v>14046</v>
      </c>
      <c r="AC171" s="7">
        <v>10347</v>
      </c>
      <c r="AD171" s="7">
        <v>6244</v>
      </c>
      <c r="AE171" s="7">
        <v>2673</v>
      </c>
      <c r="AF171" s="7">
        <v>1108</v>
      </c>
      <c r="AG171" s="7">
        <v>258</v>
      </c>
      <c r="AH171" s="7">
        <v>55</v>
      </c>
    </row>
    <row r="172" spans="1:34">
      <c r="A172" s="6">
        <v>1994</v>
      </c>
      <c r="B172" s="7">
        <v>198.2979272568237</v>
      </c>
      <c r="C172" s="7">
        <v>0</v>
      </c>
      <c r="D172" s="7">
        <v>0</v>
      </c>
      <c r="E172" s="7">
        <v>0</v>
      </c>
      <c r="F172" s="7">
        <v>0</v>
      </c>
      <c r="G172" s="7">
        <v>0</v>
      </c>
      <c r="H172" s="7">
        <v>0</v>
      </c>
      <c r="I172" s="7">
        <v>0</v>
      </c>
      <c r="J172" s="7">
        <v>0</v>
      </c>
      <c r="K172" s="7">
        <v>0</v>
      </c>
      <c r="L172" s="7">
        <v>0</v>
      </c>
      <c r="M172" s="7">
        <v>0</v>
      </c>
      <c r="N172" s="7">
        <v>0</v>
      </c>
      <c r="O172" s="7">
        <v>0</v>
      </c>
      <c r="P172" s="7">
        <v>0</v>
      </c>
      <c r="Q172" s="7">
        <v>0</v>
      </c>
      <c r="R172" s="7">
        <v>1</v>
      </c>
      <c r="S172" s="7">
        <v>0</v>
      </c>
      <c r="T172" s="7">
        <v>0</v>
      </c>
      <c r="U172" s="7">
        <v>2</v>
      </c>
      <c r="V172" s="7">
        <v>2</v>
      </c>
      <c r="W172" s="7">
        <v>16</v>
      </c>
      <c r="X172" s="7">
        <v>64</v>
      </c>
      <c r="Y172" s="7">
        <v>1675</v>
      </c>
      <c r="Z172" s="7">
        <v>5560</v>
      </c>
      <c r="AA172" s="7">
        <v>5708</v>
      </c>
      <c r="AB172" s="7">
        <v>5339</v>
      </c>
      <c r="AC172" s="7">
        <v>3785</v>
      </c>
      <c r="AD172" s="7">
        <v>2261</v>
      </c>
      <c r="AE172" s="7">
        <v>881</v>
      </c>
      <c r="AF172" s="7">
        <v>243</v>
      </c>
      <c r="AG172" s="7">
        <v>44</v>
      </c>
      <c r="AH172" s="7">
        <v>4</v>
      </c>
    </row>
    <row r="173" spans="1:34">
      <c r="A173" s="6">
        <v>1995</v>
      </c>
      <c r="B173" s="7">
        <v>10.933702330850247</v>
      </c>
      <c r="C173" s="9">
        <v>0</v>
      </c>
      <c r="D173" s="9">
        <v>0</v>
      </c>
      <c r="E173" s="9">
        <v>0</v>
      </c>
      <c r="F173" s="9">
        <v>0</v>
      </c>
      <c r="G173" s="9">
        <v>0</v>
      </c>
      <c r="H173" s="9">
        <v>0</v>
      </c>
      <c r="I173" s="9">
        <v>0</v>
      </c>
      <c r="J173" s="9">
        <v>0</v>
      </c>
      <c r="K173" s="9">
        <v>0</v>
      </c>
      <c r="L173" s="9">
        <v>0</v>
      </c>
      <c r="M173" s="9">
        <v>0</v>
      </c>
      <c r="N173" s="9">
        <v>0</v>
      </c>
      <c r="O173" s="9">
        <v>0</v>
      </c>
      <c r="P173" s="9">
        <v>0</v>
      </c>
      <c r="Q173" s="9">
        <v>1</v>
      </c>
      <c r="R173" s="9">
        <v>0</v>
      </c>
      <c r="S173" s="9">
        <v>0</v>
      </c>
      <c r="T173" s="9">
        <v>0</v>
      </c>
      <c r="U173" s="9">
        <v>0</v>
      </c>
      <c r="V173" s="9">
        <v>0</v>
      </c>
      <c r="W173" s="9">
        <v>0</v>
      </c>
      <c r="X173" s="9">
        <v>0</v>
      </c>
      <c r="Y173" s="9">
        <v>66</v>
      </c>
      <c r="Z173" s="9">
        <v>125</v>
      </c>
      <c r="AA173" s="9">
        <v>106</v>
      </c>
      <c r="AB173" s="9">
        <v>82</v>
      </c>
      <c r="AC173" s="9">
        <v>63</v>
      </c>
      <c r="AD173" s="9">
        <v>34</v>
      </c>
      <c r="AE173" s="9">
        <v>13</v>
      </c>
      <c r="AF173" s="9">
        <v>4</v>
      </c>
      <c r="AG173" s="9">
        <v>1</v>
      </c>
      <c r="AH173" s="9">
        <v>0</v>
      </c>
    </row>
    <row r="174" spans="1:34">
      <c r="A174" s="6">
        <v>1996</v>
      </c>
      <c r="B174" s="7">
        <v>31.761509066010884</v>
      </c>
      <c r="C174" s="7">
        <v>0</v>
      </c>
      <c r="D174" s="7">
        <v>0</v>
      </c>
      <c r="E174" s="7">
        <v>0</v>
      </c>
      <c r="F174" s="7">
        <v>0</v>
      </c>
      <c r="G174" s="7">
        <v>0</v>
      </c>
      <c r="H174" s="7">
        <v>0</v>
      </c>
      <c r="I174" s="7">
        <v>0</v>
      </c>
      <c r="J174" s="7">
        <v>0</v>
      </c>
      <c r="K174" s="7">
        <v>0</v>
      </c>
      <c r="L174" s="7">
        <v>0</v>
      </c>
      <c r="M174" s="7">
        <v>0</v>
      </c>
      <c r="N174" s="7">
        <v>0</v>
      </c>
      <c r="O174" s="7">
        <v>0</v>
      </c>
      <c r="P174" s="7">
        <v>0</v>
      </c>
      <c r="Q174" s="7">
        <v>0</v>
      </c>
      <c r="R174" s="7">
        <v>0</v>
      </c>
      <c r="S174" s="7">
        <v>0</v>
      </c>
      <c r="T174" s="7">
        <v>0</v>
      </c>
      <c r="U174" s="7">
        <v>1</v>
      </c>
      <c r="V174" s="7">
        <v>0</v>
      </c>
      <c r="W174" s="7">
        <v>2</v>
      </c>
      <c r="X174" s="7">
        <v>17</v>
      </c>
      <c r="Y174" s="7">
        <v>91</v>
      </c>
      <c r="Z174" s="7">
        <v>379</v>
      </c>
      <c r="AA174" s="7">
        <v>419</v>
      </c>
      <c r="AB174" s="7">
        <v>420</v>
      </c>
      <c r="AC174" s="7">
        <v>354</v>
      </c>
      <c r="AD174" s="7">
        <v>218</v>
      </c>
      <c r="AE174" s="7">
        <v>112</v>
      </c>
      <c r="AF174" s="7">
        <v>37</v>
      </c>
      <c r="AG174" s="7">
        <v>9</v>
      </c>
      <c r="AH174" s="7">
        <v>4</v>
      </c>
    </row>
    <row r="175" spans="1:34">
      <c r="A175" s="6">
        <v>2005</v>
      </c>
      <c r="B175" s="7">
        <v>5.0545968152455245</v>
      </c>
      <c r="C175" s="7">
        <v>0</v>
      </c>
      <c r="D175" s="7">
        <v>0</v>
      </c>
      <c r="E175" s="7">
        <v>0</v>
      </c>
      <c r="F175" s="7">
        <v>0</v>
      </c>
      <c r="G175" s="7">
        <v>0</v>
      </c>
      <c r="H175" s="7">
        <v>0</v>
      </c>
      <c r="I175" s="7">
        <v>0</v>
      </c>
      <c r="J175" s="7">
        <v>0</v>
      </c>
      <c r="K175" s="7">
        <v>0</v>
      </c>
      <c r="L175" s="7">
        <v>0</v>
      </c>
      <c r="M175" s="7">
        <v>0</v>
      </c>
      <c r="N175" s="7">
        <v>0</v>
      </c>
      <c r="O175" s="7">
        <v>0</v>
      </c>
      <c r="P175" s="7">
        <v>0</v>
      </c>
      <c r="Q175" s="7">
        <v>0</v>
      </c>
      <c r="R175" s="7">
        <v>0</v>
      </c>
      <c r="S175" s="7">
        <v>0</v>
      </c>
      <c r="T175" s="7">
        <v>0</v>
      </c>
      <c r="U175" s="7">
        <v>0</v>
      </c>
      <c r="V175" s="7">
        <v>0</v>
      </c>
      <c r="W175" s="7">
        <v>1</v>
      </c>
      <c r="X175" s="7">
        <v>0</v>
      </c>
      <c r="Y175" s="7">
        <v>56</v>
      </c>
      <c r="Z175" s="7">
        <v>291</v>
      </c>
      <c r="AA175" s="7">
        <v>206</v>
      </c>
      <c r="AB175" s="7">
        <v>84</v>
      </c>
      <c r="AC175" s="7">
        <v>10</v>
      </c>
      <c r="AD175" s="7">
        <v>1</v>
      </c>
      <c r="AE175" s="7">
        <v>0</v>
      </c>
      <c r="AF175" s="7">
        <v>0</v>
      </c>
      <c r="AG175" s="7">
        <v>0</v>
      </c>
      <c r="AH175" s="7">
        <v>0</v>
      </c>
    </row>
    <row r="176" spans="1:34">
      <c r="A176" s="6">
        <v>2006</v>
      </c>
      <c r="B176" s="7">
        <v>21.078744165704741</v>
      </c>
      <c r="C176" s="7">
        <v>0</v>
      </c>
      <c r="D176" s="7">
        <v>0</v>
      </c>
      <c r="E176" s="7">
        <v>0</v>
      </c>
      <c r="F176" s="7">
        <v>0</v>
      </c>
      <c r="G176" s="7">
        <v>0</v>
      </c>
      <c r="H176" s="7">
        <v>0</v>
      </c>
      <c r="I176" s="7">
        <v>0</v>
      </c>
      <c r="J176" s="7">
        <v>0</v>
      </c>
      <c r="K176" s="7">
        <v>0</v>
      </c>
      <c r="L176" s="7">
        <v>0</v>
      </c>
      <c r="M176" s="7">
        <v>0</v>
      </c>
      <c r="N176" s="7">
        <v>0</v>
      </c>
      <c r="O176" s="7">
        <v>0</v>
      </c>
      <c r="P176" s="7">
        <v>0</v>
      </c>
      <c r="Q176" s="7">
        <v>0</v>
      </c>
      <c r="R176" s="7">
        <v>0</v>
      </c>
      <c r="S176" s="7">
        <v>0</v>
      </c>
      <c r="T176" s="7">
        <v>0</v>
      </c>
      <c r="U176" s="7">
        <v>0</v>
      </c>
      <c r="V176" s="7">
        <v>0</v>
      </c>
      <c r="W176" s="7">
        <v>0</v>
      </c>
      <c r="X176" s="7">
        <v>1</v>
      </c>
      <c r="Y176" s="7">
        <v>36</v>
      </c>
      <c r="Z176" s="7">
        <v>290</v>
      </c>
      <c r="AA176" s="7">
        <v>264</v>
      </c>
      <c r="AB176" s="7">
        <v>204</v>
      </c>
      <c r="AC176" s="7">
        <v>142</v>
      </c>
      <c r="AD176" s="7">
        <v>79</v>
      </c>
      <c r="AE176" s="7">
        <v>28</v>
      </c>
      <c r="AF176" s="7">
        <v>8</v>
      </c>
      <c r="AG176" s="7">
        <v>1</v>
      </c>
      <c r="AH176" s="7">
        <v>0</v>
      </c>
    </row>
    <row r="177" spans="1:34">
      <c r="A177" s="6">
        <v>2007</v>
      </c>
      <c r="B177" s="7">
        <v>49.721459452096042</v>
      </c>
      <c r="C177" s="7">
        <v>0</v>
      </c>
      <c r="D177" s="7">
        <v>0</v>
      </c>
      <c r="E177" s="7">
        <v>0</v>
      </c>
      <c r="F177" s="7">
        <v>0</v>
      </c>
      <c r="G177" s="7">
        <v>0</v>
      </c>
      <c r="H177" s="7">
        <v>0</v>
      </c>
      <c r="I177" s="7">
        <v>0</v>
      </c>
      <c r="J177" s="7">
        <v>0</v>
      </c>
      <c r="K177" s="7">
        <v>0</v>
      </c>
      <c r="L177" s="7">
        <v>0</v>
      </c>
      <c r="M177" s="7">
        <v>0</v>
      </c>
      <c r="N177" s="7">
        <v>0</v>
      </c>
      <c r="O177" s="7">
        <v>0</v>
      </c>
      <c r="P177" s="7">
        <v>0</v>
      </c>
      <c r="Q177" s="7">
        <v>0</v>
      </c>
      <c r="R177" s="7">
        <v>0</v>
      </c>
      <c r="S177" s="7">
        <v>1</v>
      </c>
      <c r="T177" s="7">
        <v>0</v>
      </c>
      <c r="U177" s="7">
        <v>0</v>
      </c>
      <c r="V177" s="7">
        <v>0</v>
      </c>
      <c r="W177" s="7">
        <v>0</v>
      </c>
      <c r="X177" s="7">
        <v>5</v>
      </c>
      <c r="Y177" s="7">
        <v>293</v>
      </c>
      <c r="Z177" s="7">
        <v>1055</v>
      </c>
      <c r="AA177" s="7">
        <v>783</v>
      </c>
      <c r="AB177" s="7">
        <v>562</v>
      </c>
      <c r="AC177" s="7">
        <v>435</v>
      </c>
      <c r="AD177" s="7">
        <v>283</v>
      </c>
      <c r="AE177" s="7">
        <v>122</v>
      </c>
      <c r="AF177" s="7">
        <v>41</v>
      </c>
      <c r="AG177" s="7">
        <v>6</v>
      </c>
      <c r="AH177" s="7">
        <v>0</v>
      </c>
    </row>
    <row r="178" spans="1:34">
      <c r="A178" s="6">
        <v>2008</v>
      </c>
      <c r="B178" s="7">
        <v>25.022046645683517</v>
      </c>
      <c r="C178" s="7">
        <v>0</v>
      </c>
      <c r="D178" s="7">
        <v>0</v>
      </c>
      <c r="E178" s="7">
        <v>0</v>
      </c>
      <c r="F178" s="7">
        <v>0</v>
      </c>
      <c r="G178" s="7">
        <v>0</v>
      </c>
      <c r="H178" s="7">
        <v>0</v>
      </c>
      <c r="I178" s="7">
        <v>0</v>
      </c>
      <c r="J178" s="7">
        <v>0</v>
      </c>
      <c r="K178" s="7">
        <v>0</v>
      </c>
      <c r="L178" s="7">
        <v>0</v>
      </c>
      <c r="M178" s="7">
        <v>0</v>
      </c>
      <c r="N178" s="7">
        <v>0</v>
      </c>
      <c r="O178" s="7">
        <v>0</v>
      </c>
      <c r="P178" s="7">
        <v>0</v>
      </c>
      <c r="Q178" s="7">
        <v>0</v>
      </c>
      <c r="R178" s="7">
        <v>0</v>
      </c>
      <c r="S178" s="7">
        <v>0</v>
      </c>
      <c r="T178" s="7">
        <v>0</v>
      </c>
      <c r="U178" s="7">
        <v>0</v>
      </c>
      <c r="V178" s="7">
        <v>0</v>
      </c>
      <c r="W178" s="7">
        <v>1</v>
      </c>
      <c r="X178" s="7">
        <v>2</v>
      </c>
      <c r="Y178" s="7">
        <v>212</v>
      </c>
      <c r="Z178" s="7">
        <v>746</v>
      </c>
      <c r="AA178" s="7">
        <v>748</v>
      </c>
      <c r="AB178" s="7">
        <v>621</v>
      </c>
      <c r="AC178" s="7">
        <v>443</v>
      </c>
      <c r="AD178" s="7">
        <v>226</v>
      </c>
      <c r="AE178" s="7">
        <v>107</v>
      </c>
      <c r="AF178" s="7">
        <v>33</v>
      </c>
      <c r="AG178" s="7">
        <v>7</v>
      </c>
      <c r="AH178" s="7">
        <v>0</v>
      </c>
    </row>
    <row r="179" spans="1:34">
      <c r="A179" s="6">
        <v>2009</v>
      </c>
      <c r="B179" s="7">
        <v>17.329021989288556</v>
      </c>
      <c r="C179" s="7">
        <v>0</v>
      </c>
      <c r="D179" s="7">
        <v>0</v>
      </c>
      <c r="E179" s="7">
        <v>0</v>
      </c>
      <c r="F179" s="7">
        <v>0</v>
      </c>
      <c r="G179" s="7">
        <v>0</v>
      </c>
      <c r="H179" s="7">
        <v>0</v>
      </c>
      <c r="I179" s="7">
        <v>0</v>
      </c>
      <c r="J179" s="7">
        <v>0</v>
      </c>
      <c r="K179" s="7">
        <v>0</v>
      </c>
      <c r="L179" s="7">
        <v>0</v>
      </c>
      <c r="M179" s="7">
        <v>0</v>
      </c>
      <c r="N179" s="7">
        <v>0</v>
      </c>
      <c r="O179" s="7">
        <v>0</v>
      </c>
      <c r="P179" s="7">
        <v>0</v>
      </c>
      <c r="Q179" s="7">
        <v>0</v>
      </c>
      <c r="R179" s="7">
        <v>0</v>
      </c>
      <c r="S179" s="7">
        <v>0</v>
      </c>
      <c r="T179" s="7">
        <v>0</v>
      </c>
      <c r="U179" s="7">
        <v>0</v>
      </c>
      <c r="V179" s="7">
        <v>0</v>
      </c>
      <c r="W179" s="7">
        <v>1</v>
      </c>
      <c r="X179" s="7">
        <v>1</v>
      </c>
      <c r="Y179" s="7">
        <v>47</v>
      </c>
      <c r="Z179" s="7">
        <v>166</v>
      </c>
      <c r="AA179" s="7">
        <v>292</v>
      </c>
      <c r="AB179" s="7">
        <v>397</v>
      </c>
      <c r="AC179" s="7">
        <v>468</v>
      </c>
      <c r="AD179" s="7">
        <v>474</v>
      </c>
      <c r="AE179" s="7">
        <v>350</v>
      </c>
      <c r="AF179" s="7">
        <v>140</v>
      </c>
      <c r="AG179" s="7">
        <v>27</v>
      </c>
      <c r="AH179" s="7">
        <v>6</v>
      </c>
    </row>
    <row r="180" spans="1:34">
      <c r="A180" s="6">
        <v>2013</v>
      </c>
      <c r="B180" s="7">
        <v>36.981007621328246</v>
      </c>
      <c r="C180" s="7">
        <v>0</v>
      </c>
      <c r="D180" s="7">
        <v>0</v>
      </c>
      <c r="E180" s="7">
        <v>0</v>
      </c>
      <c r="F180" s="7">
        <v>0</v>
      </c>
      <c r="G180" s="7">
        <v>0</v>
      </c>
      <c r="H180" s="7">
        <v>0</v>
      </c>
      <c r="I180" s="7">
        <v>0</v>
      </c>
      <c r="J180" s="7">
        <v>0</v>
      </c>
      <c r="K180" s="7">
        <v>0</v>
      </c>
      <c r="L180" s="7">
        <v>0</v>
      </c>
      <c r="M180" s="7">
        <v>0</v>
      </c>
      <c r="N180" s="7">
        <v>0</v>
      </c>
      <c r="O180" s="7">
        <v>0</v>
      </c>
      <c r="P180" s="7">
        <v>0</v>
      </c>
      <c r="Q180" s="7">
        <v>0</v>
      </c>
      <c r="R180" s="7">
        <v>0</v>
      </c>
      <c r="S180" s="7">
        <v>0</v>
      </c>
      <c r="T180" s="7">
        <v>1</v>
      </c>
      <c r="U180" s="7">
        <v>0</v>
      </c>
      <c r="V180" s="7">
        <v>16</v>
      </c>
      <c r="W180" s="7">
        <v>149</v>
      </c>
      <c r="X180" s="7">
        <v>231</v>
      </c>
      <c r="Y180" s="7">
        <v>376</v>
      </c>
      <c r="Z180" s="7">
        <v>594</v>
      </c>
      <c r="AA180" s="7">
        <v>566</v>
      </c>
      <c r="AB180" s="7">
        <v>452</v>
      </c>
      <c r="AC180" s="7">
        <v>296</v>
      </c>
      <c r="AD180" s="7">
        <v>234</v>
      </c>
      <c r="AE180" s="7">
        <v>152</v>
      </c>
      <c r="AF180" s="7">
        <v>74</v>
      </c>
      <c r="AG180" s="7">
        <v>16</v>
      </c>
      <c r="AH180" s="7">
        <v>2</v>
      </c>
    </row>
    <row r="181" spans="1:34">
      <c r="A181" s="5" t="s">
        <v>63</v>
      </c>
    </row>
    <row r="182" spans="1:34">
      <c r="A182" s="5" t="s">
        <v>264</v>
      </c>
    </row>
    <row r="183" spans="1:34">
      <c r="A183" s="5" t="s">
        <v>0</v>
      </c>
      <c r="B183" s="5" t="s">
        <v>223</v>
      </c>
      <c r="C183" s="5">
        <v>27</v>
      </c>
      <c r="D183" s="5">
        <v>32</v>
      </c>
      <c r="E183" s="5">
        <v>37</v>
      </c>
      <c r="F183" s="5">
        <v>42</v>
      </c>
      <c r="G183" s="5">
        <v>47</v>
      </c>
      <c r="H183" s="5">
        <v>52</v>
      </c>
      <c r="I183" s="5">
        <v>57</v>
      </c>
      <c r="J183" s="5">
        <v>62</v>
      </c>
      <c r="K183" s="5">
        <v>67</v>
      </c>
      <c r="L183" s="5">
        <v>72</v>
      </c>
      <c r="M183" s="5">
        <v>77</v>
      </c>
      <c r="N183" s="5">
        <v>82</v>
      </c>
      <c r="O183" s="5">
        <v>87</v>
      </c>
      <c r="P183" s="5">
        <v>92</v>
      </c>
      <c r="Q183" s="5">
        <v>97</v>
      </c>
      <c r="R183" s="5">
        <v>102</v>
      </c>
      <c r="S183" s="5">
        <v>107</v>
      </c>
      <c r="T183" s="5">
        <v>112</v>
      </c>
      <c r="U183" s="5">
        <v>117</v>
      </c>
      <c r="V183" s="5">
        <v>122</v>
      </c>
      <c r="W183" s="5">
        <v>127</v>
      </c>
      <c r="X183" s="5">
        <v>132</v>
      </c>
      <c r="Y183" s="5">
        <v>137</v>
      </c>
      <c r="Z183" s="5">
        <v>142</v>
      </c>
      <c r="AA183" s="5">
        <v>147</v>
      </c>
      <c r="AB183" s="5">
        <v>152</v>
      </c>
      <c r="AC183" s="5">
        <v>157</v>
      </c>
      <c r="AD183" s="5">
        <v>162</v>
      </c>
      <c r="AE183" s="5">
        <v>167</v>
      </c>
      <c r="AF183" s="5">
        <v>172</v>
      </c>
      <c r="AG183" s="5">
        <v>177</v>
      </c>
      <c r="AH183" s="5">
        <v>182</v>
      </c>
    </row>
    <row r="184" spans="1:34">
      <c r="A184" s="6">
        <v>1980</v>
      </c>
      <c r="B184" s="6">
        <v>0</v>
      </c>
      <c r="C184" s="6">
        <v>0</v>
      </c>
      <c r="D184" s="6">
        <v>0</v>
      </c>
      <c r="E184" s="6">
        <v>0</v>
      </c>
      <c r="F184" s="6">
        <v>0</v>
      </c>
      <c r="G184" s="6">
        <v>0</v>
      </c>
      <c r="H184" s="6">
        <v>0</v>
      </c>
      <c r="I184" s="6">
        <v>0</v>
      </c>
      <c r="J184" s="6">
        <v>0</v>
      </c>
      <c r="K184" s="6">
        <v>0</v>
      </c>
      <c r="L184" s="6">
        <v>0</v>
      </c>
      <c r="M184" s="6">
        <v>0</v>
      </c>
      <c r="N184" s="6">
        <v>0</v>
      </c>
      <c r="O184" s="6">
        <v>0</v>
      </c>
      <c r="P184" s="6">
        <v>0</v>
      </c>
      <c r="Q184" s="6">
        <v>0</v>
      </c>
      <c r="R184" s="6">
        <v>0</v>
      </c>
      <c r="S184" s="6">
        <v>0</v>
      </c>
      <c r="T184" s="6">
        <v>0</v>
      </c>
      <c r="U184" s="6">
        <v>0</v>
      </c>
      <c r="V184" s="6">
        <v>0</v>
      </c>
      <c r="W184" s="6">
        <v>2</v>
      </c>
      <c r="X184" s="6">
        <v>11</v>
      </c>
      <c r="Y184" s="6">
        <v>111</v>
      </c>
      <c r="Z184" s="6">
        <v>324</v>
      </c>
      <c r="AA184" s="6">
        <v>284</v>
      </c>
      <c r="AB184" s="6">
        <v>306</v>
      </c>
      <c r="AC184" s="6">
        <v>227</v>
      </c>
      <c r="AD184" s="6">
        <v>126</v>
      </c>
      <c r="AE184" s="6">
        <v>52</v>
      </c>
      <c r="AF184" s="6">
        <v>18</v>
      </c>
      <c r="AG184" s="6">
        <v>7</v>
      </c>
      <c r="AH184" s="6">
        <v>2</v>
      </c>
    </row>
    <row r="185" spans="1:34">
      <c r="A185" s="6">
        <v>1981</v>
      </c>
      <c r="B185" s="6">
        <v>0</v>
      </c>
      <c r="C185" s="6">
        <v>0</v>
      </c>
      <c r="D185" s="6">
        <v>0</v>
      </c>
      <c r="E185" s="6">
        <v>0</v>
      </c>
      <c r="F185" s="6">
        <v>0</v>
      </c>
      <c r="G185" s="6">
        <v>0</v>
      </c>
      <c r="H185" s="6">
        <v>0</v>
      </c>
      <c r="I185" s="6">
        <v>0</v>
      </c>
      <c r="J185" s="6">
        <v>0</v>
      </c>
      <c r="K185" s="6">
        <v>0</v>
      </c>
      <c r="L185" s="6">
        <v>0</v>
      </c>
      <c r="M185" s="6">
        <v>0</v>
      </c>
      <c r="N185" s="6">
        <v>0</v>
      </c>
      <c r="O185" s="6">
        <v>0</v>
      </c>
      <c r="P185" s="6">
        <v>0</v>
      </c>
      <c r="Q185" s="6">
        <v>0</v>
      </c>
      <c r="R185" s="6">
        <v>0</v>
      </c>
      <c r="S185" s="6">
        <v>0</v>
      </c>
      <c r="T185" s="6">
        <v>0</v>
      </c>
      <c r="U185" s="6">
        <v>1</v>
      </c>
      <c r="V185" s="6">
        <v>1</v>
      </c>
      <c r="W185" s="6">
        <v>3</v>
      </c>
      <c r="X185" s="6">
        <v>4</v>
      </c>
      <c r="Y185" s="6">
        <v>105</v>
      </c>
      <c r="Z185" s="6">
        <v>247</v>
      </c>
      <c r="AA185" s="6">
        <v>226</v>
      </c>
      <c r="AB185" s="6">
        <v>144</v>
      </c>
      <c r="AC185" s="6">
        <v>88</v>
      </c>
      <c r="AD185" s="6">
        <v>54</v>
      </c>
      <c r="AE185" s="6">
        <v>32</v>
      </c>
      <c r="AF185" s="6">
        <v>11</v>
      </c>
      <c r="AG185" s="6">
        <v>4</v>
      </c>
      <c r="AH185" s="6">
        <v>5</v>
      </c>
    </row>
    <row r="186" spans="1:34">
      <c r="A186" s="6">
        <v>1982</v>
      </c>
      <c r="B186" s="6">
        <v>0</v>
      </c>
      <c r="C186" s="6">
        <v>0</v>
      </c>
      <c r="D186" s="6">
        <v>0</v>
      </c>
      <c r="E186" s="6">
        <v>0</v>
      </c>
      <c r="F186" s="6">
        <v>0</v>
      </c>
      <c r="G186" s="6">
        <v>0</v>
      </c>
      <c r="H186" s="6">
        <v>0</v>
      </c>
      <c r="I186" s="6">
        <v>0</v>
      </c>
      <c r="J186" s="6">
        <v>0</v>
      </c>
      <c r="K186" s="6">
        <v>0</v>
      </c>
      <c r="L186" s="6">
        <v>0</v>
      </c>
      <c r="M186" s="6">
        <v>0</v>
      </c>
      <c r="N186" s="6">
        <v>0</v>
      </c>
      <c r="O186" s="6">
        <v>0</v>
      </c>
      <c r="P186" s="6">
        <v>0</v>
      </c>
      <c r="Q186" s="6">
        <v>0</v>
      </c>
      <c r="R186" s="6">
        <v>0</v>
      </c>
      <c r="S186" s="6">
        <v>0</v>
      </c>
      <c r="T186" s="6">
        <v>1</v>
      </c>
      <c r="U186" s="6">
        <v>2</v>
      </c>
      <c r="V186" s="6">
        <v>2</v>
      </c>
      <c r="W186" s="6">
        <v>6</v>
      </c>
      <c r="X186" s="6">
        <v>23</v>
      </c>
      <c r="Y186" s="6">
        <v>503</v>
      </c>
      <c r="Z186" s="6">
        <v>996</v>
      </c>
      <c r="AA186" s="6">
        <v>852</v>
      </c>
      <c r="AB186" s="6">
        <v>683</v>
      </c>
      <c r="AC186" s="6">
        <v>412</v>
      </c>
      <c r="AD186" s="6">
        <v>278</v>
      </c>
      <c r="AE186" s="6">
        <v>128</v>
      </c>
      <c r="AF186" s="6">
        <v>58</v>
      </c>
      <c r="AG186" s="6">
        <v>28</v>
      </c>
      <c r="AH186" s="6">
        <v>7</v>
      </c>
    </row>
    <row r="187" spans="1:34">
      <c r="A187" s="6">
        <v>1983</v>
      </c>
      <c r="B187" s="6">
        <v>0</v>
      </c>
      <c r="C187" s="6">
        <v>0</v>
      </c>
      <c r="D187" s="6">
        <v>0</v>
      </c>
      <c r="E187" s="6">
        <v>0</v>
      </c>
      <c r="F187" s="6">
        <v>0</v>
      </c>
      <c r="G187" s="6">
        <v>0</v>
      </c>
      <c r="H187" s="6">
        <v>0</v>
      </c>
      <c r="I187" s="6">
        <v>0</v>
      </c>
      <c r="J187" s="6">
        <v>0</v>
      </c>
      <c r="K187" s="6">
        <v>0</v>
      </c>
      <c r="L187" s="6">
        <v>0</v>
      </c>
      <c r="M187" s="6">
        <v>0</v>
      </c>
      <c r="N187" s="6">
        <v>0</v>
      </c>
      <c r="O187" s="6">
        <v>0</v>
      </c>
      <c r="P187" s="6">
        <v>0</v>
      </c>
      <c r="Q187" s="6">
        <v>1</v>
      </c>
      <c r="R187" s="6">
        <v>0</v>
      </c>
      <c r="S187" s="6">
        <v>0</v>
      </c>
      <c r="T187" s="6">
        <v>5</v>
      </c>
      <c r="U187" s="6">
        <v>1</v>
      </c>
      <c r="V187" s="6">
        <v>1</v>
      </c>
      <c r="W187" s="6">
        <v>7</v>
      </c>
      <c r="X187" s="6">
        <v>9</v>
      </c>
      <c r="Y187" s="6">
        <v>156</v>
      </c>
      <c r="Z187" s="6">
        <v>304</v>
      </c>
      <c r="AA187" s="6">
        <v>212</v>
      </c>
      <c r="AB187" s="6">
        <v>145</v>
      </c>
      <c r="AC187" s="6">
        <v>87</v>
      </c>
      <c r="AD187" s="6">
        <v>36</v>
      </c>
      <c r="AE187" s="6">
        <v>23</v>
      </c>
      <c r="AF187" s="6">
        <v>4</v>
      </c>
      <c r="AG187" s="6">
        <v>5</v>
      </c>
      <c r="AH187" s="6">
        <v>0</v>
      </c>
    </row>
    <row r="188" spans="1:34">
      <c r="A188" s="6">
        <v>1984</v>
      </c>
      <c r="B188" s="6">
        <v>0</v>
      </c>
      <c r="C188" s="6">
        <v>0</v>
      </c>
      <c r="D188" s="6">
        <v>0</v>
      </c>
      <c r="E188" s="6">
        <v>0</v>
      </c>
      <c r="F188" s="6">
        <v>0</v>
      </c>
      <c r="G188" s="6">
        <v>0</v>
      </c>
      <c r="H188" s="6">
        <v>0</v>
      </c>
      <c r="I188" s="6">
        <v>0</v>
      </c>
      <c r="J188" s="6">
        <v>0</v>
      </c>
      <c r="K188" s="6">
        <v>0</v>
      </c>
      <c r="L188" s="6">
        <v>0</v>
      </c>
      <c r="M188" s="6">
        <v>0</v>
      </c>
      <c r="N188" s="6">
        <v>0</v>
      </c>
      <c r="O188" s="6">
        <v>0</v>
      </c>
      <c r="P188" s="6">
        <v>0</v>
      </c>
      <c r="Q188" s="6">
        <v>0</v>
      </c>
      <c r="R188" s="6">
        <v>0</v>
      </c>
      <c r="S188" s="6">
        <v>0</v>
      </c>
      <c r="T188" s="6">
        <v>0</v>
      </c>
      <c r="U188" s="6">
        <v>0</v>
      </c>
      <c r="V188" s="6">
        <v>0</v>
      </c>
      <c r="W188" s="6">
        <v>2</v>
      </c>
      <c r="X188" s="6">
        <v>11</v>
      </c>
      <c r="Y188" s="6">
        <v>139</v>
      </c>
      <c r="Z188" s="6">
        <v>241</v>
      </c>
      <c r="AA188" s="6">
        <v>188</v>
      </c>
      <c r="AB188" s="6">
        <v>142</v>
      </c>
      <c r="AC188" s="6">
        <v>90</v>
      </c>
      <c r="AD188" s="6">
        <v>46</v>
      </c>
      <c r="AE188" s="6">
        <v>20</v>
      </c>
      <c r="AF188" s="6">
        <v>10</v>
      </c>
      <c r="AG188" s="6">
        <v>3</v>
      </c>
      <c r="AH188" s="6">
        <v>1</v>
      </c>
    </row>
    <row r="189" spans="1:34">
      <c r="A189" s="6">
        <v>1988</v>
      </c>
      <c r="B189" s="6">
        <v>0</v>
      </c>
      <c r="C189" s="6">
        <v>0</v>
      </c>
      <c r="D189" s="6">
        <v>0</v>
      </c>
      <c r="E189" s="6">
        <v>0</v>
      </c>
      <c r="F189" s="6">
        <v>0</v>
      </c>
      <c r="G189" s="6">
        <v>0</v>
      </c>
      <c r="H189" s="6">
        <v>0</v>
      </c>
      <c r="I189" s="6">
        <v>0</v>
      </c>
      <c r="J189" s="6">
        <v>0</v>
      </c>
      <c r="K189" s="6">
        <v>0</v>
      </c>
      <c r="L189" s="6">
        <v>0</v>
      </c>
      <c r="M189" s="6">
        <v>0</v>
      </c>
      <c r="N189" s="6">
        <v>0</v>
      </c>
      <c r="O189" s="6">
        <v>0</v>
      </c>
      <c r="P189" s="6">
        <v>0</v>
      </c>
      <c r="Q189" s="6">
        <v>0</v>
      </c>
      <c r="R189" s="6">
        <v>0</v>
      </c>
      <c r="S189" s="6">
        <v>0</v>
      </c>
      <c r="T189" s="6">
        <v>0</v>
      </c>
      <c r="U189" s="6">
        <v>0</v>
      </c>
      <c r="V189" s="6">
        <v>0</v>
      </c>
      <c r="W189" s="6">
        <v>0</v>
      </c>
      <c r="X189" s="6">
        <v>0</v>
      </c>
      <c r="Y189" s="6">
        <v>27</v>
      </c>
      <c r="Z189" s="6">
        <v>245</v>
      </c>
      <c r="AA189" s="6">
        <v>242</v>
      </c>
      <c r="AB189" s="6">
        <v>247</v>
      </c>
      <c r="AC189" s="6">
        <v>188</v>
      </c>
      <c r="AD189" s="6">
        <v>110</v>
      </c>
      <c r="AE189" s="6">
        <v>31</v>
      </c>
      <c r="AF189" s="6">
        <v>13</v>
      </c>
      <c r="AG189" s="6">
        <v>0</v>
      </c>
      <c r="AH189" s="6">
        <v>0</v>
      </c>
    </row>
    <row r="190" spans="1:34">
      <c r="A190" s="6">
        <v>1989</v>
      </c>
      <c r="B190" s="6">
        <v>0</v>
      </c>
      <c r="C190" s="6">
        <v>0</v>
      </c>
      <c r="D190" s="6">
        <v>0</v>
      </c>
      <c r="E190" s="6">
        <v>0</v>
      </c>
      <c r="F190" s="6">
        <v>0</v>
      </c>
      <c r="G190" s="6">
        <v>0</v>
      </c>
      <c r="H190" s="6">
        <v>0</v>
      </c>
      <c r="I190" s="6">
        <v>0</v>
      </c>
      <c r="J190" s="6">
        <v>0</v>
      </c>
      <c r="K190" s="6">
        <v>0</v>
      </c>
      <c r="L190" s="6">
        <v>0</v>
      </c>
      <c r="M190" s="6">
        <v>0</v>
      </c>
      <c r="N190" s="6">
        <v>0</v>
      </c>
      <c r="O190" s="6">
        <v>0</v>
      </c>
      <c r="P190" s="6">
        <v>0</v>
      </c>
      <c r="Q190" s="6">
        <v>0</v>
      </c>
      <c r="R190" s="6">
        <v>1</v>
      </c>
      <c r="S190" s="6">
        <v>0</v>
      </c>
      <c r="T190" s="6">
        <v>0</v>
      </c>
      <c r="U190" s="6">
        <v>0</v>
      </c>
      <c r="V190" s="6">
        <v>2</v>
      </c>
      <c r="W190" s="6">
        <v>6</v>
      </c>
      <c r="X190" s="6">
        <v>14</v>
      </c>
      <c r="Y190" s="6">
        <v>108</v>
      </c>
      <c r="Z190" s="6">
        <v>242</v>
      </c>
      <c r="AA190" s="6">
        <v>174</v>
      </c>
      <c r="AB190" s="6">
        <v>128</v>
      </c>
      <c r="AC190" s="6">
        <v>95</v>
      </c>
      <c r="AD190" s="6">
        <v>60</v>
      </c>
      <c r="AE190" s="6">
        <v>17</v>
      </c>
      <c r="AF190" s="6">
        <v>5</v>
      </c>
      <c r="AG190" s="6">
        <v>1</v>
      </c>
      <c r="AH190" s="6">
        <v>0</v>
      </c>
    </row>
    <row r="191" spans="1:34">
      <c r="A191" s="6">
        <v>1990</v>
      </c>
      <c r="B191" s="6">
        <v>0</v>
      </c>
      <c r="C191" s="7">
        <v>0</v>
      </c>
      <c r="D191" s="7">
        <v>0</v>
      </c>
      <c r="E191" s="7">
        <v>0</v>
      </c>
      <c r="F191" s="7">
        <v>0</v>
      </c>
      <c r="G191" s="7">
        <v>0</v>
      </c>
      <c r="H191" s="7">
        <v>0</v>
      </c>
      <c r="I191" s="7">
        <v>0</v>
      </c>
      <c r="J191" s="7">
        <v>0</v>
      </c>
      <c r="K191" s="7">
        <v>0</v>
      </c>
      <c r="L191" s="7">
        <v>0</v>
      </c>
      <c r="M191" s="7">
        <v>0</v>
      </c>
      <c r="N191" s="7">
        <v>0</v>
      </c>
      <c r="O191" s="7">
        <v>0</v>
      </c>
      <c r="P191" s="7">
        <v>0</v>
      </c>
      <c r="Q191" s="7">
        <v>0</v>
      </c>
      <c r="R191" s="7">
        <v>2</v>
      </c>
      <c r="S191" s="7">
        <v>4</v>
      </c>
      <c r="T191" s="7">
        <v>5</v>
      </c>
      <c r="U191" s="7">
        <v>2</v>
      </c>
      <c r="V191" s="7">
        <v>4</v>
      </c>
      <c r="W191" s="7">
        <v>4</v>
      </c>
      <c r="X191" s="7">
        <v>28</v>
      </c>
      <c r="Y191" s="7">
        <v>695</v>
      </c>
      <c r="Z191" s="7">
        <v>2048</v>
      </c>
      <c r="AA191" s="7">
        <v>1500</v>
      </c>
      <c r="AB191" s="7">
        <v>987</v>
      </c>
      <c r="AC191" s="7">
        <v>725</v>
      </c>
      <c r="AD191" s="7">
        <v>492</v>
      </c>
      <c r="AE191" s="7">
        <v>290</v>
      </c>
      <c r="AF191" s="7">
        <v>160</v>
      </c>
      <c r="AG191" s="7">
        <v>69</v>
      </c>
      <c r="AH191" s="7">
        <v>24</v>
      </c>
    </row>
    <row r="192" spans="1:34">
      <c r="A192" s="6">
        <v>1991</v>
      </c>
      <c r="B192" s="6">
        <v>0</v>
      </c>
      <c r="C192" s="7">
        <v>0</v>
      </c>
      <c r="D192" s="7">
        <v>0</v>
      </c>
      <c r="E192" s="7">
        <v>0</v>
      </c>
      <c r="F192" s="7">
        <v>0</v>
      </c>
      <c r="G192" s="7">
        <v>0</v>
      </c>
      <c r="H192" s="7">
        <v>0</v>
      </c>
      <c r="I192" s="7">
        <v>0</v>
      </c>
      <c r="J192" s="7">
        <v>0</v>
      </c>
      <c r="K192" s="7">
        <v>0</v>
      </c>
      <c r="L192" s="7">
        <v>0</v>
      </c>
      <c r="M192" s="7">
        <v>0</v>
      </c>
      <c r="N192" s="7">
        <v>0</v>
      </c>
      <c r="O192" s="7">
        <v>6</v>
      </c>
      <c r="P192" s="7">
        <v>14</v>
      </c>
      <c r="Q192" s="7">
        <v>8</v>
      </c>
      <c r="R192" s="7">
        <v>8</v>
      </c>
      <c r="S192" s="7">
        <v>8</v>
      </c>
      <c r="T192" s="7">
        <v>6</v>
      </c>
      <c r="U192" s="7">
        <v>10</v>
      </c>
      <c r="V192" s="7">
        <v>6</v>
      </c>
      <c r="W192" s="7">
        <v>18</v>
      </c>
      <c r="X192" s="7">
        <v>53</v>
      </c>
      <c r="Y192" s="7">
        <v>502</v>
      </c>
      <c r="Z192" s="7">
        <v>2210</v>
      </c>
      <c r="AA192" s="7">
        <v>1846</v>
      </c>
      <c r="AB192" s="7">
        <v>1364</v>
      </c>
      <c r="AC192" s="7">
        <v>1038</v>
      </c>
      <c r="AD192" s="7">
        <v>726</v>
      </c>
      <c r="AE192" s="7">
        <v>484</v>
      </c>
      <c r="AF192" s="7">
        <v>253</v>
      </c>
      <c r="AG192" s="7">
        <v>96</v>
      </c>
      <c r="AH192" s="7">
        <v>13</v>
      </c>
    </row>
    <row r="193" spans="1:34">
      <c r="A193" s="6">
        <v>1992</v>
      </c>
      <c r="B193" s="6">
        <v>0</v>
      </c>
      <c r="C193" s="7">
        <v>0</v>
      </c>
      <c r="D193" s="7">
        <v>0</v>
      </c>
      <c r="E193" s="7">
        <v>0</v>
      </c>
      <c r="F193" s="7">
        <v>0</v>
      </c>
      <c r="G193" s="7">
        <v>0</v>
      </c>
      <c r="H193" s="7">
        <v>0</v>
      </c>
      <c r="I193" s="7">
        <v>0</v>
      </c>
      <c r="J193" s="7">
        <v>0</v>
      </c>
      <c r="K193" s="7">
        <v>0</v>
      </c>
      <c r="L193" s="7">
        <v>0</v>
      </c>
      <c r="M193" s="7">
        <v>0</v>
      </c>
      <c r="N193" s="7">
        <v>0</v>
      </c>
      <c r="O193" s="7">
        <v>0</v>
      </c>
      <c r="P193" s="7">
        <v>0</v>
      </c>
      <c r="Q193" s="7">
        <v>0</v>
      </c>
      <c r="R193" s="7">
        <v>0</v>
      </c>
      <c r="S193" s="7">
        <v>1</v>
      </c>
      <c r="T193" s="7">
        <v>0</v>
      </c>
      <c r="U193" s="7">
        <v>4</v>
      </c>
      <c r="V193" s="7">
        <v>5</v>
      </c>
      <c r="W193" s="7">
        <v>11</v>
      </c>
      <c r="X193" s="7">
        <v>42</v>
      </c>
      <c r="Y193" s="7">
        <v>958</v>
      </c>
      <c r="Z193" s="7">
        <v>3526</v>
      </c>
      <c r="AA193" s="7">
        <v>2805</v>
      </c>
      <c r="AB193" s="7">
        <v>2001</v>
      </c>
      <c r="AC193" s="7">
        <v>1243</v>
      </c>
      <c r="AD193" s="7">
        <v>719</v>
      </c>
      <c r="AE193" s="7">
        <v>334</v>
      </c>
      <c r="AF193" s="7">
        <v>151</v>
      </c>
      <c r="AG193" s="7">
        <v>46</v>
      </c>
      <c r="AH193" s="7">
        <v>28</v>
      </c>
    </row>
    <row r="194" spans="1:34">
      <c r="A194" s="6">
        <v>1993</v>
      </c>
      <c r="B194" s="6">
        <v>0</v>
      </c>
      <c r="C194" s="7">
        <v>0</v>
      </c>
      <c r="D194" s="7">
        <v>0</v>
      </c>
      <c r="E194" s="7">
        <v>0</v>
      </c>
      <c r="F194" s="7">
        <v>0</v>
      </c>
      <c r="G194" s="7">
        <v>0</v>
      </c>
      <c r="H194" s="7">
        <v>0</v>
      </c>
      <c r="I194" s="7">
        <v>0</v>
      </c>
      <c r="J194" s="7">
        <v>0</v>
      </c>
      <c r="K194" s="7">
        <v>0</v>
      </c>
      <c r="L194" s="7">
        <v>0</v>
      </c>
      <c r="M194" s="7">
        <v>0</v>
      </c>
      <c r="N194" s="7">
        <v>0</v>
      </c>
      <c r="O194" s="7">
        <v>0</v>
      </c>
      <c r="P194" s="7">
        <v>0</v>
      </c>
      <c r="Q194" s="7">
        <v>0</v>
      </c>
      <c r="R194" s="7">
        <v>0</v>
      </c>
      <c r="S194" s="7">
        <v>0</v>
      </c>
      <c r="T194" s="7">
        <v>0</v>
      </c>
      <c r="U194" s="7">
        <v>0</v>
      </c>
      <c r="V194" s="7">
        <v>1</v>
      </c>
      <c r="W194" s="7">
        <v>1</v>
      </c>
      <c r="X194" s="7">
        <v>14</v>
      </c>
      <c r="Y194" s="7">
        <v>364</v>
      </c>
      <c r="Z194" s="7">
        <v>967</v>
      </c>
      <c r="AA194" s="7">
        <v>803</v>
      </c>
      <c r="AB194" s="7">
        <v>721</v>
      </c>
      <c r="AC194" s="7">
        <v>584</v>
      </c>
      <c r="AD194" s="7">
        <v>423</v>
      </c>
      <c r="AE194" s="7">
        <v>257</v>
      </c>
      <c r="AF194" s="7">
        <v>174</v>
      </c>
      <c r="AG194" s="7">
        <v>41</v>
      </c>
      <c r="AH194" s="7">
        <v>8</v>
      </c>
    </row>
    <row r="195" spans="1:34">
      <c r="A195" s="6">
        <v>1994</v>
      </c>
      <c r="B195" s="6">
        <v>0</v>
      </c>
      <c r="C195" s="7">
        <v>0</v>
      </c>
      <c r="D195" s="7">
        <v>0</v>
      </c>
      <c r="E195" s="7">
        <v>0</v>
      </c>
      <c r="F195" s="7">
        <v>0</v>
      </c>
      <c r="G195" s="7">
        <v>0</v>
      </c>
      <c r="H195" s="7">
        <v>0</v>
      </c>
      <c r="I195" s="7">
        <v>0</v>
      </c>
      <c r="J195" s="7">
        <v>0</v>
      </c>
      <c r="K195" s="7">
        <v>0</v>
      </c>
      <c r="L195" s="7">
        <v>0</v>
      </c>
      <c r="M195" s="7">
        <v>0</v>
      </c>
      <c r="N195" s="7">
        <v>0</v>
      </c>
      <c r="O195" s="7">
        <v>0</v>
      </c>
      <c r="P195" s="7">
        <v>0</v>
      </c>
      <c r="Q195" s="7">
        <v>0</v>
      </c>
      <c r="R195" s="7">
        <v>0</v>
      </c>
      <c r="S195" s="7">
        <v>0</v>
      </c>
      <c r="T195" s="7">
        <v>0</v>
      </c>
      <c r="U195" s="7">
        <v>0</v>
      </c>
      <c r="V195" s="7">
        <v>0</v>
      </c>
      <c r="W195" s="7">
        <v>0</v>
      </c>
      <c r="X195" s="7">
        <v>9</v>
      </c>
      <c r="Y195" s="7">
        <v>142</v>
      </c>
      <c r="Z195" s="7">
        <v>564</v>
      </c>
      <c r="AA195" s="7">
        <v>439</v>
      </c>
      <c r="AB195" s="7">
        <v>370</v>
      </c>
      <c r="AC195" s="7">
        <v>261</v>
      </c>
      <c r="AD195" s="7">
        <v>182</v>
      </c>
      <c r="AE195" s="7">
        <v>83</v>
      </c>
      <c r="AF195" s="7">
        <v>20</v>
      </c>
      <c r="AG195" s="7">
        <v>3</v>
      </c>
      <c r="AH195" s="7">
        <v>0</v>
      </c>
    </row>
    <row r="196" spans="1:34">
      <c r="A196" s="9">
        <v>1995</v>
      </c>
      <c r="B196" s="9">
        <v>0</v>
      </c>
      <c r="C196" s="9">
        <v>0</v>
      </c>
      <c r="D196" s="9">
        <v>0</v>
      </c>
      <c r="E196" s="9">
        <v>0</v>
      </c>
      <c r="F196" s="9">
        <v>0</v>
      </c>
      <c r="G196" s="9">
        <v>0</v>
      </c>
      <c r="H196" s="9">
        <v>0</v>
      </c>
      <c r="I196" s="9">
        <v>0</v>
      </c>
      <c r="J196" s="9">
        <v>0</v>
      </c>
      <c r="K196" s="9">
        <v>0</v>
      </c>
      <c r="L196" s="9">
        <v>0</v>
      </c>
      <c r="M196" s="9">
        <v>0</v>
      </c>
      <c r="N196" s="9">
        <v>0</v>
      </c>
      <c r="O196" s="9">
        <v>0</v>
      </c>
      <c r="P196" s="9">
        <v>0</v>
      </c>
      <c r="Q196" s="9">
        <v>0</v>
      </c>
      <c r="R196" s="9">
        <v>0</v>
      </c>
      <c r="S196" s="9">
        <v>0</v>
      </c>
      <c r="T196" s="9">
        <v>0</v>
      </c>
      <c r="U196" s="9">
        <v>0</v>
      </c>
      <c r="V196" s="9">
        <v>0</v>
      </c>
      <c r="W196" s="9">
        <v>0</v>
      </c>
      <c r="X196" s="9">
        <v>0</v>
      </c>
      <c r="Y196" s="9">
        <v>99</v>
      </c>
      <c r="Z196" s="9">
        <v>315</v>
      </c>
      <c r="AA196" s="9">
        <v>214</v>
      </c>
      <c r="AB196" s="9">
        <v>184</v>
      </c>
      <c r="AC196" s="9">
        <v>122</v>
      </c>
      <c r="AD196" s="9">
        <v>65</v>
      </c>
      <c r="AE196" s="9">
        <v>28</v>
      </c>
      <c r="AF196" s="9">
        <v>2</v>
      </c>
      <c r="AG196" s="9">
        <v>1</v>
      </c>
      <c r="AH196" s="9">
        <v>0</v>
      </c>
    </row>
    <row r="197" spans="1:34">
      <c r="A197" s="6">
        <v>1996</v>
      </c>
      <c r="B197" s="6">
        <v>0</v>
      </c>
      <c r="C197" s="7">
        <v>0</v>
      </c>
      <c r="D197" s="7">
        <v>0</v>
      </c>
      <c r="E197" s="7">
        <v>0</v>
      </c>
      <c r="F197" s="7">
        <v>0</v>
      </c>
      <c r="G197" s="7">
        <v>0</v>
      </c>
      <c r="H197" s="7">
        <v>0</v>
      </c>
      <c r="I197" s="7">
        <v>0</v>
      </c>
      <c r="J197" s="7">
        <v>0</v>
      </c>
      <c r="K197" s="7">
        <v>0</v>
      </c>
      <c r="L197" s="7">
        <v>0</v>
      </c>
      <c r="M197" s="7">
        <v>0</v>
      </c>
      <c r="N197" s="7">
        <v>0</v>
      </c>
      <c r="O197" s="7">
        <v>0</v>
      </c>
      <c r="P197" s="7">
        <v>0</v>
      </c>
      <c r="Q197" s="7">
        <v>0</v>
      </c>
      <c r="R197" s="7">
        <v>0</v>
      </c>
      <c r="S197" s="7">
        <v>0</v>
      </c>
      <c r="T197" s="7">
        <v>0</v>
      </c>
      <c r="U197" s="7">
        <v>0</v>
      </c>
      <c r="V197" s="7">
        <v>1</v>
      </c>
      <c r="W197" s="7">
        <v>1</v>
      </c>
      <c r="X197" s="7">
        <v>7</v>
      </c>
      <c r="Y197" s="7">
        <v>113</v>
      </c>
      <c r="Z197" s="7">
        <v>408</v>
      </c>
      <c r="AA197" s="7">
        <v>410</v>
      </c>
      <c r="AB197" s="7">
        <v>435</v>
      </c>
      <c r="AC197" s="7">
        <v>428</v>
      </c>
      <c r="AD197" s="7">
        <v>304</v>
      </c>
      <c r="AE197" s="7">
        <v>166</v>
      </c>
      <c r="AF197" s="7">
        <v>67</v>
      </c>
      <c r="AG197" s="7">
        <v>24</v>
      </c>
      <c r="AH197" s="7">
        <v>3</v>
      </c>
    </row>
    <row r="198" spans="1:34">
      <c r="A198" s="6">
        <v>2005</v>
      </c>
      <c r="B198" s="6">
        <v>0</v>
      </c>
      <c r="C198" s="7">
        <v>0</v>
      </c>
      <c r="D198" s="7">
        <v>0</v>
      </c>
      <c r="E198" s="7">
        <v>0</v>
      </c>
      <c r="F198" s="7">
        <v>0</v>
      </c>
      <c r="G198" s="7">
        <v>0</v>
      </c>
      <c r="H198" s="7">
        <v>0</v>
      </c>
      <c r="I198" s="7">
        <v>0</v>
      </c>
      <c r="J198" s="7">
        <v>0</v>
      </c>
      <c r="K198" s="7">
        <v>0</v>
      </c>
      <c r="L198" s="7">
        <v>0</v>
      </c>
      <c r="M198" s="7">
        <v>0</v>
      </c>
      <c r="N198" s="7">
        <v>0</v>
      </c>
      <c r="O198" s="7">
        <v>0</v>
      </c>
      <c r="P198" s="7">
        <v>0</v>
      </c>
      <c r="Q198" s="7">
        <v>0</v>
      </c>
      <c r="R198" s="7">
        <v>0</v>
      </c>
      <c r="S198" s="7">
        <v>0</v>
      </c>
      <c r="T198" s="7">
        <v>0</v>
      </c>
      <c r="U198" s="7">
        <v>0</v>
      </c>
      <c r="V198" s="7">
        <v>0</v>
      </c>
      <c r="W198" s="7">
        <v>0</v>
      </c>
      <c r="X198" s="7">
        <v>0</v>
      </c>
      <c r="Y198" s="7">
        <v>5</v>
      </c>
      <c r="Z198" s="7">
        <v>28</v>
      </c>
      <c r="AA198" s="7">
        <v>15</v>
      </c>
      <c r="AB198" s="7">
        <v>6</v>
      </c>
      <c r="AC198" s="7">
        <v>2</v>
      </c>
      <c r="AD198" s="7">
        <v>0</v>
      </c>
      <c r="AE198" s="7">
        <v>0</v>
      </c>
      <c r="AF198" s="7">
        <v>0</v>
      </c>
      <c r="AG198" s="7">
        <v>0</v>
      </c>
      <c r="AH198" s="7">
        <v>0</v>
      </c>
    </row>
    <row r="199" spans="1:34">
      <c r="A199" s="6">
        <v>2006</v>
      </c>
      <c r="B199" s="6">
        <v>0</v>
      </c>
      <c r="C199" s="7">
        <v>0</v>
      </c>
      <c r="D199" s="7">
        <v>0</v>
      </c>
      <c r="E199" s="7">
        <v>0</v>
      </c>
      <c r="F199" s="7">
        <v>0</v>
      </c>
      <c r="G199" s="7">
        <v>0</v>
      </c>
      <c r="H199" s="7">
        <v>0</v>
      </c>
      <c r="I199" s="7">
        <v>0</v>
      </c>
      <c r="J199" s="7">
        <v>0</v>
      </c>
      <c r="K199" s="7">
        <v>0</v>
      </c>
      <c r="L199" s="7">
        <v>0</v>
      </c>
      <c r="M199" s="7">
        <v>0</v>
      </c>
      <c r="N199" s="7">
        <v>0</v>
      </c>
      <c r="O199" s="7">
        <v>0</v>
      </c>
      <c r="P199" s="7">
        <v>0</v>
      </c>
      <c r="Q199" s="7">
        <v>0</v>
      </c>
      <c r="R199" s="7">
        <v>0</v>
      </c>
      <c r="S199" s="7">
        <v>0</v>
      </c>
      <c r="T199" s="7">
        <v>0</v>
      </c>
      <c r="U199" s="7">
        <v>0</v>
      </c>
      <c r="V199" s="7">
        <v>0</v>
      </c>
      <c r="W199" s="7">
        <v>1</v>
      </c>
      <c r="X199" s="7">
        <v>2</v>
      </c>
      <c r="Y199" s="7">
        <v>78</v>
      </c>
      <c r="Z199" s="7">
        <v>429</v>
      </c>
      <c r="AA199" s="7">
        <v>463</v>
      </c>
      <c r="AB199" s="7">
        <v>387</v>
      </c>
      <c r="AC199" s="7">
        <v>287</v>
      </c>
      <c r="AD199" s="7">
        <v>154</v>
      </c>
      <c r="AE199" s="7">
        <v>65</v>
      </c>
      <c r="AF199" s="7">
        <v>15</v>
      </c>
      <c r="AG199" s="7">
        <v>6</v>
      </c>
      <c r="AH199" s="7">
        <v>0</v>
      </c>
    </row>
    <row r="200" spans="1:34">
      <c r="A200" s="6">
        <v>2007</v>
      </c>
      <c r="B200" s="6">
        <v>0</v>
      </c>
      <c r="C200" s="7">
        <v>0</v>
      </c>
      <c r="D200" s="7">
        <v>0</v>
      </c>
      <c r="E200" s="7">
        <v>0</v>
      </c>
      <c r="F200" s="7">
        <v>0</v>
      </c>
      <c r="G200" s="7">
        <v>0</v>
      </c>
      <c r="H200" s="7">
        <v>0</v>
      </c>
      <c r="I200" s="7">
        <v>0</v>
      </c>
      <c r="J200" s="7">
        <v>0</v>
      </c>
      <c r="K200" s="7">
        <v>0</v>
      </c>
      <c r="L200" s="7">
        <v>0</v>
      </c>
      <c r="M200" s="7">
        <v>0</v>
      </c>
      <c r="N200" s="7">
        <v>0</v>
      </c>
      <c r="O200" s="7">
        <v>0</v>
      </c>
      <c r="P200" s="7">
        <v>0</v>
      </c>
      <c r="Q200" s="7">
        <v>0</v>
      </c>
      <c r="R200" s="7">
        <v>1</v>
      </c>
      <c r="S200" s="7">
        <v>0</v>
      </c>
      <c r="T200" s="7">
        <v>0</v>
      </c>
      <c r="U200" s="7">
        <v>1</v>
      </c>
      <c r="V200" s="7">
        <v>0</v>
      </c>
      <c r="W200" s="7">
        <v>0</v>
      </c>
      <c r="X200" s="7">
        <v>4</v>
      </c>
      <c r="Y200" s="7">
        <v>150</v>
      </c>
      <c r="Z200" s="7">
        <v>866</v>
      </c>
      <c r="AA200" s="7">
        <v>744</v>
      </c>
      <c r="AB200" s="7">
        <v>654</v>
      </c>
      <c r="AC200" s="7">
        <v>429</v>
      </c>
      <c r="AD200" s="7">
        <v>324</v>
      </c>
      <c r="AE200" s="7">
        <v>120</v>
      </c>
      <c r="AF200" s="7">
        <v>47</v>
      </c>
      <c r="AG200" s="7">
        <v>9</v>
      </c>
      <c r="AH200" s="7">
        <v>0</v>
      </c>
    </row>
    <row r="201" spans="1:34">
      <c r="A201" s="6">
        <v>2008</v>
      </c>
      <c r="B201" s="6">
        <v>0</v>
      </c>
      <c r="C201" s="7">
        <v>0</v>
      </c>
      <c r="D201" s="7">
        <v>0</v>
      </c>
      <c r="E201" s="7">
        <v>0</v>
      </c>
      <c r="F201" s="7">
        <v>0</v>
      </c>
      <c r="G201" s="7">
        <v>0</v>
      </c>
      <c r="H201" s="7">
        <v>0</v>
      </c>
      <c r="I201" s="7">
        <v>0</v>
      </c>
      <c r="J201" s="7">
        <v>0</v>
      </c>
      <c r="K201" s="7">
        <v>0</v>
      </c>
      <c r="L201" s="7">
        <v>0</v>
      </c>
      <c r="M201" s="7">
        <v>0</v>
      </c>
      <c r="N201" s="7">
        <v>0</v>
      </c>
      <c r="O201" s="7">
        <v>0</v>
      </c>
      <c r="P201" s="7">
        <v>0</v>
      </c>
      <c r="Q201" s="7">
        <v>0</v>
      </c>
      <c r="R201" s="7">
        <v>0</v>
      </c>
      <c r="S201" s="7">
        <v>0</v>
      </c>
      <c r="T201" s="7">
        <v>0</v>
      </c>
      <c r="U201" s="7">
        <v>0</v>
      </c>
      <c r="V201" s="7">
        <v>0</v>
      </c>
      <c r="W201" s="7">
        <v>0</v>
      </c>
      <c r="X201" s="7">
        <v>0</v>
      </c>
      <c r="Y201" s="7">
        <v>26</v>
      </c>
      <c r="Z201" s="7">
        <v>101</v>
      </c>
      <c r="AA201" s="7">
        <v>87</v>
      </c>
      <c r="AB201" s="7">
        <v>57</v>
      </c>
      <c r="AC201" s="7">
        <v>42</v>
      </c>
      <c r="AD201" s="7">
        <v>22</v>
      </c>
      <c r="AE201" s="7">
        <v>7</v>
      </c>
      <c r="AF201" s="7">
        <v>2</v>
      </c>
      <c r="AG201" s="7">
        <v>0</v>
      </c>
      <c r="AH201" s="7">
        <v>0</v>
      </c>
    </row>
    <row r="202" spans="1:34">
      <c r="A202" s="6">
        <v>2009</v>
      </c>
      <c r="B202" s="6">
        <v>0</v>
      </c>
      <c r="C202" s="7">
        <v>0</v>
      </c>
      <c r="D202" s="7">
        <v>0</v>
      </c>
      <c r="E202" s="7">
        <v>0</v>
      </c>
      <c r="F202" s="7">
        <v>0</v>
      </c>
      <c r="G202" s="7">
        <v>0</v>
      </c>
      <c r="H202" s="7">
        <v>0</v>
      </c>
      <c r="I202" s="7">
        <v>0</v>
      </c>
      <c r="J202" s="7">
        <v>0</v>
      </c>
      <c r="K202" s="7">
        <v>0</v>
      </c>
      <c r="L202" s="7">
        <v>0</v>
      </c>
      <c r="M202" s="7">
        <v>0</v>
      </c>
      <c r="N202" s="7">
        <v>0</v>
      </c>
      <c r="O202" s="7">
        <v>0</v>
      </c>
      <c r="P202" s="7">
        <v>0</v>
      </c>
      <c r="Q202" s="7">
        <v>0</v>
      </c>
      <c r="R202" s="7">
        <v>0</v>
      </c>
      <c r="S202" s="7">
        <v>0</v>
      </c>
      <c r="T202" s="7">
        <v>0</v>
      </c>
      <c r="U202" s="7">
        <v>0</v>
      </c>
      <c r="V202" s="7">
        <v>0</v>
      </c>
      <c r="W202" s="7">
        <v>0</v>
      </c>
      <c r="X202" s="7">
        <v>0</v>
      </c>
      <c r="Y202" s="7">
        <v>1</v>
      </c>
      <c r="Z202" s="7">
        <v>9</v>
      </c>
      <c r="AA202" s="7">
        <v>10</v>
      </c>
      <c r="AB202" s="7">
        <v>7</v>
      </c>
      <c r="AC202" s="7">
        <v>11</v>
      </c>
      <c r="AD202" s="7">
        <v>6</v>
      </c>
      <c r="AE202" s="7">
        <v>3</v>
      </c>
      <c r="AF202" s="7">
        <v>1</v>
      </c>
      <c r="AG202" s="7">
        <v>0</v>
      </c>
      <c r="AH202" s="7">
        <v>0</v>
      </c>
    </row>
    <row r="203" spans="1:34">
      <c r="A203" s="6">
        <v>2013</v>
      </c>
      <c r="B203" s="6">
        <v>0</v>
      </c>
      <c r="C203" s="7">
        <v>0</v>
      </c>
      <c r="D203" s="7">
        <v>0</v>
      </c>
      <c r="E203" s="7">
        <v>0</v>
      </c>
      <c r="F203" s="7">
        <v>0</v>
      </c>
      <c r="G203" s="7">
        <v>0</v>
      </c>
      <c r="H203" s="7">
        <v>0</v>
      </c>
      <c r="I203" s="7">
        <v>0</v>
      </c>
      <c r="J203" s="7">
        <v>0</v>
      </c>
      <c r="K203" s="7">
        <v>0</v>
      </c>
      <c r="L203" s="7">
        <v>0</v>
      </c>
      <c r="M203" s="7">
        <v>0</v>
      </c>
      <c r="N203" s="7">
        <v>0</v>
      </c>
      <c r="O203" s="7">
        <v>0</v>
      </c>
      <c r="P203" s="7">
        <v>0</v>
      </c>
      <c r="Q203" s="7">
        <v>0</v>
      </c>
      <c r="R203" s="7">
        <v>0</v>
      </c>
      <c r="S203" s="7">
        <v>0</v>
      </c>
      <c r="T203" s="7">
        <v>0</v>
      </c>
      <c r="U203" s="7">
        <v>0</v>
      </c>
      <c r="V203" s="7">
        <v>2</v>
      </c>
      <c r="W203" s="7">
        <v>13</v>
      </c>
      <c r="X203" s="7">
        <v>21</v>
      </c>
      <c r="Y203" s="7">
        <v>97</v>
      </c>
      <c r="Z203" s="7">
        <v>351</v>
      </c>
      <c r="AA203" s="7">
        <v>347</v>
      </c>
      <c r="AB203" s="7">
        <v>391</v>
      </c>
      <c r="AC203" s="7">
        <v>339</v>
      </c>
      <c r="AD203" s="7">
        <v>228</v>
      </c>
      <c r="AE203" s="7">
        <v>131</v>
      </c>
      <c r="AF203" s="7">
        <v>60</v>
      </c>
      <c r="AG203" s="7">
        <v>16</v>
      </c>
      <c r="AH203" s="7">
        <v>3</v>
      </c>
    </row>
    <row r="204" spans="1:34">
      <c r="A204" s="5" t="s">
        <v>64</v>
      </c>
    </row>
    <row r="205" spans="1:34">
      <c r="A205" s="5" t="s">
        <v>48</v>
      </c>
    </row>
    <row r="206" spans="1:34">
      <c r="A206" s="5" t="s">
        <v>65</v>
      </c>
    </row>
    <row r="207" spans="1:34">
      <c r="A207" s="5" t="s">
        <v>50</v>
      </c>
    </row>
    <row r="208" spans="1:34">
      <c r="A208" s="5" t="s">
        <v>66</v>
      </c>
    </row>
    <row r="209" spans="1:7">
      <c r="A209" s="5" t="s">
        <v>12</v>
      </c>
    </row>
    <row r="210" spans="1:7">
      <c r="A210" s="5" t="s">
        <v>67</v>
      </c>
    </row>
    <row r="211" spans="1:7">
      <c r="A211" s="5" t="s">
        <v>68</v>
      </c>
    </row>
    <row r="212" spans="1:7">
      <c r="A212" s="5" t="s">
        <v>69</v>
      </c>
    </row>
    <row r="213" spans="1:7">
      <c r="A213" s="5" t="s">
        <v>274</v>
      </c>
    </row>
    <row r="214" spans="1:7">
      <c r="A214" s="5" t="s">
        <v>15</v>
      </c>
    </row>
    <row r="215" spans="1:7">
      <c r="A215" s="5" t="s">
        <v>61</v>
      </c>
    </row>
    <row r="216" spans="1:7">
      <c r="A216" s="5" t="s">
        <v>269</v>
      </c>
    </row>
    <row r="217" spans="1:7" ht="16">
      <c r="A217" s="5" t="s">
        <v>0</v>
      </c>
      <c r="B217" s="5" t="s">
        <v>3</v>
      </c>
      <c r="C217" s="5" t="s">
        <v>4</v>
      </c>
      <c r="D217"/>
      <c r="E217"/>
      <c r="F217"/>
      <c r="G217"/>
    </row>
    <row r="218" spans="1:7" ht="16">
      <c r="A218" s="5">
        <v>1992</v>
      </c>
      <c r="B218" s="5">
        <v>24.22</v>
      </c>
      <c r="C218" s="5">
        <v>0.05</v>
      </c>
      <c r="D218"/>
      <c r="E218"/>
      <c r="F218"/>
      <c r="G218"/>
    </row>
    <row r="219" spans="1:7" ht="16">
      <c r="A219" s="5">
        <v>1993</v>
      </c>
      <c r="B219" s="5">
        <v>15.06</v>
      </c>
      <c r="C219" s="5">
        <v>0.05</v>
      </c>
      <c r="D219"/>
      <c r="E219"/>
      <c r="F219"/>
      <c r="G219"/>
    </row>
    <row r="220" spans="1:7" ht="16">
      <c r="A220" s="5">
        <v>1994</v>
      </c>
      <c r="B220" s="5">
        <v>6.9</v>
      </c>
      <c r="C220" s="5">
        <v>0.05</v>
      </c>
      <c r="D220"/>
      <c r="E220"/>
      <c r="F220"/>
      <c r="G220"/>
    </row>
    <row r="221" spans="1:7" ht="16">
      <c r="A221" s="5">
        <v>1995</v>
      </c>
      <c r="B221" s="5">
        <v>6.09</v>
      </c>
      <c r="C221" s="5">
        <v>0.05</v>
      </c>
      <c r="D221"/>
      <c r="E221"/>
      <c r="F221"/>
      <c r="G221"/>
    </row>
    <row r="222" spans="1:7" ht="16">
      <c r="A222" s="5">
        <v>1996</v>
      </c>
      <c r="B222" s="5">
        <v>0.52</v>
      </c>
      <c r="C222" s="5">
        <v>0.05</v>
      </c>
      <c r="D222"/>
      <c r="E222"/>
      <c r="F222"/>
      <c r="G222"/>
    </row>
    <row r="223" spans="1:7" ht="16">
      <c r="A223" s="5">
        <v>2005</v>
      </c>
      <c r="B223" s="5">
        <v>0.63</v>
      </c>
      <c r="C223" s="5">
        <v>0.05</v>
      </c>
      <c r="D223"/>
      <c r="E223"/>
      <c r="F223"/>
      <c r="G223"/>
    </row>
    <row r="224" spans="1:7" ht="16">
      <c r="A224" s="5">
        <v>2006</v>
      </c>
      <c r="B224" s="5">
        <v>2.74</v>
      </c>
      <c r="C224" s="5">
        <v>0.05</v>
      </c>
      <c r="D224"/>
      <c r="E224"/>
      <c r="F224"/>
      <c r="G224"/>
    </row>
    <row r="225" spans="1:7" ht="16">
      <c r="A225" s="5">
        <v>2007</v>
      </c>
      <c r="B225" s="5">
        <v>4.63</v>
      </c>
      <c r="C225" s="5">
        <v>0.05</v>
      </c>
      <c r="D225"/>
      <c r="E225"/>
      <c r="F225"/>
      <c r="G225"/>
    </row>
    <row r="226" spans="1:7" ht="16">
      <c r="A226" s="5">
        <v>2008</v>
      </c>
      <c r="B226" s="5">
        <v>0.95</v>
      </c>
      <c r="C226" s="5">
        <v>0.05</v>
      </c>
      <c r="D226"/>
      <c r="E226"/>
      <c r="F226"/>
      <c r="G226"/>
    </row>
    <row r="227" spans="1:7" ht="16">
      <c r="A227" s="5">
        <v>2009</v>
      </c>
      <c r="B227" s="5">
        <v>0.15757099999999999</v>
      </c>
      <c r="C227" s="5">
        <v>0.05</v>
      </c>
      <c r="D227"/>
      <c r="E227"/>
      <c r="F227"/>
      <c r="G227"/>
    </row>
    <row r="228" spans="1:7" ht="16">
      <c r="A228" s="5">
        <v>2013</v>
      </c>
      <c r="B228" s="5">
        <v>1.182661862</v>
      </c>
      <c r="C228" s="5">
        <v>0.05</v>
      </c>
      <c r="D228"/>
      <c r="E228"/>
      <c r="F228"/>
      <c r="G228"/>
    </row>
    <row r="229" spans="1:7">
      <c r="A229" s="5" t="s">
        <v>268</v>
      </c>
    </row>
    <row r="230" spans="1:7">
      <c r="A230" s="5" t="s">
        <v>0</v>
      </c>
      <c r="B230" s="5" t="s">
        <v>1</v>
      </c>
      <c r="C230" s="5" t="s">
        <v>2</v>
      </c>
    </row>
    <row r="231" spans="1:7">
      <c r="A231" s="5">
        <v>1992</v>
      </c>
      <c r="B231" s="5">
        <v>3.94</v>
      </c>
      <c r="C231" s="5">
        <v>0.05</v>
      </c>
    </row>
    <row r="232" spans="1:7">
      <c r="A232" s="5">
        <v>1993</v>
      </c>
      <c r="B232" s="5">
        <v>4</v>
      </c>
      <c r="C232" s="5">
        <v>0.05</v>
      </c>
    </row>
    <row r="233" spans="1:7">
      <c r="A233" s="5">
        <v>1994</v>
      </c>
      <c r="B233" s="5">
        <v>2.8</v>
      </c>
      <c r="C233" s="5">
        <v>0.05</v>
      </c>
    </row>
    <row r="234" spans="1:7">
      <c r="A234" s="5">
        <v>1995</v>
      </c>
      <c r="B234" s="5">
        <v>3.88</v>
      </c>
      <c r="C234" s="5">
        <v>0.05</v>
      </c>
    </row>
    <row r="235" spans="1:7">
      <c r="A235" s="5">
        <v>1996</v>
      </c>
      <c r="B235" s="5">
        <v>0.2</v>
      </c>
      <c r="C235" s="5">
        <v>0.05</v>
      </c>
    </row>
    <row r="236" spans="1:7">
      <c r="A236" s="5">
        <v>2005</v>
      </c>
      <c r="B236" s="5">
        <v>0.06</v>
      </c>
      <c r="C236" s="5">
        <v>0.05</v>
      </c>
    </row>
    <row r="237" spans="1:7">
      <c r="A237" s="5">
        <v>2006</v>
      </c>
      <c r="B237" s="5">
        <v>0.71</v>
      </c>
      <c r="C237" s="5">
        <v>0.05</v>
      </c>
    </row>
    <row r="238" spans="1:7">
      <c r="A238" s="5">
        <v>2007</v>
      </c>
      <c r="B238" s="5">
        <v>0.22</v>
      </c>
      <c r="C238" s="5">
        <v>0.05</v>
      </c>
    </row>
    <row r="239" spans="1:7">
      <c r="A239" s="5">
        <v>2008</v>
      </c>
      <c r="B239" s="5">
        <v>0.03</v>
      </c>
      <c r="C239" s="5">
        <v>0.05</v>
      </c>
    </row>
    <row r="240" spans="1:7">
      <c r="A240" s="5">
        <v>2009</v>
      </c>
      <c r="B240" s="5">
        <v>5.0000000000000001E-3</v>
      </c>
      <c r="C240" s="5">
        <v>0.05</v>
      </c>
    </row>
    <row r="241" spans="1:33">
      <c r="A241" s="5">
        <v>2013</v>
      </c>
      <c r="B241" s="5">
        <v>5.2625853E-2</v>
      </c>
      <c r="C241" s="5">
        <v>0.05</v>
      </c>
    </row>
    <row r="242" spans="1:33">
      <c r="A242" s="5" t="s">
        <v>70</v>
      </c>
    </row>
    <row r="243" spans="1:33">
      <c r="A243" s="5" t="s">
        <v>48</v>
      </c>
    </row>
    <row r="244" spans="1:33">
      <c r="A244" s="5" t="s">
        <v>71</v>
      </c>
    </row>
    <row r="245" spans="1:33">
      <c r="A245" s="5" t="s">
        <v>72</v>
      </c>
    </row>
    <row r="246" spans="1:33">
      <c r="A246" s="5" t="s">
        <v>73</v>
      </c>
    </row>
    <row r="247" spans="1:33">
      <c r="A247" s="5" t="s">
        <v>52</v>
      </c>
    </row>
    <row r="248" spans="1:33">
      <c r="A248" s="5" t="s">
        <v>53</v>
      </c>
    </row>
    <row r="249" spans="1:33">
      <c r="A249" s="5" t="s">
        <v>74</v>
      </c>
    </row>
    <row r="250" spans="1:33">
      <c r="A250" s="5" t="s">
        <v>55</v>
      </c>
    </row>
    <row r="251" spans="1:33">
      <c r="A251" s="5" t="s">
        <v>275</v>
      </c>
    </row>
    <row r="252" spans="1:33">
      <c r="A252" s="5" t="s">
        <v>56</v>
      </c>
    </row>
    <row r="253" spans="1:33">
      <c r="A253" s="5" t="s">
        <v>75</v>
      </c>
    </row>
    <row r="254" spans="1:33">
      <c r="A254" s="5" t="s">
        <v>58</v>
      </c>
    </row>
    <row r="255" spans="1:33">
      <c r="A255" s="5">
        <v>25</v>
      </c>
      <c r="B255" s="5">
        <v>30</v>
      </c>
      <c r="C255" s="5">
        <v>35</v>
      </c>
      <c r="D255" s="5">
        <v>40</v>
      </c>
      <c r="E255" s="5">
        <v>45</v>
      </c>
      <c r="F255" s="5">
        <v>50</v>
      </c>
      <c r="G255" s="5">
        <v>55</v>
      </c>
      <c r="H255" s="5">
        <v>60</v>
      </c>
      <c r="I255" s="5">
        <v>65</v>
      </c>
      <c r="J255" s="5">
        <v>70</v>
      </c>
      <c r="K255" s="5">
        <v>75</v>
      </c>
      <c r="L255" s="5">
        <v>80</v>
      </c>
      <c r="M255" s="5">
        <v>85</v>
      </c>
      <c r="N255" s="5">
        <v>90</v>
      </c>
      <c r="O255" s="5">
        <v>95</v>
      </c>
      <c r="P255" s="5">
        <v>100</v>
      </c>
      <c r="Q255" s="5">
        <v>105</v>
      </c>
      <c r="R255" s="5">
        <v>110</v>
      </c>
      <c r="S255" s="5">
        <v>115</v>
      </c>
      <c r="T255" s="5">
        <v>120</v>
      </c>
      <c r="U255" s="5">
        <v>125</v>
      </c>
      <c r="V255" s="5">
        <v>130</v>
      </c>
      <c r="W255" s="5">
        <v>135</v>
      </c>
      <c r="X255" s="5">
        <v>140</v>
      </c>
      <c r="Y255" s="5">
        <v>145</v>
      </c>
      <c r="Z255" s="5">
        <v>150</v>
      </c>
      <c r="AA255" s="5">
        <v>155</v>
      </c>
      <c r="AB255" s="5">
        <v>160</v>
      </c>
      <c r="AC255" s="5">
        <v>165</v>
      </c>
      <c r="AD255" s="5">
        <v>170</v>
      </c>
      <c r="AE255" s="5">
        <v>175</v>
      </c>
      <c r="AF255" s="5">
        <v>180</v>
      </c>
      <c r="AG255" s="5">
        <v>185</v>
      </c>
    </row>
    <row r="256" spans="1:33">
      <c r="A256" s="5" t="s">
        <v>76</v>
      </c>
    </row>
    <row r="257" spans="1:34">
      <c r="A257" s="5" t="s">
        <v>77</v>
      </c>
    </row>
    <row r="258" spans="1:34">
      <c r="A258" s="5" t="s">
        <v>265</v>
      </c>
    </row>
    <row r="259" spans="1:34">
      <c r="A259" s="5" t="s">
        <v>0</v>
      </c>
      <c r="B259" s="5" t="s">
        <v>222</v>
      </c>
      <c r="C259" s="5">
        <v>27</v>
      </c>
      <c r="D259" s="5">
        <v>32</v>
      </c>
      <c r="E259" s="5">
        <v>37</v>
      </c>
      <c r="F259" s="5">
        <v>42</v>
      </c>
      <c r="G259" s="5">
        <v>47</v>
      </c>
      <c r="H259" s="5">
        <v>52</v>
      </c>
      <c r="I259" s="5">
        <v>57</v>
      </c>
      <c r="J259" s="5">
        <v>62</v>
      </c>
      <c r="K259" s="5">
        <v>67</v>
      </c>
      <c r="L259" s="5">
        <v>72</v>
      </c>
      <c r="M259" s="5">
        <v>77</v>
      </c>
      <c r="N259" s="5">
        <v>82</v>
      </c>
      <c r="O259" s="5">
        <v>87</v>
      </c>
      <c r="P259" s="5">
        <v>92</v>
      </c>
      <c r="Q259" s="5">
        <v>97</v>
      </c>
      <c r="R259" s="5">
        <v>102</v>
      </c>
      <c r="S259" s="5">
        <v>107</v>
      </c>
      <c r="T259" s="5">
        <v>112</v>
      </c>
      <c r="U259" s="5">
        <v>117</v>
      </c>
      <c r="V259" s="5">
        <v>122</v>
      </c>
      <c r="W259" s="5">
        <v>127</v>
      </c>
      <c r="X259" s="5">
        <v>132</v>
      </c>
      <c r="Y259" s="5">
        <v>137</v>
      </c>
      <c r="Z259" s="5">
        <v>142</v>
      </c>
      <c r="AA259" s="5">
        <v>147</v>
      </c>
      <c r="AB259" s="5">
        <v>152</v>
      </c>
      <c r="AC259" s="5">
        <v>157</v>
      </c>
      <c r="AD259" s="5">
        <v>162</v>
      </c>
      <c r="AE259" s="5">
        <v>167</v>
      </c>
      <c r="AF259" s="5">
        <v>172</v>
      </c>
      <c r="AG259" s="5">
        <v>177</v>
      </c>
      <c r="AH259" s="5">
        <v>182</v>
      </c>
    </row>
    <row r="260" spans="1:34">
      <c r="A260" s="5">
        <v>1991</v>
      </c>
      <c r="B260" s="7">
        <v>40.18583709142009</v>
      </c>
      <c r="C260" s="7">
        <v>0</v>
      </c>
      <c r="D260" s="7">
        <v>0</v>
      </c>
      <c r="E260" s="7">
        <v>0</v>
      </c>
      <c r="F260" s="7">
        <v>0</v>
      </c>
      <c r="G260" s="7">
        <v>0</v>
      </c>
      <c r="H260" s="7">
        <v>0</v>
      </c>
      <c r="I260" s="7">
        <v>0</v>
      </c>
      <c r="J260" s="7">
        <v>1</v>
      </c>
      <c r="K260" s="7">
        <v>1</v>
      </c>
      <c r="L260" s="7">
        <v>27</v>
      </c>
      <c r="M260" s="7">
        <v>120</v>
      </c>
      <c r="N260" s="7">
        <v>372</v>
      </c>
      <c r="O260" s="7">
        <v>799</v>
      </c>
      <c r="P260" s="7">
        <v>1220</v>
      </c>
      <c r="Q260" s="7">
        <v>1335</v>
      </c>
      <c r="R260" s="7">
        <v>990</v>
      </c>
      <c r="S260" s="7">
        <v>449</v>
      </c>
      <c r="T260" s="7">
        <v>190</v>
      </c>
      <c r="U260" s="7">
        <v>71</v>
      </c>
      <c r="V260" s="7">
        <v>24</v>
      </c>
      <c r="W260" s="7">
        <v>4</v>
      </c>
      <c r="X260" s="7">
        <v>1</v>
      </c>
      <c r="Y260" s="7">
        <v>1</v>
      </c>
      <c r="Z260" s="7">
        <v>0</v>
      </c>
      <c r="AA260" s="7">
        <v>0</v>
      </c>
      <c r="AB260" s="7">
        <v>0</v>
      </c>
      <c r="AC260" s="7">
        <v>0</v>
      </c>
      <c r="AD260" s="7">
        <v>0</v>
      </c>
      <c r="AE260" s="7">
        <v>0</v>
      </c>
      <c r="AF260" s="7">
        <v>0</v>
      </c>
      <c r="AG260" s="7">
        <v>0</v>
      </c>
      <c r="AH260" s="7">
        <v>0</v>
      </c>
    </row>
    <row r="261" spans="1:34">
      <c r="A261" s="5">
        <v>1992</v>
      </c>
      <c r="B261" s="7">
        <v>62.770205840389451</v>
      </c>
      <c r="C261" s="7">
        <v>0</v>
      </c>
      <c r="D261" s="7">
        <v>0</v>
      </c>
      <c r="E261" s="7">
        <v>0</v>
      </c>
      <c r="F261" s="7">
        <v>0</v>
      </c>
      <c r="G261" s="7">
        <v>0</v>
      </c>
      <c r="H261" s="7">
        <v>0</v>
      </c>
      <c r="I261" s="7">
        <v>0</v>
      </c>
      <c r="J261" s="7">
        <v>2</v>
      </c>
      <c r="K261" s="7">
        <v>12</v>
      </c>
      <c r="L261" s="7">
        <v>83</v>
      </c>
      <c r="M261" s="7">
        <v>414</v>
      </c>
      <c r="N261" s="7">
        <v>819</v>
      </c>
      <c r="O261" s="7">
        <v>1356</v>
      </c>
      <c r="P261" s="7">
        <v>1925</v>
      </c>
      <c r="Q261" s="7">
        <v>1894</v>
      </c>
      <c r="R261" s="7">
        <v>1418</v>
      </c>
      <c r="S261" s="7">
        <v>562</v>
      </c>
      <c r="T261" s="7">
        <v>188</v>
      </c>
      <c r="U261" s="7">
        <v>61</v>
      </c>
      <c r="V261" s="7">
        <v>16</v>
      </c>
      <c r="W261" s="7">
        <v>4</v>
      </c>
      <c r="X261" s="7">
        <v>0</v>
      </c>
      <c r="Y261" s="7">
        <v>1</v>
      </c>
      <c r="Z261" s="7">
        <v>0</v>
      </c>
      <c r="AA261" s="7">
        <v>0</v>
      </c>
      <c r="AB261" s="7">
        <v>0</v>
      </c>
      <c r="AC261" s="7">
        <v>0</v>
      </c>
      <c r="AD261" s="7">
        <v>0</v>
      </c>
      <c r="AE261" s="7">
        <v>0</v>
      </c>
      <c r="AF261" s="7">
        <v>0</v>
      </c>
      <c r="AG261" s="7">
        <v>0</v>
      </c>
      <c r="AH261" s="7">
        <v>0</v>
      </c>
    </row>
    <row r="262" spans="1:34">
      <c r="A262" s="5">
        <v>1993</v>
      </c>
      <c r="B262" s="7">
        <v>75.07330957792324</v>
      </c>
      <c r="C262" s="7">
        <v>0</v>
      </c>
      <c r="D262" s="7">
        <v>0</v>
      </c>
      <c r="E262" s="7">
        <v>0</v>
      </c>
      <c r="F262" s="7">
        <v>0</v>
      </c>
      <c r="G262" s="7">
        <v>0</v>
      </c>
      <c r="H262" s="7">
        <v>0</v>
      </c>
      <c r="I262" s="7">
        <v>0</v>
      </c>
      <c r="J262" s="7">
        <v>2</v>
      </c>
      <c r="K262" s="7">
        <v>27</v>
      </c>
      <c r="L262" s="7">
        <v>91</v>
      </c>
      <c r="M262" s="7">
        <v>252</v>
      </c>
      <c r="N262" s="7">
        <v>642</v>
      </c>
      <c r="O262" s="7">
        <v>1363</v>
      </c>
      <c r="P262" s="7">
        <v>2107</v>
      </c>
      <c r="Q262" s="7">
        <v>2428</v>
      </c>
      <c r="R262" s="7">
        <v>2190</v>
      </c>
      <c r="S262" s="7">
        <v>924</v>
      </c>
      <c r="T262" s="7">
        <v>291</v>
      </c>
      <c r="U262" s="7">
        <v>115</v>
      </c>
      <c r="V262" s="7">
        <v>32</v>
      </c>
      <c r="W262" s="7">
        <v>5</v>
      </c>
      <c r="X262" s="7">
        <v>1</v>
      </c>
      <c r="Y262" s="7">
        <v>0</v>
      </c>
      <c r="Z262" s="7">
        <v>0</v>
      </c>
      <c r="AA262" s="7">
        <v>0</v>
      </c>
      <c r="AB262" s="7">
        <v>0</v>
      </c>
      <c r="AC262" s="7">
        <v>0</v>
      </c>
      <c r="AD262" s="7">
        <v>0</v>
      </c>
      <c r="AE262" s="7">
        <v>0</v>
      </c>
      <c r="AF262" s="7">
        <v>0</v>
      </c>
      <c r="AG262" s="7">
        <v>0</v>
      </c>
      <c r="AH262" s="7">
        <v>1</v>
      </c>
    </row>
    <row r="263" spans="1:34">
      <c r="A263" s="5">
        <v>1994</v>
      </c>
      <c r="B263" s="7">
        <v>15.28567434057228</v>
      </c>
      <c r="C263" s="7">
        <v>0</v>
      </c>
      <c r="D263" s="7">
        <v>0</v>
      </c>
      <c r="E263" s="7">
        <v>0</v>
      </c>
      <c r="F263" s="7">
        <v>0</v>
      </c>
      <c r="G263" s="7">
        <v>1</v>
      </c>
      <c r="H263" s="7">
        <v>1</v>
      </c>
      <c r="I263" s="7">
        <v>1</v>
      </c>
      <c r="J263" s="7">
        <v>23</v>
      </c>
      <c r="K263" s="7">
        <v>29</v>
      </c>
      <c r="L263" s="7">
        <v>66</v>
      </c>
      <c r="M263" s="7">
        <v>99</v>
      </c>
      <c r="N263" s="7">
        <v>263</v>
      </c>
      <c r="O263" s="7">
        <v>349</v>
      </c>
      <c r="P263" s="7">
        <v>437</v>
      </c>
      <c r="Q263" s="7">
        <v>376</v>
      </c>
      <c r="R263" s="7">
        <v>314</v>
      </c>
      <c r="S263" s="7">
        <v>116</v>
      </c>
      <c r="T263" s="7">
        <v>44</v>
      </c>
      <c r="U263" s="7">
        <v>9</v>
      </c>
      <c r="V263" s="7">
        <v>3</v>
      </c>
      <c r="W263" s="7">
        <v>1</v>
      </c>
      <c r="X263" s="7">
        <v>0</v>
      </c>
      <c r="Y263" s="7">
        <v>0</v>
      </c>
      <c r="Z263" s="7">
        <v>0</v>
      </c>
      <c r="AA263" s="7">
        <v>0</v>
      </c>
      <c r="AB263" s="7">
        <v>0</v>
      </c>
      <c r="AC263" s="7">
        <v>0</v>
      </c>
      <c r="AD263" s="7">
        <v>0</v>
      </c>
      <c r="AE263" s="7">
        <v>0</v>
      </c>
      <c r="AF263" s="7">
        <v>0</v>
      </c>
      <c r="AG263" s="7">
        <v>0</v>
      </c>
      <c r="AH263" s="7">
        <v>0</v>
      </c>
    </row>
    <row r="264" spans="1:34">
      <c r="A264" s="5">
        <v>1995</v>
      </c>
      <c r="B264" s="7">
        <v>22.362109881916012</v>
      </c>
      <c r="C264" s="7">
        <v>0</v>
      </c>
      <c r="D264" s="7">
        <v>0</v>
      </c>
      <c r="E264" s="7">
        <v>0</v>
      </c>
      <c r="F264" s="7">
        <v>0</v>
      </c>
      <c r="G264" s="7">
        <v>0</v>
      </c>
      <c r="H264" s="7">
        <v>0</v>
      </c>
      <c r="I264" s="7">
        <v>0</v>
      </c>
      <c r="J264" s="7">
        <v>0</v>
      </c>
      <c r="K264" s="7">
        <v>1</v>
      </c>
      <c r="L264" s="7">
        <v>22</v>
      </c>
      <c r="M264" s="7">
        <v>105</v>
      </c>
      <c r="N264" s="7">
        <v>338</v>
      </c>
      <c r="O264" s="7">
        <v>562</v>
      </c>
      <c r="P264" s="7">
        <v>759</v>
      </c>
      <c r="Q264" s="7">
        <v>681</v>
      </c>
      <c r="R264" s="7">
        <v>449</v>
      </c>
      <c r="S264" s="7">
        <v>156</v>
      </c>
      <c r="T264" s="7">
        <v>28</v>
      </c>
      <c r="U264" s="7">
        <v>13</v>
      </c>
      <c r="V264" s="7">
        <v>3</v>
      </c>
      <c r="W264" s="7">
        <v>1</v>
      </c>
      <c r="X264" s="7">
        <v>0</v>
      </c>
      <c r="Y264" s="7">
        <v>1</v>
      </c>
      <c r="Z264" s="7">
        <v>0</v>
      </c>
      <c r="AA264" s="7">
        <v>0</v>
      </c>
      <c r="AB264" s="7">
        <v>0</v>
      </c>
      <c r="AC264" s="7">
        <v>0</v>
      </c>
      <c r="AD264" s="7">
        <v>0</v>
      </c>
      <c r="AE264" s="7">
        <v>0</v>
      </c>
      <c r="AF264" s="7">
        <v>0</v>
      </c>
      <c r="AG264" s="7">
        <v>0</v>
      </c>
      <c r="AH264" s="7">
        <v>0</v>
      </c>
    </row>
    <row r="265" spans="1:34">
      <c r="A265" s="5">
        <v>1996</v>
      </c>
      <c r="B265" s="10">
        <v>2.5</v>
      </c>
      <c r="C265" s="7">
        <v>0</v>
      </c>
      <c r="D265" s="7">
        <v>0</v>
      </c>
      <c r="E265" s="7">
        <v>0</v>
      </c>
      <c r="F265" s="7">
        <v>0</v>
      </c>
      <c r="G265" s="7">
        <v>0</v>
      </c>
      <c r="H265" s="7">
        <v>0</v>
      </c>
      <c r="I265" s="7">
        <v>0</v>
      </c>
      <c r="J265" s="7">
        <v>0</v>
      </c>
      <c r="K265" s="7">
        <v>1</v>
      </c>
      <c r="L265" s="7">
        <v>1</v>
      </c>
      <c r="M265" s="7">
        <v>5</v>
      </c>
      <c r="N265" s="7">
        <v>11</v>
      </c>
      <c r="O265" s="7">
        <v>22</v>
      </c>
      <c r="P265" s="7">
        <v>33</v>
      </c>
      <c r="Q265" s="7">
        <v>50</v>
      </c>
      <c r="R265" s="7">
        <v>32</v>
      </c>
      <c r="S265" s="7">
        <v>8</v>
      </c>
      <c r="T265" s="7">
        <v>4</v>
      </c>
      <c r="U265" s="7">
        <v>0</v>
      </c>
      <c r="V265" s="7">
        <v>1</v>
      </c>
      <c r="W265" s="7">
        <v>0</v>
      </c>
      <c r="X265" s="7">
        <v>0</v>
      </c>
      <c r="Y265" s="7">
        <v>0</v>
      </c>
      <c r="Z265" s="7">
        <v>0</v>
      </c>
      <c r="AA265" s="7">
        <v>0</v>
      </c>
      <c r="AB265" s="7">
        <v>0</v>
      </c>
      <c r="AC265" s="7">
        <v>0</v>
      </c>
      <c r="AD265" s="7">
        <v>0</v>
      </c>
      <c r="AE265" s="7">
        <v>0</v>
      </c>
      <c r="AF265" s="7">
        <v>0</v>
      </c>
      <c r="AG265" s="7">
        <v>0</v>
      </c>
      <c r="AH265" s="7">
        <v>0</v>
      </c>
    </row>
    <row r="266" spans="1:34">
      <c r="A266" s="5">
        <v>2005</v>
      </c>
      <c r="B266" s="7">
        <v>7.9367924460663763</v>
      </c>
      <c r="C266" s="7">
        <v>0</v>
      </c>
      <c r="D266" s="7">
        <v>0</v>
      </c>
      <c r="E266" s="7">
        <v>0</v>
      </c>
      <c r="F266" s="7">
        <v>0</v>
      </c>
      <c r="G266" s="7">
        <v>0</v>
      </c>
      <c r="H266" s="7">
        <v>0</v>
      </c>
      <c r="I266" s="7">
        <v>0</v>
      </c>
      <c r="J266" s="7">
        <v>0</v>
      </c>
      <c r="K266" s="7">
        <v>0</v>
      </c>
      <c r="L266" s="7">
        <v>14</v>
      </c>
      <c r="M266" s="7">
        <v>58</v>
      </c>
      <c r="N266" s="7">
        <v>146</v>
      </c>
      <c r="O266" s="7">
        <v>216</v>
      </c>
      <c r="P266" s="7">
        <v>352</v>
      </c>
      <c r="Q266" s="7">
        <v>224</v>
      </c>
      <c r="R266" s="7">
        <v>89</v>
      </c>
      <c r="S266" s="7">
        <v>5</v>
      </c>
      <c r="T266" s="7">
        <v>3</v>
      </c>
      <c r="U266" s="7">
        <v>0</v>
      </c>
      <c r="V266" s="7">
        <v>0</v>
      </c>
      <c r="W266" s="7">
        <v>0</v>
      </c>
      <c r="X266" s="7">
        <v>0</v>
      </c>
      <c r="Y266" s="7">
        <v>0</v>
      </c>
      <c r="Z266" s="7">
        <v>0</v>
      </c>
      <c r="AA266" s="7">
        <v>0</v>
      </c>
      <c r="AB266" s="7">
        <v>0</v>
      </c>
      <c r="AC266" s="7">
        <v>0</v>
      </c>
      <c r="AD266" s="7">
        <v>0</v>
      </c>
      <c r="AE266" s="7">
        <v>0</v>
      </c>
      <c r="AF266" s="7">
        <v>0</v>
      </c>
      <c r="AG266" s="7">
        <v>0</v>
      </c>
      <c r="AH266" s="7">
        <v>0</v>
      </c>
    </row>
    <row r="267" spans="1:34">
      <c r="A267" s="5">
        <v>2006</v>
      </c>
      <c r="B267" s="7">
        <v>31.775848347756259</v>
      </c>
      <c r="C267" s="7">
        <v>0</v>
      </c>
      <c r="D267" s="7">
        <v>1</v>
      </c>
      <c r="E267" s="7">
        <v>0</v>
      </c>
      <c r="F267" s="7">
        <v>0</v>
      </c>
      <c r="G267" s="7">
        <v>0</v>
      </c>
      <c r="H267" s="7">
        <v>0</v>
      </c>
      <c r="I267" s="7">
        <v>0</v>
      </c>
      <c r="J267" s="7">
        <v>0</v>
      </c>
      <c r="K267" s="7">
        <v>2</v>
      </c>
      <c r="L267" s="7">
        <v>47</v>
      </c>
      <c r="M267" s="7">
        <v>295</v>
      </c>
      <c r="N267" s="7">
        <v>536</v>
      </c>
      <c r="O267" s="7">
        <v>578</v>
      </c>
      <c r="P267" s="7">
        <v>938</v>
      </c>
      <c r="Q267" s="7">
        <v>1040</v>
      </c>
      <c r="R267" s="7">
        <v>696</v>
      </c>
      <c r="S267" s="7">
        <v>240</v>
      </c>
      <c r="T267" s="7">
        <v>50</v>
      </c>
      <c r="U267" s="7">
        <v>9</v>
      </c>
      <c r="V267" s="7">
        <v>0</v>
      </c>
      <c r="W267" s="7">
        <v>0</v>
      </c>
      <c r="X267" s="7">
        <v>0</v>
      </c>
      <c r="Y267" s="7">
        <v>0</v>
      </c>
      <c r="Z267" s="7">
        <v>0</v>
      </c>
      <c r="AA267" s="7">
        <v>0</v>
      </c>
      <c r="AB267" s="7">
        <v>0</v>
      </c>
      <c r="AC267" s="7">
        <v>0</v>
      </c>
      <c r="AD267" s="7">
        <v>0</v>
      </c>
      <c r="AE267" s="7">
        <v>0</v>
      </c>
      <c r="AF267" s="7">
        <v>0</v>
      </c>
      <c r="AG267" s="7">
        <v>0</v>
      </c>
      <c r="AH267" s="7">
        <v>0</v>
      </c>
    </row>
    <row r="268" spans="1:34">
      <c r="A268" s="5">
        <v>2007</v>
      </c>
      <c r="B268" s="7">
        <v>23.788868415581064</v>
      </c>
      <c r="C268" s="7">
        <v>0</v>
      </c>
      <c r="D268" s="7">
        <v>0</v>
      </c>
      <c r="E268" s="7">
        <v>1</v>
      </c>
      <c r="F268" s="7">
        <v>0</v>
      </c>
      <c r="G268" s="7">
        <v>0</v>
      </c>
      <c r="H268" s="7">
        <v>0</v>
      </c>
      <c r="I268" s="7">
        <v>0</v>
      </c>
      <c r="J268" s="7">
        <v>1</v>
      </c>
      <c r="K268" s="7">
        <v>3</v>
      </c>
      <c r="L268" s="7">
        <v>30</v>
      </c>
      <c r="M268" s="7">
        <v>130</v>
      </c>
      <c r="N268" s="7">
        <v>253</v>
      </c>
      <c r="O268" s="7">
        <v>503</v>
      </c>
      <c r="P268" s="7">
        <v>874</v>
      </c>
      <c r="Q268" s="7">
        <v>796</v>
      </c>
      <c r="R268" s="7">
        <v>487</v>
      </c>
      <c r="S268" s="7">
        <v>193</v>
      </c>
      <c r="T268" s="7">
        <v>35</v>
      </c>
      <c r="U268" s="7">
        <v>10</v>
      </c>
      <c r="V268" s="7">
        <v>1</v>
      </c>
      <c r="W268" s="7">
        <v>1</v>
      </c>
      <c r="X268" s="7">
        <v>0</v>
      </c>
      <c r="Y268" s="7">
        <v>0</v>
      </c>
      <c r="Z268" s="7">
        <v>0</v>
      </c>
      <c r="AA268" s="7">
        <v>0</v>
      </c>
      <c r="AB268" s="7">
        <v>0</v>
      </c>
      <c r="AC268" s="7">
        <v>0</v>
      </c>
      <c r="AD268" s="7">
        <v>0</v>
      </c>
      <c r="AE268" s="7">
        <v>0</v>
      </c>
      <c r="AF268" s="7">
        <v>0</v>
      </c>
      <c r="AG268" s="7">
        <v>0</v>
      </c>
      <c r="AH268" s="7">
        <v>0</v>
      </c>
    </row>
    <row r="269" spans="1:34">
      <c r="A269" s="5">
        <v>2008</v>
      </c>
      <c r="B269" s="7">
        <v>4.6315880037568915</v>
      </c>
      <c r="C269" s="7">
        <v>0</v>
      </c>
      <c r="D269" s="7">
        <v>0</v>
      </c>
      <c r="E269" s="7">
        <v>0</v>
      </c>
      <c r="F269" s="7">
        <v>0</v>
      </c>
      <c r="G269" s="7">
        <v>0</v>
      </c>
      <c r="H269" s="7">
        <v>0</v>
      </c>
      <c r="I269" s="7">
        <v>0</v>
      </c>
      <c r="J269" s="7">
        <v>0</v>
      </c>
      <c r="K269" s="7">
        <v>1</v>
      </c>
      <c r="L269" s="7">
        <v>2</v>
      </c>
      <c r="M269" s="7">
        <v>20</v>
      </c>
      <c r="N269" s="7">
        <v>34</v>
      </c>
      <c r="O269" s="7">
        <v>88</v>
      </c>
      <c r="P269" s="7">
        <v>213</v>
      </c>
      <c r="Q269" s="7">
        <v>185</v>
      </c>
      <c r="R269" s="7">
        <v>77</v>
      </c>
      <c r="S269" s="7">
        <v>16</v>
      </c>
      <c r="T269" s="7">
        <v>6</v>
      </c>
      <c r="U269" s="7">
        <v>4</v>
      </c>
      <c r="V269" s="7">
        <v>0</v>
      </c>
      <c r="W269" s="7">
        <v>0</v>
      </c>
      <c r="X269" s="7">
        <v>0</v>
      </c>
      <c r="Y269" s="7">
        <v>0</v>
      </c>
      <c r="Z269" s="7">
        <v>0</v>
      </c>
      <c r="AA269" s="7">
        <v>0</v>
      </c>
      <c r="AB269" s="7">
        <v>0</v>
      </c>
      <c r="AC269" s="7">
        <v>0</v>
      </c>
      <c r="AD269" s="7">
        <v>0</v>
      </c>
      <c r="AE269" s="7">
        <v>0</v>
      </c>
      <c r="AF269" s="7">
        <v>0</v>
      </c>
      <c r="AG269" s="7">
        <v>0</v>
      </c>
      <c r="AH269" s="7">
        <v>0</v>
      </c>
    </row>
    <row r="270" spans="1:34">
      <c r="A270" s="5">
        <v>2009</v>
      </c>
      <c r="B270" s="7">
        <v>1.053937208285237</v>
      </c>
      <c r="C270" s="7">
        <v>0</v>
      </c>
      <c r="D270" s="7">
        <v>0</v>
      </c>
      <c r="E270" s="7">
        <v>0</v>
      </c>
      <c r="F270" s="7">
        <v>0</v>
      </c>
      <c r="G270" s="7">
        <v>0</v>
      </c>
      <c r="H270" s="7">
        <v>0</v>
      </c>
      <c r="I270" s="7">
        <v>0</v>
      </c>
      <c r="J270" s="7">
        <v>0</v>
      </c>
      <c r="K270" s="7">
        <v>0</v>
      </c>
      <c r="L270" s="7">
        <v>1</v>
      </c>
      <c r="M270" s="7">
        <v>0</v>
      </c>
      <c r="N270" s="7">
        <v>5</v>
      </c>
      <c r="O270" s="7">
        <v>14</v>
      </c>
      <c r="P270" s="7">
        <v>26</v>
      </c>
      <c r="Q270" s="7">
        <v>26</v>
      </c>
      <c r="R270" s="7">
        <v>46</v>
      </c>
      <c r="S270" s="7">
        <v>19</v>
      </c>
      <c r="T270" s="7">
        <v>8</v>
      </c>
      <c r="U270" s="7">
        <v>0</v>
      </c>
      <c r="V270" s="7">
        <v>1</v>
      </c>
      <c r="W270" s="7">
        <v>0</v>
      </c>
      <c r="X270" s="7">
        <v>1</v>
      </c>
      <c r="Y270" s="7">
        <v>0</v>
      </c>
      <c r="Z270" s="7">
        <v>0</v>
      </c>
      <c r="AA270" s="7">
        <v>0</v>
      </c>
      <c r="AB270" s="7">
        <v>0</v>
      </c>
      <c r="AC270" s="7">
        <v>0</v>
      </c>
      <c r="AD270" s="7">
        <v>0</v>
      </c>
      <c r="AE270" s="7">
        <v>0</v>
      </c>
      <c r="AF270" s="7">
        <v>0</v>
      </c>
      <c r="AG270" s="7">
        <v>0</v>
      </c>
      <c r="AH270" s="7">
        <v>0</v>
      </c>
    </row>
    <row r="271" spans="1:34">
      <c r="A271" s="5">
        <v>2013</v>
      </c>
      <c r="B271" s="7">
        <v>5.0904450196089677</v>
      </c>
      <c r="C271" s="7">
        <v>0</v>
      </c>
      <c r="D271" s="7">
        <v>0</v>
      </c>
      <c r="E271" s="7">
        <v>0</v>
      </c>
      <c r="F271" s="7">
        <v>0</v>
      </c>
      <c r="G271" s="7">
        <v>0</v>
      </c>
      <c r="H271" s="7">
        <v>0</v>
      </c>
      <c r="I271" s="7">
        <v>0</v>
      </c>
      <c r="J271" s="7">
        <v>0</v>
      </c>
      <c r="K271" s="7">
        <v>0</v>
      </c>
      <c r="L271" s="7">
        <v>1</v>
      </c>
      <c r="M271" s="7">
        <v>12</v>
      </c>
      <c r="N271" s="7">
        <v>49</v>
      </c>
      <c r="O271" s="7">
        <v>84</v>
      </c>
      <c r="P271" s="7">
        <v>143</v>
      </c>
      <c r="Q271" s="7">
        <v>162</v>
      </c>
      <c r="R271" s="7">
        <v>126</v>
      </c>
      <c r="S271" s="7">
        <v>99</v>
      </c>
      <c r="T271" s="7">
        <v>27</v>
      </c>
      <c r="U271" s="7">
        <v>6</v>
      </c>
      <c r="V271" s="7">
        <v>1</v>
      </c>
      <c r="W271" s="7">
        <v>0</v>
      </c>
      <c r="X271" s="7">
        <v>0</v>
      </c>
      <c r="Y271" s="7">
        <v>0</v>
      </c>
      <c r="Z271" s="7">
        <v>0</v>
      </c>
      <c r="AA271" s="7">
        <v>0</v>
      </c>
      <c r="AB271" s="7">
        <v>0</v>
      </c>
      <c r="AC271" s="7">
        <v>0</v>
      </c>
      <c r="AD271" s="7">
        <v>0</v>
      </c>
      <c r="AE271" s="7">
        <v>0</v>
      </c>
      <c r="AF271" s="7">
        <v>0</v>
      </c>
      <c r="AG271" s="7">
        <v>0</v>
      </c>
      <c r="AH271" s="7">
        <v>0</v>
      </c>
    </row>
    <row r="272" spans="1:34">
      <c r="A272" s="5" t="s">
        <v>77</v>
      </c>
    </row>
    <row r="273" spans="1:34">
      <c r="A273" s="5" t="s">
        <v>266</v>
      </c>
    </row>
    <row r="274" spans="1:34">
      <c r="A274" s="5" t="s">
        <v>0</v>
      </c>
      <c r="B274" s="5" t="s">
        <v>222</v>
      </c>
      <c r="C274" s="5">
        <v>27</v>
      </c>
      <c r="D274" s="5">
        <v>32</v>
      </c>
      <c r="E274" s="5">
        <v>37</v>
      </c>
      <c r="F274" s="5">
        <v>42</v>
      </c>
      <c r="G274" s="5">
        <v>47</v>
      </c>
      <c r="H274" s="5">
        <v>52</v>
      </c>
      <c r="I274" s="5">
        <v>57</v>
      </c>
      <c r="J274" s="5">
        <v>62</v>
      </c>
      <c r="K274" s="5">
        <v>67</v>
      </c>
      <c r="L274" s="5">
        <v>72</v>
      </c>
      <c r="M274" s="5">
        <v>77</v>
      </c>
      <c r="N274" s="5">
        <v>82</v>
      </c>
      <c r="O274" s="5">
        <v>87</v>
      </c>
      <c r="P274" s="5">
        <v>92</v>
      </c>
      <c r="Q274" s="5">
        <v>97</v>
      </c>
      <c r="R274" s="5">
        <v>102</v>
      </c>
      <c r="S274" s="5">
        <v>107</v>
      </c>
      <c r="T274" s="5">
        <v>112</v>
      </c>
      <c r="U274" s="5">
        <v>117</v>
      </c>
      <c r="V274" s="5">
        <v>122</v>
      </c>
      <c r="W274" s="5">
        <v>127</v>
      </c>
      <c r="X274" s="5">
        <v>132</v>
      </c>
      <c r="Y274" s="5">
        <v>137</v>
      </c>
      <c r="Z274" s="5">
        <v>142</v>
      </c>
      <c r="AA274" s="5">
        <v>147</v>
      </c>
      <c r="AB274" s="5">
        <v>152</v>
      </c>
      <c r="AC274" s="5">
        <v>157</v>
      </c>
      <c r="AD274" s="5">
        <v>162</v>
      </c>
      <c r="AE274" s="5">
        <v>167</v>
      </c>
      <c r="AF274" s="5">
        <v>172</v>
      </c>
      <c r="AG274" s="5">
        <v>177</v>
      </c>
      <c r="AH274" s="5">
        <v>182</v>
      </c>
    </row>
    <row r="275" spans="1:34">
      <c r="A275" s="6">
        <v>1991</v>
      </c>
      <c r="B275" s="7">
        <v>200</v>
      </c>
      <c r="C275" s="7">
        <v>0</v>
      </c>
      <c r="D275" s="7">
        <v>0</v>
      </c>
      <c r="E275" s="7">
        <v>0</v>
      </c>
      <c r="F275" s="7">
        <v>0</v>
      </c>
      <c r="G275" s="7">
        <v>0</v>
      </c>
      <c r="H275" s="7">
        <v>0</v>
      </c>
      <c r="I275" s="7">
        <v>0</v>
      </c>
      <c r="J275" s="7">
        <v>1</v>
      </c>
      <c r="K275" s="7">
        <v>0</v>
      </c>
      <c r="L275" s="7">
        <v>1</v>
      </c>
      <c r="M275" s="7">
        <v>5</v>
      </c>
      <c r="N275" s="7">
        <v>19</v>
      </c>
      <c r="O275" s="7">
        <v>55</v>
      </c>
      <c r="P275" s="7">
        <v>142</v>
      </c>
      <c r="Q275" s="7">
        <v>265</v>
      </c>
      <c r="R275" s="7">
        <v>424</v>
      </c>
      <c r="S275" s="7">
        <v>571</v>
      </c>
      <c r="T275" s="7">
        <v>861</v>
      </c>
      <c r="U275" s="7">
        <v>1430</v>
      </c>
      <c r="V275" s="7">
        <v>2302</v>
      </c>
      <c r="W275" s="7">
        <v>3331</v>
      </c>
      <c r="X275" s="7">
        <v>4451</v>
      </c>
      <c r="Y275" s="7">
        <v>4160</v>
      </c>
      <c r="Z275" s="7">
        <v>2928</v>
      </c>
      <c r="AA275" s="7">
        <v>2128</v>
      </c>
      <c r="AB275" s="7">
        <v>1768</v>
      </c>
      <c r="AC275" s="7">
        <v>1249</v>
      </c>
      <c r="AD275" s="7">
        <v>857</v>
      </c>
      <c r="AE275" s="7">
        <v>502</v>
      </c>
      <c r="AF275" s="7">
        <v>263</v>
      </c>
      <c r="AG275" s="7">
        <v>77</v>
      </c>
      <c r="AH275" s="7">
        <v>40</v>
      </c>
    </row>
    <row r="276" spans="1:34">
      <c r="A276" s="6">
        <v>1992</v>
      </c>
      <c r="B276" s="7">
        <v>200</v>
      </c>
      <c r="C276" s="7">
        <v>0</v>
      </c>
      <c r="D276" s="7">
        <v>1</v>
      </c>
      <c r="E276" s="7">
        <v>0</v>
      </c>
      <c r="F276" s="7">
        <v>0</v>
      </c>
      <c r="G276" s="7">
        <v>0</v>
      </c>
      <c r="H276" s="7">
        <v>0</v>
      </c>
      <c r="I276" s="7">
        <v>0</v>
      </c>
      <c r="J276" s="7">
        <v>0</v>
      </c>
      <c r="K276" s="7">
        <v>0</v>
      </c>
      <c r="L276" s="7">
        <v>4</v>
      </c>
      <c r="M276" s="7">
        <v>13</v>
      </c>
      <c r="N276" s="7">
        <v>41</v>
      </c>
      <c r="O276" s="7">
        <v>89</v>
      </c>
      <c r="P276" s="7">
        <v>221</v>
      </c>
      <c r="Q276" s="7">
        <v>453</v>
      </c>
      <c r="R276" s="7">
        <v>854</v>
      </c>
      <c r="S276" s="7">
        <v>1193</v>
      </c>
      <c r="T276" s="7">
        <v>1688</v>
      </c>
      <c r="U276" s="7">
        <v>2475</v>
      </c>
      <c r="V276" s="7">
        <v>3972</v>
      </c>
      <c r="W276" s="7">
        <v>5414</v>
      </c>
      <c r="X276" s="7">
        <v>7066</v>
      </c>
      <c r="Y276" s="7">
        <v>6981</v>
      </c>
      <c r="Z276" s="7">
        <v>6058</v>
      </c>
      <c r="AA276" s="7">
        <v>4825</v>
      </c>
      <c r="AB276" s="7">
        <v>3287</v>
      </c>
      <c r="AC276" s="7">
        <v>1648</v>
      </c>
      <c r="AD276" s="7">
        <v>595</v>
      </c>
      <c r="AE276" s="7">
        <v>146</v>
      </c>
      <c r="AF276" s="7">
        <v>34</v>
      </c>
      <c r="AG276" s="7">
        <v>11</v>
      </c>
      <c r="AH276" s="7">
        <v>2</v>
      </c>
    </row>
    <row r="277" spans="1:34">
      <c r="A277" s="6">
        <v>1993</v>
      </c>
      <c r="B277" s="7">
        <v>200</v>
      </c>
      <c r="C277" s="7">
        <v>0</v>
      </c>
      <c r="D277" s="7">
        <v>0</v>
      </c>
      <c r="E277" s="7">
        <v>0</v>
      </c>
      <c r="F277" s="7">
        <v>0</v>
      </c>
      <c r="G277" s="7">
        <v>0</v>
      </c>
      <c r="H277" s="7">
        <v>0</v>
      </c>
      <c r="I277" s="7">
        <v>0</v>
      </c>
      <c r="J277" s="7">
        <v>0</v>
      </c>
      <c r="K277" s="7">
        <v>0</v>
      </c>
      <c r="L277" s="7">
        <v>2</v>
      </c>
      <c r="M277" s="7">
        <v>3</v>
      </c>
      <c r="N277" s="7">
        <v>31</v>
      </c>
      <c r="O277" s="7">
        <v>44</v>
      </c>
      <c r="P277" s="7">
        <v>124</v>
      </c>
      <c r="Q277" s="7">
        <v>199</v>
      </c>
      <c r="R277" s="7">
        <v>330</v>
      </c>
      <c r="S277" s="7">
        <v>427</v>
      </c>
      <c r="T277" s="7">
        <v>826</v>
      </c>
      <c r="U277" s="7">
        <v>1455</v>
      </c>
      <c r="V277" s="7">
        <v>2643</v>
      </c>
      <c r="W277" s="7">
        <v>4066</v>
      </c>
      <c r="X277" s="7">
        <v>5602</v>
      </c>
      <c r="Y277" s="7">
        <v>5302</v>
      </c>
      <c r="Z277" s="7">
        <v>4021</v>
      </c>
      <c r="AA277" s="7">
        <v>3263</v>
      </c>
      <c r="AB277" s="7">
        <v>2823</v>
      </c>
      <c r="AC277" s="7">
        <v>1798</v>
      </c>
      <c r="AD277" s="7">
        <v>719</v>
      </c>
      <c r="AE277" s="7">
        <v>262</v>
      </c>
      <c r="AF277" s="7">
        <v>71</v>
      </c>
      <c r="AG277" s="7">
        <v>9</v>
      </c>
      <c r="AH277" s="7">
        <v>2</v>
      </c>
    </row>
    <row r="278" spans="1:34">
      <c r="A278" s="6">
        <v>1994</v>
      </c>
      <c r="B278" s="7">
        <v>41.526559934612877</v>
      </c>
      <c r="C278" s="7">
        <v>0</v>
      </c>
      <c r="D278" s="7">
        <v>0</v>
      </c>
      <c r="E278" s="7">
        <v>0</v>
      </c>
      <c r="F278" s="7">
        <v>0</v>
      </c>
      <c r="G278" s="7">
        <v>0</v>
      </c>
      <c r="H278" s="7">
        <v>0</v>
      </c>
      <c r="I278" s="7">
        <v>0</v>
      </c>
      <c r="J278" s="7">
        <v>0</v>
      </c>
      <c r="K278" s="7">
        <v>2</v>
      </c>
      <c r="L278" s="7">
        <v>0</v>
      </c>
      <c r="M278" s="7">
        <v>0</v>
      </c>
      <c r="N278" s="7">
        <v>2</v>
      </c>
      <c r="O278" s="7">
        <v>12</v>
      </c>
      <c r="P278" s="7">
        <v>18</v>
      </c>
      <c r="Q278" s="7">
        <v>28</v>
      </c>
      <c r="R278" s="7">
        <v>59</v>
      </c>
      <c r="S278" s="7">
        <v>110</v>
      </c>
      <c r="T278" s="7">
        <v>142</v>
      </c>
      <c r="U278" s="7">
        <v>260</v>
      </c>
      <c r="V278" s="7">
        <v>436</v>
      </c>
      <c r="W278" s="7">
        <v>571</v>
      </c>
      <c r="X278" s="7">
        <v>743</v>
      </c>
      <c r="Y278" s="7">
        <v>674</v>
      </c>
      <c r="Z278" s="7">
        <v>496</v>
      </c>
      <c r="AA278" s="7">
        <v>448</v>
      </c>
      <c r="AB278" s="7">
        <v>380</v>
      </c>
      <c r="AC278" s="7">
        <v>266</v>
      </c>
      <c r="AD278" s="7">
        <v>209</v>
      </c>
      <c r="AE278" s="7">
        <v>55</v>
      </c>
      <c r="AF278" s="7">
        <v>37</v>
      </c>
      <c r="AG278" s="7">
        <v>1</v>
      </c>
      <c r="AH278" s="7">
        <v>0</v>
      </c>
    </row>
    <row r="279" spans="1:34">
      <c r="A279" s="6">
        <v>1995</v>
      </c>
      <c r="B279" s="7">
        <v>40.071122837457068</v>
      </c>
      <c r="C279" s="7">
        <v>0</v>
      </c>
      <c r="D279" s="7">
        <v>0</v>
      </c>
      <c r="E279" s="7">
        <v>0</v>
      </c>
      <c r="F279" s="7">
        <v>0</v>
      </c>
      <c r="G279" s="7">
        <v>0</v>
      </c>
      <c r="H279" s="7">
        <v>0</v>
      </c>
      <c r="I279" s="7">
        <v>0</v>
      </c>
      <c r="J279" s="7">
        <v>1</v>
      </c>
      <c r="K279" s="7">
        <v>0</v>
      </c>
      <c r="L279" s="7">
        <v>3</v>
      </c>
      <c r="M279" s="7">
        <v>1</v>
      </c>
      <c r="N279" s="7">
        <v>3</v>
      </c>
      <c r="O279" s="7">
        <v>3</v>
      </c>
      <c r="P279" s="7">
        <v>13</v>
      </c>
      <c r="Q279" s="7">
        <v>35</v>
      </c>
      <c r="R279" s="7">
        <v>32</v>
      </c>
      <c r="S279" s="7">
        <v>53</v>
      </c>
      <c r="T279" s="7">
        <v>71</v>
      </c>
      <c r="U279" s="7">
        <v>104</v>
      </c>
      <c r="V279" s="7">
        <v>171</v>
      </c>
      <c r="W279" s="7">
        <v>218</v>
      </c>
      <c r="X279" s="7">
        <v>344</v>
      </c>
      <c r="Y279" s="7">
        <v>268</v>
      </c>
      <c r="Z279" s="7">
        <v>127</v>
      </c>
      <c r="AA279" s="7">
        <v>107</v>
      </c>
      <c r="AB279" s="7">
        <v>82</v>
      </c>
      <c r="AC279" s="7">
        <v>63</v>
      </c>
      <c r="AD279" s="7">
        <v>35</v>
      </c>
      <c r="AE279" s="7">
        <v>13</v>
      </c>
      <c r="AF279" s="7">
        <v>4</v>
      </c>
      <c r="AG279" s="7">
        <v>1</v>
      </c>
      <c r="AH279" s="7">
        <v>0</v>
      </c>
    </row>
    <row r="280" spans="1:34">
      <c r="A280" s="6">
        <v>1996</v>
      </c>
      <c r="B280" s="10">
        <v>5</v>
      </c>
      <c r="C280" s="7">
        <v>0</v>
      </c>
      <c r="D280" s="7">
        <v>0</v>
      </c>
      <c r="E280" s="7">
        <v>0</v>
      </c>
      <c r="F280" s="7">
        <v>0</v>
      </c>
      <c r="G280" s="7">
        <v>0</v>
      </c>
      <c r="H280" s="7">
        <v>0</v>
      </c>
      <c r="I280" s="7">
        <v>0</v>
      </c>
      <c r="J280" s="7">
        <v>0</v>
      </c>
      <c r="K280" s="7">
        <v>0</v>
      </c>
      <c r="L280" s="7">
        <v>0</v>
      </c>
      <c r="M280" s="7">
        <v>0</v>
      </c>
      <c r="N280" s="7">
        <v>0</v>
      </c>
      <c r="O280" s="7">
        <v>0</v>
      </c>
      <c r="P280" s="7">
        <v>1</v>
      </c>
      <c r="Q280" s="7">
        <v>0</v>
      </c>
      <c r="R280" s="7">
        <v>2</v>
      </c>
      <c r="S280" s="7">
        <v>5</v>
      </c>
      <c r="T280" s="7">
        <v>4</v>
      </c>
      <c r="U280" s="7">
        <v>6</v>
      </c>
      <c r="V280" s="7">
        <v>7</v>
      </c>
      <c r="W280" s="7">
        <v>6</v>
      </c>
      <c r="X280" s="7">
        <v>6</v>
      </c>
      <c r="Y280" s="7">
        <v>1</v>
      </c>
      <c r="Z280" s="7">
        <v>6</v>
      </c>
      <c r="AA280" s="7">
        <v>1</v>
      </c>
      <c r="AB280" s="7">
        <v>0</v>
      </c>
      <c r="AC280" s="7">
        <v>1</v>
      </c>
      <c r="AD280" s="7">
        <v>0</v>
      </c>
      <c r="AE280" s="7">
        <v>0</v>
      </c>
      <c r="AF280" s="7">
        <v>0</v>
      </c>
      <c r="AG280" s="7">
        <v>1</v>
      </c>
      <c r="AH280" s="7">
        <v>0</v>
      </c>
    </row>
    <row r="281" spans="1:34">
      <c r="A281" s="6">
        <v>2005</v>
      </c>
      <c r="B281" s="7">
        <v>141.34946980505745</v>
      </c>
      <c r="C281" s="7">
        <v>0</v>
      </c>
      <c r="D281" s="7">
        <v>0</v>
      </c>
      <c r="E281" s="7">
        <v>0</v>
      </c>
      <c r="F281" s="7">
        <v>0</v>
      </c>
      <c r="G281" s="7">
        <v>0</v>
      </c>
      <c r="H281" s="7">
        <v>0</v>
      </c>
      <c r="I281" s="7">
        <v>0</v>
      </c>
      <c r="J281" s="7">
        <v>0</v>
      </c>
      <c r="K281" s="7">
        <v>0</v>
      </c>
      <c r="L281" s="7">
        <v>0</v>
      </c>
      <c r="M281" s="7">
        <v>4</v>
      </c>
      <c r="N281" s="7">
        <v>9</v>
      </c>
      <c r="O281" s="7">
        <v>22</v>
      </c>
      <c r="P281" s="7">
        <v>82</v>
      </c>
      <c r="Q281" s="7">
        <v>157</v>
      </c>
      <c r="R281" s="7">
        <v>277</v>
      </c>
      <c r="S281" s="7">
        <v>452</v>
      </c>
      <c r="T281" s="7">
        <v>831</v>
      </c>
      <c r="U281" s="7">
        <v>1136</v>
      </c>
      <c r="V281" s="7">
        <v>1674</v>
      </c>
      <c r="W281" s="7">
        <v>2141</v>
      </c>
      <c r="X281" s="7">
        <v>2867</v>
      </c>
      <c r="Y281" s="7">
        <v>3087</v>
      </c>
      <c r="Z281" s="7">
        <v>2562</v>
      </c>
      <c r="AA281" s="7">
        <v>1331</v>
      </c>
      <c r="AB281" s="7">
        <v>472</v>
      </c>
      <c r="AC281" s="7">
        <v>108</v>
      </c>
      <c r="AD281" s="7">
        <v>7</v>
      </c>
      <c r="AE281" s="7">
        <v>1</v>
      </c>
      <c r="AF281" s="7">
        <v>0</v>
      </c>
      <c r="AG281" s="7">
        <v>0</v>
      </c>
      <c r="AH281" s="7">
        <v>0</v>
      </c>
    </row>
    <row r="282" spans="1:34">
      <c r="A282" s="6">
        <v>2006</v>
      </c>
      <c r="B282" s="7">
        <v>173.69171978175612</v>
      </c>
      <c r="C282" s="7">
        <v>0</v>
      </c>
      <c r="D282" s="7">
        <v>1</v>
      </c>
      <c r="E282" s="7">
        <v>0</v>
      </c>
      <c r="F282" s="7">
        <v>0</v>
      </c>
      <c r="G282" s="7">
        <v>0</v>
      </c>
      <c r="H282" s="7">
        <v>0</v>
      </c>
      <c r="I282" s="7">
        <v>0</v>
      </c>
      <c r="J282" s="7">
        <v>1</v>
      </c>
      <c r="K282" s="7">
        <v>0</v>
      </c>
      <c r="L282" s="7">
        <v>3</v>
      </c>
      <c r="M282" s="7">
        <v>7</v>
      </c>
      <c r="N282" s="7">
        <v>6</v>
      </c>
      <c r="O282" s="7">
        <v>28</v>
      </c>
      <c r="P282" s="7">
        <v>121</v>
      </c>
      <c r="Q282" s="7">
        <v>229</v>
      </c>
      <c r="R282" s="7">
        <v>413</v>
      </c>
      <c r="S282" s="7">
        <v>603</v>
      </c>
      <c r="T282" s="7">
        <v>806</v>
      </c>
      <c r="U282" s="7">
        <v>1128</v>
      </c>
      <c r="V282" s="7">
        <v>1380</v>
      </c>
      <c r="W282" s="7">
        <v>1705</v>
      </c>
      <c r="X282" s="7">
        <v>2047</v>
      </c>
      <c r="Y282" s="7">
        <v>2149</v>
      </c>
      <c r="Z282" s="7">
        <v>1553</v>
      </c>
      <c r="AA282" s="7">
        <v>1021</v>
      </c>
      <c r="AB282" s="7">
        <v>668</v>
      </c>
      <c r="AC282" s="7">
        <v>421</v>
      </c>
      <c r="AD282" s="7">
        <v>232</v>
      </c>
      <c r="AE282" s="7">
        <v>94</v>
      </c>
      <c r="AF282" s="7">
        <v>31</v>
      </c>
      <c r="AG282" s="7">
        <v>4</v>
      </c>
      <c r="AH282" s="7">
        <v>1</v>
      </c>
    </row>
    <row r="283" spans="1:34">
      <c r="A283" s="6">
        <v>2007</v>
      </c>
      <c r="B283" s="7">
        <v>200</v>
      </c>
      <c r="C283" s="7">
        <v>0</v>
      </c>
      <c r="D283" s="7">
        <v>0</v>
      </c>
      <c r="E283" s="7">
        <v>0</v>
      </c>
      <c r="F283" s="7">
        <v>0</v>
      </c>
      <c r="G283" s="7">
        <v>0</v>
      </c>
      <c r="H283" s="7">
        <v>0</v>
      </c>
      <c r="I283" s="7">
        <v>0</v>
      </c>
      <c r="J283" s="7">
        <v>0</v>
      </c>
      <c r="K283" s="7">
        <v>1</v>
      </c>
      <c r="L283" s="7">
        <v>3</v>
      </c>
      <c r="M283" s="7">
        <v>9</v>
      </c>
      <c r="N283" s="7">
        <v>36</v>
      </c>
      <c r="O283" s="7">
        <v>100</v>
      </c>
      <c r="P283" s="7">
        <v>371</v>
      </c>
      <c r="Q283" s="7">
        <v>831</v>
      </c>
      <c r="R283" s="7">
        <v>1652</v>
      </c>
      <c r="S283" s="7">
        <v>2563</v>
      </c>
      <c r="T283" s="7">
        <v>3801</v>
      </c>
      <c r="U283" s="7">
        <v>5073</v>
      </c>
      <c r="V283" s="7">
        <v>6796</v>
      </c>
      <c r="W283" s="7">
        <v>7557</v>
      </c>
      <c r="X283" s="7">
        <v>7686</v>
      </c>
      <c r="Y283" s="7">
        <v>6160</v>
      </c>
      <c r="Z283" s="7">
        <v>3882</v>
      </c>
      <c r="AA283" s="7">
        <v>2460</v>
      </c>
      <c r="AB283" s="7">
        <v>1568</v>
      </c>
      <c r="AC283" s="7">
        <v>917</v>
      </c>
      <c r="AD283" s="7">
        <v>471</v>
      </c>
      <c r="AE283" s="7">
        <v>167</v>
      </c>
      <c r="AF283" s="7">
        <v>46</v>
      </c>
      <c r="AG283" s="7">
        <v>5</v>
      </c>
      <c r="AH283" s="7">
        <v>4</v>
      </c>
    </row>
    <row r="284" spans="1:34">
      <c r="A284" s="6">
        <v>2008</v>
      </c>
      <c r="B284" s="7">
        <v>200</v>
      </c>
      <c r="C284" s="7">
        <v>0</v>
      </c>
      <c r="D284" s="7">
        <v>0</v>
      </c>
      <c r="E284" s="7">
        <v>0</v>
      </c>
      <c r="F284" s="7">
        <v>0</v>
      </c>
      <c r="G284" s="7">
        <v>0</v>
      </c>
      <c r="H284" s="7">
        <v>0</v>
      </c>
      <c r="I284" s="7">
        <v>0</v>
      </c>
      <c r="J284" s="7">
        <v>0</v>
      </c>
      <c r="K284" s="7">
        <v>0</v>
      </c>
      <c r="L284" s="7">
        <v>0</v>
      </c>
      <c r="M284" s="7">
        <v>1</v>
      </c>
      <c r="N284" s="7">
        <v>1</v>
      </c>
      <c r="O284" s="7">
        <v>11</v>
      </c>
      <c r="P284" s="7">
        <v>34</v>
      </c>
      <c r="Q284" s="7">
        <v>80</v>
      </c>
      <c r="R284" s="7">
        <v>167</v>
      </c>
      <c r="S284" s="7">
        <v>294</v>
      </c>
      <c r="T284" s="7">
        <v>503</v>
      </c>
      <c r="U284" s="7">
        <v>832</v>
      </c>
      <c r="V284" s="7">
        <v>1447</v>
      </c>
      <c r="W284" s="7">
        <v>2169</v>
      </c>
      <c r="X284" s="7">
        <v>2896</v>
      </c>
      <c r="Y284" s="7">
        <v>3728</v>
      </c>
      <c r="Z284" s="7">
        <v>3945</v>
      </c>
      <c r="AA284" s="7">
        <v>3520</v>
      </c>
      <c r="AB284" s="7">
        <v>2835</v>
      </c>
      <c r="AC284" s="7">
        <v>1874</v>
      </c>
      <c r="AD284" s="7">
        <v>1104</v>
      </c>
      <c r="AE284" s="7">
        <v>393</v>
      </c>
      <c r="AF284" s="7">
        <v>101</v>
      </c>
      <c r="AG284" s="7">
        <v>16</v>
      </c>
      <c r="AH284" s="7">
        <v>0</v>
      </c>
    </row>
    <row r="285" spans="1:34">
      <c r="A285" s="6">
        <v>2009</v>
      </c>
      <c r="B285" s="7">
        <v>123.9559210479147</v>
      </c>
      <c r="C285" s="7">
        <v>0</v>
      </c>
      <c r="D285" s="7">
        <v>0</v>
      </c>
      <c r="E285" s="7">
        <v>0</v>
      </c>
      <c r="F285" s="7">
        <v>0</v>
      </c>
      <c r="G285" s="7">
        <v>0</v>
      </c>
      <c r="H285" s="7">
        <v>0</v>
      </c>
      <c r="I285" s="7">
        <v>0</v>
      </c>
      <c r="J285" s="7">
        <v>0</v>
      </c>
      <c r="K285" s="7">
        <v>0</v>
      </c>
      <c r="L285" s="7">
        <v>0</v>
      </c>
      <c r="M285" s="7">
        <v>1</v>
      </c>
      <c r="N285" s="7">
        <v>0</v>
      </c>
      <c r="O285" s="7">
        <v>5</v>
      </c>
      <c r="P285" s="7">
        <v>4</v>
      </c>
      <c r="Q285" s="7">
        <v>19</v>
      </c>
      <c r="R285" s="7">
        <v>30</v>
      </c>
      <c r="S285" s="7">
        <v>71</v>
      </c>
      <c r="T285" s="7">
        <v>95</v>
      </c>
      <c r="U285" s="7">
        <v>130</v>
      </c>
      <c r="V285" s="7">
        <v>247</v>
      </c>
      <c r="W285" s="7">
        <v>359</v>
      </c>
      <c r="X285" s="7">
        <v>538</v>
      </c>
      <c r="Y285" s="7">
        <v>1045</v>
      </c>
      <c r="Z285" s="7">
        <v>1448</v>
      </c>
      <c r="AA285" s="7">
        <v>1835</v>
      </c>
      <c r="AB285" s="7">
        <v>2295</v>
      </c>
      <c r="AC285" s="7">
        <v>2690</v>
      </c>
      <c r="AD285" s="7">
        <v>2603</v>
      </c>
      <c r="AE285" s="7">
        <v>1831</v>
      </c>
      <c r="AF285" s="7">
        <v>707</v>
      </c>
      <c r="AG285" s="7">
        <v>159</v>
      </c>
      <c r="AH285" s="7">
        <v>25</v>
      </c>
    </row>
    <row r="286" spans="1:34">
      <c r="A286" s="7">
        <v>2013</v>
      </c>
      <c r="B286" s="7">
        <v>123.94875140704202</v>
      </c>
      <c r="C286" s="7">
        <v>0</v>
      </c>
      <c r="D286" s="7">
        <v>2</v>
      </c>
      <c r="E286" s="7">
        <v>0</v>
      </c>
      <c r="F286" s="7">
        <v>0</v>
      </c>
      <c r="G286" s="7">
        <v>0</v>
      </c>
      <c r="H286" s="7">
        <v>0</v>
      </c>
      <c r="I286" s="7">
        <v>0</v>
      </c>
      <c r="J286" s="7">
        <v>0</v>
      </c>
      <c r="K286" s="7">
        <v>0</v>
      </c>
      <c r="L286" s="7">
        <v>0</v>
      </c>
      <c r="M286" s="7">
        <v>1</v>
      </c>
      <c r="N286" s="7">
        <v>3</v>
      </c>
      <c r="O286" s="7">
        <v>14</v>
      </c>
      <c r="P286" s="7">
        <v>21</v>
      </c>
      <c r="Q286" s="7">
        <v>67</v>
      </c>
      <c r="R286" s="7">
        <v>173</v>
      </c>
      <c r="S286" s="7">
        <v>336</v>
      </c>
      <c r="T286" s="7">
        <v>608</v>
      </c>
      <c r="U286" s="7">
        <v>1045</v>
      </c>
      <c r="V286" s="7">
        <v>1555</v>
      </c>
      <c r="W286" s="7">
        <v>1742</v>
      </c>
      <c r="X286" s="7">
        <v>1920</v>
      </c>
      <c r="Y286" s="7">
        <v>1971</v>
      </c>
      <c r="Z286" s="7">
        <v>1831</v>
      </c>
      <c r="AA286" s="7">
        <v>1269</v>
      </c>
      <c r="AB286" s="7">
        <v>853</v>
      </c>
      <c r="AC286" s="7">
        <v>535</v>
      </c>
      <c r="AD286" s="7">
        <v>339</v>
      </c>
      <c r="AE286" s="7">
        <v>183</v>
      </c>
      <c r="AF286" s="7">
        <v>69</v>
      </c>
      <c r="AG286" s="7">
        <v>23</v>
      </c>
      <c r="AH286" s="7">
        <v>2</v>
      </c>
    </row>
    <row r="287" spans="1:34">
      <c r="A287" s="5" t="s">
        <v>77</v>
      </c>
    </row>
    <row r="288" spans="1:34">
      <c r="A288" s="5" t="s">
        <v>267</v>
      </c>
    </row>
    <row r="289" spans="1:34">
      <c r="A289" s="5" t="s">
        <v>0</v>
      </c>
      <c r="B289" s="5" t="s">
        <v>222</v>
      </c>
      <c r="C289" s="5">
        <v>27</v>
      </c>
      <c r="D289" s="5">
        <v>32</v>
      </c>
      <c r="E289" s="5">
        <v>37</v>
      </c>
      <c r="F289" s="5">
        <v>42</v>
      </c>
      <c r="G289" s="5">
        <v>47</v>
      </c>
      <c r="H289" s="5">
        <v>52</v>
      </c>
      <c r="I289" s="5">
        <v>57</v>
      </c>
      <c r="J289" s="5">
        <v>62</v>
      </c>
      <c r="K289" s="5">
        <v>67</v>
      </c>
      <c r="L289" s="5">
        <v>72</v>
      </c>
      <c r="M289" s="5">
        <v>77</v>
      </c>
      <c r="N289" s="5">
        <v>82</v>
      </c>
      <c r="O289" s="5">
        <v>87</v>
      </c>
      <c r="P289" s="5">
        <v>92</v>
      </c>
      <c r="Q289" s="5">
        <v>97</v>
      </c>
      <c r="R289" s="5">
        <v>102</v>
      </c>
      <c r="S289" s="5">
        <v>107</v>
      </c>
      <c r="T289" s="5">
        <v>112</v>
      </c>
      <c r="U289" s="5">
        <v>117</v>
      </c>
      <c r="V289" s="5">
        <v>122</v>
      </c>
      <c r="W289" s="5">
        <v>127</v>
      </c>
      <c r="X289" s="5">
        <v>132</v>
      </c>
      <c r="Y289" s="5">
        <v>137</v>
      </c>
      <c r="Z289" s="5">
        <v>142</v>
      </c>
      <c r="AA289" s="5">
        <v>147</v>
      </c>
      <c r="AB289" s="5">
        <v>152</v>
      </c>
      <c r="AC289" s="5">
        <v>157</v>
      </c>
      <c r="AD289" s="5">
        <v>162</v>
      </c>
      <c r="AE289" s="5">
        <v>167</v>
      </c>
      <c r="AF289" s="5">
        <v>172</v>
      </c>
      <c r="AG289" s="5">
        <v>177</v>
      </c>
      <c r="AH289" s="5">
        <v>182</v>
      </c>
    </row>
    <row r="290" spans="1:34">
      <c r="A290" s="6">
        <v>1991</v>
      </c>
      <c r="B290" s="11">
        <v>0</v>
      </c>
      <c r="C290" s="7">
        <v>0</v>
      </c>
      <c r="D290" s="7">
        <v>0</v>
      </c>
      <c r="E290" s="7">
        <v>0</v>
      </c>
      <c r="F290" s="7">
        <v>0</v>
      </c>
      <c r="G290" s="7">
        <v>0</v>
      </c>
      <c r="H290" s="7">
        <v>0</v>
      </c>
      <c r="I290" s="7">
        <v>1</v>
      </c>
      <c r="J290" s="7">
        <v>1</v>
      </c>
      <c r="K290" s="7">
        <v>1</v>
      </c>
      <c r="L290" s="7">
        <v>2</v>
      </c>
      <c r="M290" s="7">
        <v>3</v>
      </c>
      <c r="N290" s="7">
        <v>3</v>
      </c>
      <c r="O290" s="7">
        <v>16</v>
      </c>
      <c r="P290" s="7">
        <v>35</v>
      </c>
      <c r="Q290" s="7">
        <v>68</v>
      </c>
      <c r="R290" s="7">
        <v>82</v>
      </c>
      <c r="S290" s="7">
        <v>133</v>
      </c>
      <c r="T290" s="7">
        <v>235</v>
      </c>
      <c r="U290" s="7">
        <v>360</v>
      </c>
      <c r="V290" s="7">
        <v>336</v>
      </c>
      <c r="W290" s="7">
        <v>464</v>
      </c>
      <c r="X290" s="7">
        <v>520</v>
      </c>
      <c r="Y290" s="7">
        <v>431</v>
      </c>
      <c r="Z290" s="7">
        <v>250</v>
      </c>
      <c r="AA290" s="7">
        <v>141</v>
      </c>
      <c r="AB290" s="7">
        <v>120</v>
      </c>
      <c r="AC290" s="7">
        <v>75</v>
      </c>
      <c r="AD290" s="7">
        <v>58</v>
      </c>
      <c r="AE290" s="7">
        <v>49</v>
      </c>
      <c r="AF290" s="7">
        <v>27</v>
      </c>
      <c r="AG290" s="7">
        <v>10</v>
      </c>
      <c r="AH290" s="7">
        <v>1</v>
      </c>
    </row>
    <row r="291" spans="1:34">
      <c r="A291" s="6">
        <v>1992</v>
      </c>
      <c r="B291" s="11">
        <v>0</v>
      </c>
      <c r="C291" s="7">
        <v>0</v>
      </c>
      <c r="D291" s="7">
        <v>0</v>
      </c>
      <c r="E291" s="7">
        <v>0</v>
      </c>
      <c r="F291" s="7">
        <v>0</v>
      </c>
      <c r="G291" s="7">
        <v>0</v>
      </c>
      <c r="H291" s="7">
        <v>0</v>
      </c>
      <c r="I291" s="7">
        <v>1</v>
      </c>
      <c r="J291" s="7">
        <v>0</v>
      </c>
      <c r="K291" s="7">
        <v>0</v>
      </c>
      <c r="L291" s="7">
        <v>0</v>
      </c>
      <c r="M291" s="7">
        <v>9</v>
      </c>
      <c r="N291" s="7">
        <v>17</v>
      </c>
      <c r="O291" s="7">
        <v>31</v>
      </c>
      <c r="P291" s="7">
        <v>61</v>
      </c>
      <c r="Q291" s="7">
        <v>160</v>
      </c>
      <c r="R291" s="7">
        <v>288</v>
      </c>
      <c r="S291" s="7">
        <v>302</v>
      </c>
      <c r="T291" s="7">
        <v>470</v>
      </c>
      <c r="U291" s="7">
        <v>576</v>
      </c>
      <c r="V291" s="7">
        <v>863</v>
      </c>
      <c r="W291" s="7">
        <v>1206</v>
      </c>
      <c r="X291" s="7">
        <v>1359</v>
      </c>
      <c r="Y291" s="7">
        <v>1059</v>
      </c>
      <c r="Z291" s="7">
        <v>506</v>
      </c>
      <c r="AA291" s="7">
        <v>339</v>
      </c>
      <c r="AB291" s="7">
        <v>245</v>
      </c>
      <c r="AC291" s="7">
        <v>135</v>
      </c>
      <c r="AD291" s="7">
        <v>81</v>
      </c>
      <c r="AE291" s="7">
        <v>30</v>
      </c>
      <c r="AF291" s="7">
        <v>19</v>
      </c>
      <c r="AG291" s="7">
        <v>8</v>
      </c>
      <c r="AH291" s="7">
        <v>0</v>
      </c>
    </row>
    <row r="292" spans="1:34">
      <c r="A292" s="6">
        <v>1993</v>
      </c>
      <c r="B292" s="11">
        <v>0</v>
      </c>
      <c r="C292" s="7">
        <v>0</v>
      </c>
      <c r="D292" s="7">
        <v>0</v>
      </c>
      <c r="E292" s="7">
        <v>0</v>
      </c>
      <c r="F292" s="7">
        <v>0</v>
      </c>
      <c r="G292" s="7">
        <v>0</v>
      </c>
      <c r="H292" s="7">
        <v>0</v>
      </c>
      <c r="I292" s="7">
        <v>0</v>
      </c>
      <c r="J292" s="7">
        <v>0</v>
      </c>
      <c r="K292" s="7">
        <v>0</v>
      </c>
      <c r="L292" s="7">
        <v>1</v>
      </c>
      <c r="M292" s="7">
        <v>2</v>
      </c>
      <c r="N292" s="7">
        <v>6</v>
      </c>
      <c r="O292" s="7">
        <v>22</v>
      </c>
      <c r="P292" s="7">
        <v>65</v>
      </c>
      <c r="Q292" s="7">
        <v>124</v>
      </c>
      <c r="R292" s="7">
        <v>185</v>
      </c>
      <c r="S292" s="7">
        <v>247</v>
      </c>
      <c r="T292" s="7">
        <v>364</v>
      </c>
      <c r="U292" s="7">
        <v>568</v>
      </c>
      <c r="V292" s="7">
        <v>837</v>
      </c>
      <c r="W292" s="7">
        <v>1105</v>
      </c>
      <c r="X292" s="7">
        <v>1229</v>
      </c>
      <c r="Y292" s="7">
        <v>871</v>
      </c>
      <c r="Z292" s="7">
        <v>308</v>
      </c>
      <c r="AA292" s="7">
        <v>178</v>
      </c>
      <c r="AB292" s="7">
        <v>134</v>
      </c>
      <c r="AC292" s="7">
        <v>51</v>
      </c>
      <c r="AD292" s="7">
        <v>32</v>
      </c>
      <c r="AE292" s="7">
        <v>17</v>
      </c>
      <c r="AF292" s="7">
        <v>12</v>
      </c>
      <c r="AG292" s="7">
        <v>7</v>
      </c>
      <c r="AH292" s="7">
        <v>1</v>
      </c>
    </row>
    <row r="293" spans="1:34">
      <c r="A293" s="6">
        <v>1994</v>
      </c>
      <c r="B293" s="11">
        <v>0</v>
      </c>
      <c r="C293" s="7">
        <v>0</v>
      </c>
      <c r="D293" s="7">
        <v>0</v>
      </c>
      <c r="E293" s="7">
        <v>0</v>
      </c>
      <c r="F293" s="7">
        <v>0</v>
      </c>
      <c r="G293" s="7">
        <v>0</v>
      </c>
      <c r="H293" s="7">
        <v>0</v>
      </c>
      <c r="I293" s="7">
        <v>0</v>
      </c>
      <c r="J293" s="7">
        <v>0</v>
      </c>
      <c r="K293" s="7">
        <v>0</v>
      </c>
      <c r="L293" s="7">
        <v>0</v>
      </c>
      <c r="M293" s="7">
        <v>0</v>
      </c>
      <c r="N293" s="7">
        <v>0</v>
      </c>
      <c r="O293" s="7">
        <v>2</v>
      </c>
      <c r="P293" s="7">
        <v>4</v>
      </c>
      <c r="Q293" s="7">
        <v>8</v>
      </c>
      <c r="R293" s="7">
        <v>12</v>
      </c>
      <c r="S293" s="7">
        <v>26</v>
      </c>
      <c r="T293" s="7">
        <v>29</v>
      </c>
      <c r="U293" s="7">
        <v>55</v>
      </c>
      <c r="V293" s="7">
        <v>83</v>
      </c>
      <c r="W293" s="7">
        <v>101</v>
      </c>
      <c r="X293" s="7">
        <v>132</v>
      </c>
      <c r="Y293" s="7">
        <v>103</v>
      </c>
      <c r="Z293" s="7">
        <v>72</v>
      </c>
      <c r="AA293" s="7">
        <v>72</v>
      </c>
      <c r="AB293" s="7">
        <v>49</v>
      </c>
      <c r="AC293" s="7">
        <v>35</v>
      </c>
      <c r="AD293" s="7">
        <v>45</v>
      </c>
      <c r="AE293" s="7">
        <v>11</v>
      </c>
      <c r="AF293" s="7">
        <v>4</v>
      </c>
      <c r="AG293" s="7">
        <v>0</v>
      </c>
      <c r="AH293" s="7">
        <v>0</v>
      </c>
    </row>
    <row r="294" spans="1:34">
      <c r="A294" s="6">
        <v>1995</v>
      </c>
      <c r="B294" s="11">
        <v>0</v>
      </c>
      <c r="C294" s="7">
        <v>0</v>
      </c>
      <c r="D294" s="7">
        <v>0</v>
      </c>
      <c r="E294" s="7">
        <v>0</v>
      </c>
      <c r="F294" s="7">
        <v>0</v>
      </c>
      <c r="G294" s="7">
        <v>0</v>
      </c>
      <c r="H294" s="7">
        <v>0</v>
      </c>
      <c r="I294" s="7">
        <v>0</v>
      </c>
      <c r="J294" s="7">
        <v>0</v>
      </c>
      <c r="K294" s="7">
        <v>1</v>
      </c>
      <c r="L294" s="7">
        <v>1</v>
      </c>
      <c r="M294" s="7">
        <v>2</v>
      </c>
      <c r="N294" s="7">
        <v>5</v>
      </c>
      <c r="O294" s="7">
        <v>6</v>
      </c>
      <c r="P294" s="7">
        <v>14</v>
      </c>
      <c r="Q294" s="7">
        <v>37</v>
      </c>
      <c r="R294" s="7">
        <v>46</v>
      </c>
      <c r="S294" s="7">
        <v>61</v>
      </c>
      <c r="T294" s="7">
        <v>137</v>
      </c>
      <c r="U294" s="7">
        <v>215</v>
      </c>
      <c r="V294" s="7">
        <v>352</v>
      </c>
      <c r="W294" s="7">
        <v>567</v>
      </c>
      <c r="X294" s="7">
        <v>771</v>
      </c>
      <c r="Y294" s="7">
        <v>678</v>
      </c>
      <c r="Z294" s="7">
        <v>323</v>
      </c>
      <c r="AA294" s="7">
        <v>215</v>
      </c>
      <c r="AB294" s="7">
        <v>185</v>
      </c>
      <c r="AC294" s="7">
        <v>124</v>
      </c>
      <c r="AD294" s="7">
        <v>65</v>
      </c>
      <c r="AE294" s="7">
        <v>29</v>
      </c>
      <c r="AF294" s="7">
        <v>2</v>
      </c>
      <c r="AG294" s="7">
        <v>1</v>
      </c>
      <c r="AH294" s="7">
        <v>0</v>
      </c>
    </row>
    <row r="295" spans="1:34">
      <c r="A295" s="6">
        <v>1996</v>
      </c>
      <c r="B295" s="11">
        <v>0</v>
      </c>
      <c r="C295" s="7">
        <v>0</v>
      </c>
      <c r="D295" s="7">
        <v>0</v>
      </c>
      <c r="E295" s="7">
        <v>0</v>
      </c>
      <c r="F295" s="7">
        <v>0</v>
      </c>
      <c r="G295" s="7">
        <v>0</v>
      </c>
      <c r="H295" s="7">
        <v>0</v>
      </c>
      <c r="I295" s="7">
        <v>0</v>
      </c>
      <c r="J295" s="7">
        <v>0</v>
      </c>
      <c r="K295" s="7">
        <v>0</v>
      </c>
      <c r="L295" s="7">
        <v>0</v>
      </c>
      <c r="M295" s="7">
        <v>0</v>
      </c>
      <c r="N295" s="7">
        <v>0</v>
      </c>
      <c r="O295" s="7">
        <v>0</v>
      </c>
      <c r="P295" s="7">
        <v>0</v>
      </c>
      <c r="Q295" s="7">
        <v>0</v>
      </c>
      <c r="R295" s="7">
        <v>3</v>
      </c>
      <c r="S295" s="7">
        <v>9</v>
      </c>
      <c r="T295" s="7">
        <v>17</v>
      </c>
      <c r="U295" s="7">
        <v>11</v>
      </c>
      <c r="V295" s="7">
        <v>28</v>
      </c>
      <c r="W295" s="7">
        <v>56</v>
      </c>
      <c r="X295" s="7">
        <v>53</v>
      </c>
      <c r="Y295" s="7">
        <v>49</v>
      </c>
      <c r="Z295" s="7">
        <v>38</v>
      </c>
      <c r="AA295" s="7">
        <v>17</v>
      </c>
      <c r="AB295" s="7">
        <v>8</v>
      </c>
      <c r="AC295" s="7">
        <v>11</v>
      </c>
      <c r="AD295" s="7">
        <v>4</v>
      </c>
      <c r="AE295" s="7">
        <v>1</v>
      </c>
      <c r="AF295" s="7">
        <v>0</v>
      </c>
      <c r="AG295" s="7">
        <v>0</v>
      </c>
      <c r="AH295" s="7">
        <v>0</v>
      </c>
    </row>
    <row r="296" spans="1:34">
      <c r="A296" s="6">
        <v>2005</v>
      </c>
      <c r="B296" s="11">
        <v>0</v>
      </c>
      <c r="C296" s="7">
        <v>0</v>
      </c>
      <c r="D296" s="7">
        <v>0</v>
      </c>
      <c r="E296" s="7">
        <v>0</v>
      </c>
      <c r="F296" s="7">
        <v>0</v>
      </c>
      <c r="G296" s="7">
        <v>0</v>
      </c>
      <c r="H296" s="7">
        <v>0</v>
      </c>
      <c r="I296" s="7">
        <v>0</v>
      </c>
      <c r="J296" s="7">
        <v>0</v>
      </c>
      <c r="K296" s="7">
        <v>0</v>
      </c>
      <c r="L296" s="7">
        <v>2</v>
      </c>
      <c r="M296" s="7">
        <v>2</v>
      </c>
      <c r="N296" s="7">
        <v>6</v>
      </c>
      <c r="O296" s="7">
        <v>10</v>
      </c>
      <c r="P296" s="7">
        <v>22</v>
      </c>
      <c r="Q296" s="7">
        <v>58</v>
      </c>
      <c r="R296" s="7">
        <v>92</v>
      </c>
      <c r="S296" s="7">
        <v>159</v>
      </c>
      <c r="T296" s="7">
        <v>245</v>
      </c>
      <c r="U296" s="7">
        <v>324</v>
      </c>
      <c r="V296" s="7">
        <v>360</v>
      </c>
      <c r="W296" s="7">
        <v>299</v>
      </c>
      <c r="X296" s="7">
        <v>287</v>
      </c>
      <c r="Y296" s="7">
        <v>246</v>
      </c>
      <c r="Z296" s="7">
        <v>213</v>
      </c>
      <c r="AA296" s="7">
        <v>112</v>
      </c>
      <c r="AB296" s="7">
        <v>40</v>
      </c>
      <c r="AC296" s="7">
        <v>14</v>
      </c>
      <c r="AD296" s="7">
        <v>4</v>
      </c>
      <c r="AE296" s="7">
        <v>0</v>
      </c>
      <c r="AF296" s="7">
        <v>0</v>
      </c>
      <c r="AG296" s="7">
        <v>0</v>
      </c>
      <c r="AH296" s="7">
        <v>0</v>
      </c>
    </row>
    <row r="297" spans="1:34">
      <c r="A297" s="6">
        <v>2006</v>
      </c>
      <c r="B297" s="11">
        <v>0</v>
      </c>
      <c r="C297" s="7">
        <v>0</v>
      </c>
      <c r="D297" s="7">
        <v>0</v>
      </c>
      <c r="E297" s="7">
        <v>0</v>
      </c>
      <c r="F297" s="7">
        <v>0</v>
      </c>
      <c r="G297" s="7">
        <v>0</v>
      </c>
      <c r="H297" s="7">
        <v>0</v>
      </c>
      <c r="I297" s="7">
        <v>0</v>
      </c>
      <c r="J297" s="7">
        <v>0</v>
      </c>
      <c r="K297" s="7">
        <v>0</v>
      </c>
      <c r="L297" s="7">
        <v>1</v>
      </c>
      <c r="M297" s="7">
        <v>2</v>
      </c>
      <c r="N297" s="7">
        <v>5</v>
      </c>
      <c r="O297" s="7">
        <v>19</v>
      </c>
      <c r="P297" s="7">
        <v>45</v>
      </c>
      <c r="Q297" s="7">
        <v>104</v>
      </c>
      <c r="R297" s="7">
        <v>178</v>
      </c>
      <c r="S297" s="7">
        <v>259</v>
      </c>
      <c r="T297" s="7">
        <v>454</v>
      </c>
      <c r="U297" s="7">
        <v>557</v>
      </c>
      <c r="V297" s="7">
        <v>747</v>
      </c>
      <c r="W297" s="7">
        <v>942</v>
      </c>
      <c r="X297" s="7">
        <v>1258</v>
      </c>
      <c r="Y297" s="7">
        <v>1462</v>
      </c>
      <c r="Z297" s="7">
        <v>1248</v>
      </c>
      <c r="AA297" s="7">
        <v>935</v>
      </c>
      <c r="AB297" s="7">
        <v>623</v>
      </c>
      <c r="AC297" s="7">
        <v>394</v>
      </c>
      <c r="AD297" s="7">
        <v>218</v>
      </c>
      <c r="AE297" s="7">
        <v>98</v>
      </c>
      <c r="AF297" s="7">
        <v>20</v>
      </c>
      <c r="AG297" s="7">
        <v>4</v>
      </c>
      <c r="AH297" s="7">
        <v>1</v>
      </c>
    </row>
    <row r="298" spans="1:34">
      <c r="A298" s="6">
        <v>2007</v>
      </c>
      <c r="B298" s="11">
        <v>0</v>
      </c>
      <c r="C298" s="7">
        <v>0</v>
      </c>
      <c r="D298" s="7">
        <v>0</v>
      </c>
      <c r="E298" s="7">
        <v>0</v>
      </c>
      <c r="F298" s="7">
        <v>0</v>
      </c>
      <c r="G298" s="7">
        <v>0</v>
      </c>
      <c r="H298" s="7">
        <v>0</v>
      </c>
      <c r="I298" s="7">
        <v>0</v>
      </c>
      <c r="J298" s="7">
        <v>0</v>
      </c>
      <c r="K298" s="7">
        <v>1</v>
      </c>
      <c r="L298" s="7">
        <v>2</v>
      </c>
      <c r="M298" s="7">
        <v>0</v>
      </c>
      <c r="N298" s="7">
        <v>3</v>
      </c>
      <c r="O298" s="7">
        <v>9</v>
      </c>
      <c r="P298" s="7">
        <v>28</v>
      </c>
      <c r="Q298" s="7">
        <v>73</v>
      </c>
      <c r="R298" s="7">
        <v>125</v>
      </c>
      <c r="S298" s="7">
        <v>213</v>
      </c>
      <c r="T298" s="7">
        <v>426</v>
      </c>
      <c r="U298" s="7">
        <v>706</v>
      </c>
      <c r="V298" s="7">
        <v>963</v>
      </c>
      <c r="W298" s="7">
        <v>1125</v>
      </c>
      <c r="X298" s="7">
        <v>1214</v>
      </c>
      <c r="Y298" s="7">
        <v>1232</v>
      </c>
      <c r="Z298" s="7">
        <v>1068</v>
      </c>
      <c r="AA298" s="7">
        <v>853</v>
      </c>
      <c r="AB298" s="7">
        <v>645</v>
      </c>
      <c r="AC298" s="7">
        <v>400</v>
      </c>
      <c r="AD298" s="7">
        <v>200</v>
      </c>
      <c r="AE298" s="7">
        <v>73</v>
      </c>
      <c r="AF298" s="7">
        <v>23</v>
      </c>
      <c r="AG298" s="7">
        <v>4</v>
      </c>
      <c r="AH298" s="7">
        <v>1</v>
      </c>
    </row>
    <row r="299" spans="1:34">
      <c r="A299" s="6">
        <v>2008</v>
      </c>
      <c r="B299" s="11">
        <v>0</v>
      </c>
      <c r="C299" s="7">
        <v>0</v>
      </c>
      <c r="D299" s="7">
        <v>0</v>
      </c>
      <c r="E299" s="7">
        <v>0</v>
      </c>
      <c r="F299" s="7">
        <v>0</v>
      </c>
      <c r="G299" s="7">
        <v>0</v>
      </c>
      <c r="H299" s="7">
        <v>0</v>
      </c>
      <c r="I299" s="7">
        <v>0</v>
      </c>
      <c r="J299" s="7">
        <v>0</v>
      </c>
      <c r="K299" s="7">
        <v>0</v>
      </c>
      <c r="L299" s="7">
        <v>0</v>
      </c>
      <c r="M299" s="7">
        <v>1</v>
      </c>
      <c r="N299" s="7">
        <v>1</v>
      </c>
      <c r="O299" s="7">
        <v>10</v>
      </c>
      <c r="P299" s="7">
        <v>16</v>
      </c>
      <c r="Q299" s="7">
        <v>34</v>
      </c>
      <c r="R299" s="7">
        <v>44</v>
      </c>
      <c r="S299" s="7">
        <v>71</v>
      </c>
      <c r="T299" s="7">
        <v>124</v>
      </c>
      <c r="U299" s="7">
        <v>198</v>
      </c>
      <c r="V299" s="7">
        <v>265</v>
      </c>
      <c r="W299" s="7">
        <v>327</v>
      </c>
      <c r="X299" s="7">
        <v>420</v>
      </c>
      <c r="Y299" s="7">
        <v>452</v>
      </c>
      <c r="Z299" s="7">
        <v>433</v>
      </c>
      <c r="AA299" s="7">
        <v>329</v>
      </c>
      <c r="AB299" s="7">
        <v>221</v>
      </c>
      <c r="AC299" s="7">
        <v>142</v>
      </c>
      <c r="AD299" s="7">
        <v>81</v>
      </c>
      <c r="AE299" s="7">
        <v>33</v>
      </c>
      <c r="AF299" s="7">
        <v>12</v>
      </c>
      <c r="AG299" s="7">
        <v>1</v>
      </c>
      <c r="AH299" s="7">
        <v>0</v>
      </c>
    </row>
    <row r="300" spans="1:34">
      <c r="A300" s="6">
        <v>2009</v>
      </c>
      <c r="B300" s="11">
        <v>0</v>
      </c>
      <c r="C300" s="7">
        <v>0</v>
      </c>
      <c r="D300" s="7">
        <v>0</v>
      </c>
      <c r="E300" s="7">
        <v>0</v>
      </c>
      <c r="F300" s="7">
        <v>0</v>
      </c>
      <c r="G300" s="7">
        <v>0</v>
      </c>
      <c r="H300" s="7">
        <v>0</v>
      </c>
      <c r="I300" s="7">
        <v>0</v>
      </c>
      <c r="J300" s="7">
        <v>0</v>
      </c>
      <c r="K300" s="7">
        <v>0</v>
      </c>
      <c r="L300" s="7">
        <v>0</v>
      </c>
      <c r="M300" s="7">
        <v>0</v>
      </c>
      <c r="N300" s="7">
        <v>0</v>
      </c>
      <c r="O300" s="7">
        <v>2</v>
      </c>
      <c r="P300" s="7">
        <v>9</v>
      </c>
      <c r="Q300" s="7">
        <v>14</v>
      </c>
      <c r="R300" s="7">
        <v>28</v>
      </c>
      <c r="S300" s="7">
        <v>40</v>
      </c>
      <c r="T300" s="7">
        <v>59</v>
      </c>
      <c r="U300" s="7">
        <v>63</v>
      </c>
      <c r="V300" s="7">
        <v>94</v>
      </c>
      <c r="W300" s="7">
        <v>115</v>
      </c>
      <c r="X300" s="7">
        <v>146</v>
      </c>
      <c r="Y300" s="7">
        <v>173</v>
      </c>
      <c r="Z300" s="7">
        <v>120</v>
      </c>
      <c r="AA300" s="7">
        <v>95</v>
      </c>
      <c r="AB300" s="7">
        <v>76</v>
      </c>
      <c r="AC300" s="7">
        <v>61</v>
      </c>
      <c r="AD300" s="7">
        <v>30</v>
      </c>
      <c r="AE300" s="7">
        <v>19</v>
      </c>
      <c r="AF300" s="7">
        <v>6</v>
      </c>
      <c r="AG300" s="7">
        <v>2</v>
      </c>
      <c r="AH300" s="7">
        <v>0</v>
      </c>
    </row>
    <row r="301" spans="1:34">
      <c r="A301" s="7">
        <v>2013</v>
      </c>
      <c r="B301" s="11">
        <v>0</v>
      </c>
      <c r="C301" s="7">
        <v>0</v>
      </c>
      <c r="D301" s="7">
        <v>0</v>
      </c>
      <c r="E301" s="7">
        <v>0</v>
      </c>
      <c r="F301" s="7">
        <v>0</v>
      </c>
      <c r="G301" s="7">
        <v>0</v>
      </c>
      <c r="H301" s="7">
        <v>0</v>
      </c>
      <c r="I301" s="7">
        <v>0</v>
      </c>
      <c r="J301" s="7">
        <v>0</v>
      </c>
      <c r="K301" s="7">
        <v>0</v>
      </c>
      <c r="L301" s="7">
        <v>1</v>
      </c>
      <c r="M301" s="7">
        <v>0</v>
      </c>
      <c r="N301" s="7">
        <v>0</v>
      </c>
      <c r="O301" s="7">
        <v>0</v>
      </c>
      <c r="P301" s="7">
        <v>5</v>
      </c>
      <c r="Q301" s="7">
        <v>6</v>
      </c>
      <c r="R301" s="7">
        <v>17</v>
      </c>
      <c r="S301" s="7">
        <v>31</v>
      </c>
      <c r="T301" s="7">
        <v>75</v>
      </c>
      <c r="U301" s="7">
        <v>141</v>
      </c>
      <c r="V301" s="7">
        <v>209</v>
      </c>
      <c r="W301" s="7">
        <v>342</v>
      </c>
      <c r="X301" s="7">
        <v>373</v>
      </c>
      <c r="Y301" s="7">
        <v>402</v>
      </c>
      <c r="Z301" s="7">
        <v>346</v>
      </c>
      <c r="AA301" s="7">
        <v>272</v>
      </c>
      <c r="AB301" s="7">
        <v>217</v>
      </c>
      <c r="AC301" s="7">
        <v>126</v>
      </c>
      <c r="AD301" s="7">
        <v>92</v>
      </c>
      <c r="AE301" s="7">
        <v>50</v>
      </c>
      <c r="AF301" s="7">
        <v>19</v>
      </c>
      <c r="AG301" s="7">
        <v>2</v>
      </c>
      <c r="AH301" s="7">
        <v>0</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0000FF"/>
  </sheetPr>
  <dimension ref="A1:AH198"/>
  <sheetViews>
    <sheetView workbookViewId="0">
      <selection sqref="A1:XFD1048576"/>
    </sheetView>
  </sheetViews>
  <sheetFormatPr baseColWidth="10" defaultColWidth="11" defaultRowHeight="15" x14ac:dyDescent="0"/>
  <cols>
    <col min="1" max="16384" width="11" style="5"/>
  </cols>
  <sheetData>
    <row r="1" spans="1:1">
      <c r="A1" s="5" t="s">
        <v>37</v>
      </c>
    </row>
    <row r="2" spans="1:1">
      <c r="A2" s="5" t="s">
        <v>643</v>
      </c>
    </row>
    <row r="3" spans="1:1">
      <c r="A3" s="5" t="s">
        <v>279</v>
      </c>
    </row>
    <row r="4" spans="1:1">
      <c r="A4" s="5" t="s">
        <v>37</v>
      </c>
    </row>
    <row r="5" spans="1:1">
      <c r="A5" s="5" t="s">
        <v>78</v>
      </c>
    </row>
    <row r="6" spans="1:1">
      <c r="A6" s="5" t="s">
        <v>38</v>
      </c>
    </row>
    <row r="7" spans="1:1">
      <c r="A7" s="5" t="s">
        <v>79</v>
      </c>
    </row>
    <row r="8" spans="1:1">
      <c r="A8" s="5" t="s">
        <v>40</v>
      </c>
    </row>
    <row r="9" spans="1:1">
      <c r="A9" s="5" t="s">
        <v>80</v>
      </c>
    </row>
    <row r="10" spans="1:1">
      <c r="A10" s="5" t="s">
        <v>81</v>
      </c>
    </row>
    <row r="11" spans="1:1">
      <c r="A11" s="5" t="s">
        <v>43</v>
      </c>
    </row>
    <row r="12" spans="1:1">
      <c r="A12" s="5" t="s">
        <v>44</v>
      </c>
    </row>
    <row r="13" spans="1:1">
      <c r="A13" s="5" t="s">
        <v>45</v>
      </c>
    </row>
    <row r="14" spans="1:1">
      <c r="A14" s="5" t="s">
        <v>272</v>
      </c>
    </row>
    <row r="15" spans="1:1">
      <c r="A15" s="5" t="s">
        <v>271</v>
      </c>
    </row>
    <row r="16" spans="1:1">
      <c r="A16" s="5" t="s">
        <v>46</v>
      </c>
    </row>
    <row r="17" spans="1:2">
      <c r="A17" s="5" t="s">
        <v>82</v>
      </c>
    </row>
    <row r="18" spans="1:2">
      <c r="A18" s="5">
        <v>1978</v>
      </c>
      <c r="B18" s="6">
        <v>190.74600000000001</v>
      </c>
    </row>
    <row r="19" spans="1:2">
      <c r="A19" s="5">
        <v>1979</v>
      </c>
      <c r="B19" s="6">
        <v>255.102</v>
      </c>
    </row>
    <row r="20" spans="1:2">
      <c r="A20" s="5">
        <v>1980</v>
      </c>
      <c r="B20" s="6">
        <v>435.74200000000002</v>
      </c>
    </row>
    <row r="21" spans="1:2">
      <c r="A21" s="5">
        <v>1981</v>
      </c>
      <c r="B21" s="6">
        <v>469.09100000000001</v>
      </c>
    </row>
    <row r="22" spans="1:2">
      <c r="A22" s="5">
        <v>1982</v>
      </c>
      <c r="B22" s="6">
        <v>287.12700000000001</v>
      </c>
    </row>
    <row r="23" spans="1:2">
      <c r="A23" s="5">
        <v>1983</v>
      </c>
      <c r="B23" s="6">
        <v>173.59100000000001</v>
      </c>
    </row>
    <row r="24" spans="1:2">
      <c r="A24" s="5">
        <v>1984</v>
      </c>
      <c r="B24" s="6">
        <v>370.08199999999999</v>
      </c>
    </row>
    <row r="25" spans="1:2">
      <c r="A25" s="5">
        <v>1985</v>
      </c>
      <c r="B25" s="6">
        <v>542.346</v>
      </c>
    </row>
    <row r="26" spans="1:2">
      <c r="A26" s="5">
        <v>1986</v>
      </c>
      <c r="B26" s="6">
        <v>616.11300000000006</v>
      </c>
    </row>
    <row r="27" spans="1:2">
      <c r="A27" s="5">
        <v>1987</v>
      </c>
      <c r="B27" s="6">
        <v>747.39499999999998</v>
      </c>
    </row>
    <row r="28" spans="1:2">
      <c r="A28" s="5">
        <v>1988</v>
      </c>
      <c r="B28" s="6">
        <v>665.24199999999996</v>
      </c>
    </row>
    <row r="29" spans="1:2">
      <c r="A29" s="5">
        <v>1989</v>
      </c>
      <c r="B29" s="6">
        <v>912.71799999999996</v>
      </c>
    </row>
    <row r="30" spans="1:2">
      <c r="A30" s="5">
        <v>1990</v>
      </c>
      <c r="B30" s="7">
        <v>1382.9079999999999</v>
      </c>
    </row>
    <row r="31" spans="1:2">
      <c r="A31" s="5">
        <v>1991</v>
      </c>
      <c r="B31" s="7">
        <v>1278.502</v>
      </c>
    </row>
    <row r="32" spans="1:2">
      <c r="A32" s="5">
        <v>1992</v>
      </c>
      <c r="B32" s="7">
        <v>969.20899999999995</v>
      </c>
    </row>
    <row r="33" spans="1:2">
      <c r="A33" s="5">
        <v>1993</v>
      </c>
      <c r="B33" s="7">
        <v>716.524</v>
      </c>
    </row>
    <row r="34" spans="1:2">
      <c r="A34" s="5">
        <v>1994</v>
      </c>
      <c r="B34" s="7">
        <v>507.60300000000001</v>
      </c>
    </row>
    <row r="35" spans="1:2">
      <c r="A35" s="5">
        <v>1995</v>
      </c>
      <c r="B35" s="7">
        <v>520.68499999999995</v>
      </c>
    </row>
    <row r="36" spans="1:2">
      <c r="A36" s="5">
        <v>1996</v>
      </c>
      <c r="B36" s="7">
        <v>754.14</v>
      </c>
    </row>
    <row r="37" spans="1:2">
      <c r="A37" s="5">
        <v>1997</v>
      </c>
      <c r="B37" s="7">
        <v>930.79399999999998</v>
      </c>
    </row>
    <row r="38" spans="1:2">
      <c r="A38" s="5">
        <v>1998</v>
      </c>
      <c r="B38" s="7">
        <v>945.53300000000002</v>
      </c>
    </row>
    <row r="39" spans="1:2">
      <c r="A39" s="5">
        <v>1999</v>
      </c>
      <c r="B39" s="7">
        <v>182.63399999999999</v>
      </c>
    </row>
    <row r="40" spans="1:2">
      <c r="A40" s="5">
        <v>2000</v>
      </c>
      <c r="B40" s="7">
        <v>191.2</v>
      </c>
    </row>
    <row r="41" spans="1:2">
      <c r="A41" s="5">
        <v>2001</v>
      </c>
      <c r="B41" s="7">
        <v>326.97699999999998</v>
      </c>
    </row>
    <row r="42" spans="1:2">
      <c r="A42" s="5">
        <v>2002</v>
      </c>
      <c r="B42" s="7">
        <v>153.86199999999999</v>
      </c>
    </row>
    <row r="43" spans="1:2">
      <c r="A43" s="5">
        <v>2003</v>
      </c>
      <c r="B43" s="7">
        <v>123.709</v>
      </c>
    </row>
    <row r="44" spans="1:2">
      <c r="A44" s="5">
        <v>2004</v>
      </c>
      <c r="B44" s="7">
        <v>75.094999999999999</v>
      </c>
    </row>
    <row r="45" spans="1:2">
      <c r="A45" s="5">
        <v>2005</v>
      </c>
      <c r="B45" s="7">
        <v>117.375</v>
      </c>
    </row>
    <row r="46" spans="1:2">
      <c r="A46" s="5">
        <v>2006</v>
      </c>
      <c r="B46" s="7">
        <v>86.287999999999997</v>
      </c>
    </row>
    <row r="47" spans="1:2">
      <c r="A47" s="5">
        <v>2007</v>
      </c>
      <c r="B47" s="7">
        <v>140.857</v>
      </c>
    </row>
    <row r="48" spans="1:2">
      <c r="A48" s="5">
        <v>2008</v>
      </c>
      <c r="B48" s="7">
        <v>163.53700000000001</v>
      </c>
    </row>
    <row r="49" spans="1:2">
      <c r="A49" s="5">
        <v>2009</v>
      </c>
      <c r="B49" s="7">
        <v>136.477</v>
      </c>
    </row>
    <row r="50" spans="1:2">
      <c r="A50" s="5">
        <v>2010</v>
      </c>
      <c r="B50" s="7">
        <v>147.244</v>
      </c>
    </row>
    <row r="51" spans="1:2">
      <c r="A51" s="5">
        <v>2011</v>
      </c>
      <c r="B51" s="7">
        <v>270.60199999999998</v>
      </c>
    </row>
    <row r="52" spans="1:2">
      <c r="A52" s="5">
        <v>2012</v>
      </c>
      <c r="B52" s="7">
        <v>225.489</v>
      </c>
    </row>
    <row r="53" spans="1:2">
      <c r="A53" s="5">
        <v>2013</v>
      </c>
      <c r="B53" s="7">
        <v>225.245</v>
      </c>
    </row>
    <row r="54" spans="1:2">
      <c r="A54" s="5" t="s">
        <v>70</v>
      </c>
    </row>
    <row r="55" spans="1:2">
      <c r="A55" s="5" t="s">
        <v>48</v>
      </c>
    </row>
    <row r="56" spans="1:2">
      <c r="A56" s="5" t="s">
        <v>65</v>
      </c>
    </row>
    <row r="57" spans="1:2">
      <c r="A57" s="5" t="s">
        <v>50</v>
      </c>
    </row>
    <row r="58" spans="1:2">
      <c r="A58" s="5" t="s">
        <v>51</v>
      </c>
    </row>
    <row r="59" spans="1:2">
      <c r="A59" s="5" t="s">
        <v>12</v>
      </c>
    </row>
    <row r="60" spans="1:2">
      <c r="A60" s="5" t="s">
        <v>13</v>
      </c>
    </row>
    <row r="61" spans="1:2">
      <c r="A61" s="5" t="s">
        <v>83</v>
      </c>
    </row>
    <row r="62" spans="1:2">
      <c r="A62" s="5" t="s">
        <v>10</v>
      </c>
    </row>
    <row r="63" spans="1:2">
      <c r="A63" s="5" t="s">
        <v>276</v>
      </c>
    </row>
    <row r="64" spans="1:2">
      <c r="A64" s="5" t="s">
        <v>15</v>
      </c>
    </row>
    <row r="65" spans="1:7">
      <c r="A65" s="5" t="s">
        <v>61</v>
      </c>
    </row>
    <row r="66" spans="1:7">
      <c r="A66" s="5" t="s">
        <v>269</v>
      </c>
    </row>
    <row r="67" spans="1:7" ht="16">
      <c r="A67" s="5" t="s">
        <v>0</v>
      </c>
      <c r="B67" s="5" t="s">
        <v>3</v>
      </c>
      <c r="C67" s="5" t="s">
        <v>4</v>
      </c>
      <c r="D67"/>
      <c r="E67"/>
      <c r="F67"/>
      <c r="G67"/>
    </row>
    <row r="68" spans="1:7" ht="16">
      <c r="A68" s="5">
        <v>1992</v>
      </c>
      <c r="B68" s="7">
        <v>56.788130000000002</v>
      </c>
      <c r="C68" s="5">
        <v>0.05</v>
      </c>
      <c r="D68"/>
      <c r="E68"/>
      <c r="F68"/>
      <c r="G68"/>
    </row>
    <row r="69" spans="1:7" ht="16">
      <c r="A69" s="5">
        <v>1993</v>
      </c>
      <c r="B69" s="7">
        <v>32.032670000000003</v>
      </c>
      <c r="C69" s="5">
        <v>0.05</v>
      </c>
      <c r="D69"/>
      <c r="E69"/>
      <c r="F69"/>
      <c r="G69"/>
    </row>
    <row r="70" spans="1:7" ht="16">
      <c r="A70" s="5">
        <v>1994</v>
      </c>
      <c r="B70" s="7">
        <v>15.706619999999999</v>
      </c>
      <c r="C70" s="5">
        <v>0.05</v>
      </c>
      <c r="D70"/>
      <c r="E70"/>
      <c r="F70"/>
      <c r="G70"/>
    </row>
    <row r="71" spans="1:7" ht="16">
      <c r="A71" s="5">
        <v>1995</v>
      </c>
      <c r="B71" s="7">
        <v>10.57652</v>
      </c>
      <c r="C71" s="5">
        <v>0.05</v>
      </c>
      <c r="D71"/>
      <c r="E71"/>
      <c r="F71"/>
      <c r="G71"/>
    </row>
    <row r="72" spans="1:7" ht="16">
      <c r="A72" s="5">
        <v>1996</v>
      </c>
      <c r="B72" s="7">
        <v>1.8365499999999999</v>
      </c>
      <c r="C72" s="5">
        <v>0.05</v>
      </c>
      <c r="D72"/>
      <c r="E72"/>
      <c r="F72"/>
      <c r="G72"/>
    </row>
    <row r="73" spans="1:7" ht="16">
      <c r="A73" s="5">
        <v>1997</v>
      </c>
      <c r="B73" s="7">
        <v>3.8571900000000001</v>
      </c>
      <c r="C73" s="5">
        <v>0.05</v>
      </c>
      <c r="D73"/>
      <c r="E73"/>
      <c r="F73"/>
      <c r="G73"/>
    </row>
    <row r="74" spans="1:7" ht="16">
      <c r="A74" s="5">
        <v>1998</v>
      </c>
      <c r="B74" s="7">
        <v>4.3848000000000003</v>
      </c>
      <c r="C74" s="5">
        <v>0.05</v>
      </c>
      <c r="D74"/>
      <c r="E74"/>
      <c r="F74"/>
      <c r="G74"/>
    </row>
    <row r="75" spans="1:7" ht="16">
      <c r="A75" s="5">
        <v>1999</v>
      </c>
      <c r="B75" s="7">
        <v>1.53277</v>
      </c>
      <c r="C75" s="5">
        <v>0.05</v>
      </c>
      <c r="D75"/>
      <c r="E75"/>
      <c r="F75"/>
      <c r="G75"/>
    </row>
    <row r="76" spans="1:7" ht="16">
      <c r="A76" s="5">
        <v>2000</v>
      </c>
      <c r="B76" s="7">
        <v>0.32096999999999998</v>
      </c>
      <c r="C76" s="5">
        <v>0.05</v>
      </c>
      <c r="D76"/>
      <c r="E76"/>
      <c r="F76"/>
      <c r="G76"/>
    </row>
    <row r="77" spans="1:7" ht="16">
      <c r="A77" s="5">
        <v>2001</v>
      </c>
      <c r="B77" s="7">
        <v>0.71258999999999995</v>
      </c>
      <c r="C77" s="5">
        <v>0.05</v>
      </c>
      <c r="D77"/>
      <c r="E77"/>
      <c r="F77"/>
      <c r="G77"/>
    </row>
    <row r="78" spans="1:7" ht="16">
      <c r="A78" s="5">
        <v>2002</v>
      </c>
      <c r="B78" s="7">
        <v>1.2276899999999999</v>
      </c>
      <c r="C78" s="5">
        <v>0.05</v>
      </c>
      <c r="D78"/>
      <c r="E78"/>
      <c r="F78"/>
      <c r="G78"/>
    </row>
    <row r="79" spans="1:7" ht="16">
      <c r="A79" s="5">
        <v>2003</v>
      </c>
      <c r="B79" s="7">
        <v>0.42530000000000001</v>
      </c>
      <c r="C79" s="5">
        <v>0.05</v>
      </c>
      <c r="D79"/>
      <c r="E79"/>
      <c r="F79"/>
      <c r="G79"/>
    </row>
    <row r="80" spans="1:7" ht="16">
      <c r="A80" s="5">
        <v>2004</v>
      </c>
      <c r="B80" s="7">
        <v>0.17255999999999999</v>
      </c>
      <c r="C80" s="5">
        <v>0.05</v>
      </c>
      <c r="D80"/>
      <c r="E80"/>
      <c r="F80"/>
      <c r="G80"/>
    </row>
    <row r="81" spans="1:7" ht="16">
      <c r="A81" s="5">
        <v>2005</v>
      </c>
      <c r="B81" s="7">
        <v>2.1331799999999999</v>
      </c>
      <c r="C81" s="5">
        <v>0.05</v>
      </c>
      <c r="D81"/>
      <c r="E81"/>
      <c r="F81"/>
      <c r="G81"/>
    </row>
    <row r="82" spans="1:7" ht="16">
      <c r="A82" s="5">
        <v>2006</v>
      </c>
      <c r="B82" s="7">
        <v>3.2230400000000001</v>
      </c>
      <c r="C82" s="5">
        <v>0.05</v>
      </c>
      <c r="D82"/>
      <c r="E82"/>
      <c r="F82"/>
      <c r="G82"/>
    </row>
    <row r="83" spans="1:7" ht="16">
      <c r="A83" s="5">
        <v>2007</v>
      </c>
      <c r="B83" s="7">
        <v>4.1277200000000001</v>
      </c>
      <c r="C83" s="5">
        <v>0.05</v>
      </c>
      <c r="D83"/>
      <c r="E83"/>
      <c r="F83"/>
      <c r="G83"/>
    </row>
    <row r="84" spans="1:7" ht="16">
      <c r="A84" s="5">
        <v>2008</v>
      </c>
      <c r="B84" s="7">
        <v>2.46645</v>
      </c>
      <c r="C84" s="5">
        <v>0.05</v>
      </c>
      <c r="D84"/>
      <c r="E84"/>
      <c r="F84"/>
      <c r="G84"/>
    </row>
    <row r="85" spans="1:7" ht="16">
      <c r="A85" s="5">
        <v>2009</v>
      </c>
      <c r="B85" s="7">
        <v>2.9179870000000001</v>
      </c>
      <c r="C85" s="5">
        <v>0.05</v>
      </c>
      <c r="D85"/>
      <c r="E85"/>
      <c r="F85"/>
      <c r="G85"/>
    </row>
    <row r="86" spans="1:7" ht="16">
      <c r="A86" s="5">
        <v>2010</v>
      </c>
      <c r="B86" s="7">
        <v>2.962853</v>
      </c>
      <c r="C86" s="5">
        <v>0.05</v>
      </c>
      <c r="D86"/>
      <c r="E86"/>
      <c r="F86"/>
      <c r="G86"/>
    </row>
    <row r="87" spans="1:7" ht="16">
      <c r="A87" s="5">
        <v>2011</v>
      </c>
      <c r="B87" s="7">
        <v>4.6705940000000004</v>
      </c>
      <c r="C87" s="5">
        <v>0.05</v>
      </c>
      <c r="D87"/>
      <c r="E87"/>
      <c r="F87"/>
      <c r="G87"/>
    </row>
    <row r="88" spans="1:7" ht="16">
      <c r="A88" s="5">
        <v>2012</v>
      </c>
      <c r="B88" s="7">
        <f>2616818/1000000</f>
        <v>2.6168179999999999</v>
      </c>
      <c r="C88" s="5">
        <v>0.05</v>
      </c>
      <c r="D88"/>
      <c r="E88"/>
      <c r="F88"/>
      <c r="G88"/>
    </row>
    <row r="89" spans="1:7" ht="16">
      <c r="A89" s="5">
        <v>2013</v>
      </c>
      <c r="B89" s="7">
        <f>4033106.86742265/1000000</f>
        <v>4.0331068674226502</v>
      </c>
      <c r="C89" s="5">
        <v>0.05</v>
      </c>
      <c r="D89"/>
      <c r="E89"/>
      <c r="F89"/>
      <c r="G89"/>
    </row>
    <row r="90" spans="1:7">
      <c r="A90" s="5" t="s">
        <v>268</v>
      </c>
    </row>
    <row r="91" spans="1:7">
      <c r="A91" s="5" t="s">
        <v>0</v>
      </c>
      <c r="B91" s="5" t="s">
        <v>1</v>
      </c>
      <c r="C91" s="5" t="s">
        <v>2</v>
      </c>
    </row>
    <row r="92" spans="1:7">
      <c r="A92" s="5">
        <v>1992</v>
      </c>
      <c r="B92" s="7">
        <v>3.94062</v>
      </c>
      <c r="C92" s="5">
        <v>0.05</v>
      </c>
    </row>
    <row r="93" spans="1:7">
      <c r="A93" s="5">
        <v>1993</v>
      </c>
      <c r="B93" s="7">
        <v>3.9984600000000001</v>
      </c>
      <c r="C93" s="5">
        <v>0.05</v>
      </c>
    </row>
    <row r="94" spans="1:7">
      <c r="A94" s="5">
        <v>1994</v>
      </c>
      <c r="B94" s="7">
        <v>2.80261</v>
      </c>
      <c r="C94" s="5">
        <v>0.05</v>
      </c>
    </row>
    <row r="95" spans="1:7">
      <c r="A95" s="5">
        <v>1995</v>
      </c>
      <c r="B95" s="7">
        <v>3.8777900000000001</v>
      </c>
      <c r="C95" s="5">
        <v>0.05</v>
      </c>
    </row>
    <row r="96" spans="1:7">
      <c r="A96" s="5">
        <v>1996</v>
      </c>
      <c r="B96" s="7">
        <v>0.50509999999999999</v>
      </c>
      <c r="C96" s="5">
        <v>0.05</v>
      </c>
    </row>
    <row r="97" spans="1:3">
      <c r="A97" s="5">
        <v>1997</v>
      </c>
      <c r="B97" s="7">
        <v>0.49852000000000002</v>
      </c>
      <c r="C97" s="5">
        <v>0.05</v>
      </c>
    </row>
    <row r="98" spans="1:3">
      <c r="A98" s="5">
        <v>1998</v>
      </c>
      <c r="B98" s="7">
        <v>0.38608999999999999</v>
      </c>
      <c r="C98" s="5">
        <v>0.05</v>
      </c>
    </row>
    <row r="99" spans="1:3">
      <c r="A99" s="5">
        <v>1999</v>
      </c>
      <c r="B99" s="7">
        <v>0.32002000000000003</v>
      </c>
      <c r="C99" s="5">
        <v>0.05</v>
      </c>
    </row>
    <row r="100" spans="1:3">
      <c r="A100" s="5">
        <v>2000</v>
      </c>
      <c r="B100" s="7">
        <v>4.7809999999999998E-2</v>
      </c>
      <c r="C100" s="5">
        <v>0.05</v>
      </c>
    </row>
    <row r="101" spans="1:3">
      <c r="A101" s="5">
        <v>2001</v>
      </c>
      <c r="B101" s="7">
        <v>2.4469999999999999E-2</v>
      </c>
      <c r="C101" s="5">
        <v>0.05</v>
      </c>
    </row>
    <row r="102" spans="1:3">
      <c r="A102" s="5">
        <v>2002</v>
      </c>
      <c r="B102" s="7">
        <v>8.1339999999999996E-2</v>
      </c>
      <c r="C102" s="5">
        <v>0.05</v>
      </c>
    </row>
    <row r="103" spans="1:3">
      <c r="A103" s="5">
        <v>2003</v>
      </c>
      <c r="B103" s="7">
        <v>5.8069999999999997E-2</v>
      </c>
      <c r="C103" s="5">
        <v>0.05</v>
      </c>
    </row>
    <row r="104" spans="1:3">
      <c r="A104" s="5">
        <v>2004</v>
      </c>
      <c r="B104" s="7">
        <v>3.0329999999999999E-2</v>
      </c>
      <c r="C104" s="5">
        <v>0.05</v>
      </c>
    </row>
    <row r="105" spans="1:3">
      <c r="A105" s="5">
        <v>2005</v>
      </c>
      <c r="B105" s="7">
        <v>9.4789999999999999E-2</v>
      </c>
      <c r="C105" s="5">
        <v>0.05</v>
      </c>
    </row>
    <row r="106" spans="1:3">
      <c r="A106" s="5">
        <v>2006</v>
      </c>
      <c r="B106" s="7">
        <v>0.37304999999999999</v>
      </c>
      <c r="C106" s="5">
        <v>0.05</v>
      </c>
    </row>
    <row r="107" spans="1:3">
      <c r="A107" s="5">
        <v>2007</v>
      </c>
      <c r="B107" s="7">
        <v>0.22461999999999999</v>
      </c>
      <c r="C107" s="5">
        <v>0.05</v>
      </c>
    </row>
    <row r="108" spans="1:3">
      <c r="A108" s="5">
        <v>2008</v>
      </c>
      <c r="B108" s="7">
        <v>0.10921</v>
      </c>
      <c r="C108" s="5">
        <v>0.05</v>
      </c>
    </row>
    <row r="109" spans="1:3">
      <c r="A109" s="5">
        <v>2009</v>
      </c>
      <c r="B109" s="7">
        <v>3.1572000000000003E-2</v>
      </c>
      <c r="C109" s="5">
        <v>0.05</v>
      </c>
    </row>
    <row r="110" spans="1:3">
      <c r="A110" s="5">
        <v>2010</v>
      </c>
      <c r="B110" s="7">
        <v>3.4491000000000001E-2</v>
      </c>
      <c r="C110" s="5">
        <v>0.05</v>
      </c>
    </row>
    <row r="111" spans="1:3">
      <c r="A111" s="5">
        <v>2011</v>
      </c>
      <c r="B111" s="7">
        <v>2.9783E-2</v>
      </c>
      <c r="C111" s="5">
        <v>0.05</v>
      </c>
    </row>
    <row r="112" spans="1:3">
      <c r="A112" s="5">
        <v>2012</v>
      </c>
      <c r="B112" s="7">
        <f>19067/1000000</f>
        <v>1.9067000000000001E-2</v>
      </c>
      <c r="C112" s="5">
        <v>0.05</v>
      </c>
    </row>
    <row r="113" spans="1:34">
      <c r="A113" s="5">
        <v>2013</v>
      </c>
      <c r="B113" s="7">
        <f>35726.3445029655/1000000</f>
        <v>3.5726344502965496E-2</v>
      </c>
      <c r="C113" s="5">
        <v>0.05</v>
      </c>
    </row>
    <row r="114" spans="1:34">
      <c r="A114" s="5" t="s">
        <v>52</v>
      </c>
    </row>
    <row r="115" spans="1:34">
      <c r="A115" s="5" t="s">
        <v>84</v>
      </c>
    </row>
    <row r="116" spans="1:34">
      <c r="A116" s="5" t="s">
        <v>74</v>
      </c>
    </row>
    <row r="117" spans="1:34">
      <c r="A117" s="5" t="s">
        <v>55</v>
      </c>
    </row>
    <row r="118" spans="1:34">
      <c r="A118" s="5" t="s">
        <v>278</v>
      </c>
    </row>
    <row r="119" spans="1:34">
      <c r="A119" s="5" t="s">
        <v>56</v>
      </c>
    </row>
    <row r="120" spans="1:34">
      <c r="A120" s="5" t="s">
        <v>85</v>
      </c>
    </row>
    <row r="121" spans="1:34">
      <c r="A121" s="5" t="s">
        <v>58</v>
      </c>
    </row>
    <row r="122" spans="1:34">
      <c r="A122" s="5" t="s">
        <v>59</v>
      </c>
    </row>
    <row r="123" spans="1:34">
      <c r="A123" s="5" t="s">
        <v>277</v>
      </c>
    </row>
    <row r="124" spans="1:34">
      <c r="A124" s="5" t="s">
        <v>86</v>
      </c>
    </row>
    <row r="125" spans="1:34">
      <c r="A125" s="5" t="s">
        <v>268</v>
      </c>
    </row>
    <row r="126" spans="1:34">
      <c r="A126" s="5" t="s">
        <v>62</v>
      </c>
    </row>
    <row r="127" spans="1:34">
      <c r="A127" s="6">
        <v>1992</v>
      </c>
      <c r="B127" s="7">
        <v>6.158721509639582</v>
      </c>
      <c r="C127" s="7">
        <v>0</v>
      </c>
      <c r="D127" s="7">
        <v>0</v>
      </c>
      <c r="E127" s="7">
        <v>0</v>
      </c>
      <c r="F127" s="7">
        <v>0</v>
      </c>
      <c r="G127" s="7">
        <v>0</v>
      </c>
      <c r="H127" s="7">
        <v>1</v>
      </c>
      <c r="I127" s="7">
        <v>2</v>
      </c>
      <c r="J127" s="7">
        <v>9</v>
      </c>
      <c r="K127" s="7">
        <v>10</v>
      </c>
      <c r="L127" s="7">
        <v>44</v>
      </c>
      <c r="M127" s="7">
        <v>75</v>
      </c>
      <c r="N127" s="7">
        <v>145</v>
      </c>
      <c r="O127" s="7">
        <v>266</v>
      </c>
      <c r="P127" s="7">
        <v>195</v>
      </c>
      <c r="Q127" s="7">
        <v>81</v>
      </c>
      <c r="R127" s="7">
        <v>23</v>
      </c>
      <c r="S127" s="7">
        <v>7</v>
      </c>
      <c r="T127" s="7">
        <v>1</v>
      </c>
      <c r="U127" s="7">
        <v>0</v>
      </c>
      <c r="V127" s="7">
        <v>0</v>
      </c>
      <c r="W127" s="7">
        <v>0</v>
      </c>
      <c r="X127" s="7">
        <v>0</v>
      </c>
      <c r="Y127" s="7">
        <v>0</v>
      </c>
      <c r="Z127" s="7">
        <v>0</v>
      </c>
      <c r="AA127" s="7">
        <v>0</v>
      </c>
      <c r="AB127" s="7">
        <v>0</v>
      </c>
      <c r="AC127" s="7">
        <v>0</v>
      </c>
      <c r="AD127" s="7">
        <v>0</v>
      </c>
      <c r="AE127" s="7">
        <v>0</v>
      </c>
      <c r="AF127" s="7">
        <v>0</v>
      </c>
      <c r="AG127" s="7">
        <v>0</v>
      </c>
      <c r="AH127" s="7">
        <v>0</v>
      </c>
    </row>
    <row r="128" spans="1:34">
      <c r="A128" s="6">
        <v>1993</v>
      </c>
      <c r="B128" s="7">
        <v>11.055586225685955</v>
      </c>
      <c r="C128" s="7">
        <v>0</v>
      </c>
      <c r="D128" s="7">
        <v>0</v>
      </c>
      <c r="E128" s="7">
        <v>0</v>
      </c>
      <c r="F128" s="7">
        <v>0</v>
      </c>
      <c r="G128" s="7">
        <v>0</v>
      </c>
      <c r="H128" s="7">
        <v>0</v>
      </c>
      <c r="I128" s="7">
        <v>4</v>
      </c>
      <c r="J128" s="7">
        <v>8</v>
      </c>
      <c r="K128" s="7">
        <v>45</v>
      </c>
      <c r="L128" s="7">
        <v>119</v>
      </c>
      <c r="M128" s="7">
        <v>159</v>
      </c>
      <c r="N128" s="7">
        <v>356</v>
      </c>
      <c r="O128" s="7">
        <v>461</v>
      </c>
      <c r="P128" s="7">
        <v>271</v>
      </c>
      <c r="Q128" s="7">
        <v>93</v>
      </c>
      <c r="R128" s="7">
        <v>18</v>
      </c>
      <c r="S128" s="7">
        <v>4</v>
      </c>
      <c r="T128" s="7">
        <v>3</v>
      </c>
      <c r="U128" s="7">
        <v>1</v>
      </c>
      <c r="V128" s="7">
        <v>0</v>
      </c>
      <c r="W128" s="7">
        <v>0</v>
      </c>
      <c r="X128" s="7">
        <v>0</v>
      </c>
      <c r="Y128" s="7">
        <v>0</v>
      </c>
      <c r="Z128" s="7">
        <v>0</v>
      </c>
      <c r="AA128" s="7">
        <v>0</v>
      </c>
      <c r="AB128" s="7">
        <v>0</v>
      </c>
      <c r="AC128" s="7">
        <v>0</v>
      </c>
      <c r="AD128" s="7">
        <v>0</v>
      </c>
      <c r="AE128" s="7">
        <v>0</v>
      </c>
      <c r="AF128" s="7">
        <v>0</v>
      </c>
      <c r="AG128" s="7">
        <v>0</v>
      </c>
      <c r="AH128" s="7">
        <v>0</v>
      </c>
    </row>
    <row r="129" spans="1:34">
      <c r="A129" s="6">
        <v>1994</v>
      </c>
      <c r="B129" s="7">
        <v>10.91936304910487</v>
      </c>
      <c r="C129" s="7">
        <v>0</v>
      </c>
      <c r="D129" s="7">
        <v>0</v>
      </c>
      <c r="E129" s="7">
        <v>0</v>
      </c>
      <c r="F129" s="7">
        <v>0</v>
      </c>
      <c r="G129" s="7">
        <v>0</v>
      </c>
      <c r="H129" s="7">
        <v>1</v>
      </c>
      <c r="I129" s="7">
        <v>1</v>
      </c>
      <c r="J129" s="7">
        <v>11</v>
      </c>
      <c r="K129" s="7">
        <v>107</v>
      </c>
      <c r="L129" s="7">
        <v>246</v>
      </c>
      <c r="M129" s="7">
        <v>283</v>
      </c>
      <c r="N129" s="7">
        <v>355</v>
      </c>
      <c r="O129" s="7">
        <v>347</v>
      </c>
      <c r="P129" s="7">
        <v>139</v>
      </c>
      <c r="Q129" s="7">
        <v>22</v>
      </c>
      <c r="R129" s="7">
        <v>9</v>
      </c>
      <c r="S129" s="7">
        <v>1</v>
      </c>
      <c r="T129" s="7">
        <v>0</v>
      </c>
      <c r="U129" s="7">
        <v>1</v>
      </c>
      <c r="V129" s="7">
        <v>0</v>
      </c>
      <c r="W129" s="7">
        <v>0</v>
      </c>
      <c r="X129" s="7">
        <v>0</v>
      </c>
      <c r="Y129" s="7">
        <v>0</v>
      </c>
      <c r="Z129" s="7">
        <v>0</v>
      </c>
      <c r="AA129" s="7">
        <v>0</v>
      </c>
      <c r="AB129" s="7">
        <v>0</v>
      </c>
      <c r="AC129" s="7">
        <v>0</v>
      </c>
      <c r="AD129" s="7">
        <v>0</v>
      </c>
      <c r="AE129" s="7">
        <v>0</v>
      </c>
      <c r="AF129" s="7">
        <v>0</v>
      </c>
      <c r="AG129" s="7">
        <v>0</v>
      </c>
      <c r="AH129" s="7">
        <v>0</v>
      </c>
    </row>
    <row r="130" spans="1:34">
      <c r="A130" s="6">
        <v>1995</v>
      </c>
      <c r="B130" s="7">
        <v>3.0686062935107579</v>
      </c>
      <c r="C130" s="7">
        <v>0</v>
      </c>
      <c r="D130" s="7">
        <v>0</v>
      </c>
      <c r="E130" s="7">
        <v>0</v>
      </c>
      <c r="F130" s="7">
        <v>0</v>
      </c>
      <c r="G130" s="7">
        <v>0</v>
      </c>
      <c r="H130" s="7">
        <v>0</v>
      </c>
      <c r="I130" s="7">
        <v>0</v>
      </c>
      <c r="J130" s="7">
        <v>1</v>
      </c>
      <c r="K130" s="7">
        <v>15</v>
      </c>
      <c r="L130" s="7">
        <v>38</v>
      </c>
      <c r="M130" s="7">
        <v>60</v>
      </c>
      <c r="N130" s="7">
        <v>129</v>
      </c>
      <c r="O130" s="7">
        <v>97</v>
      </c>
      <c r="P130" s="7">
        <v>57</v>
      </c>
      <c r="Q130" s="7">
        <v>22</v>
      </c>
      <c r="R130" s="7">
        <v>8</v>
      </c>
      <c r="S130" s="7">
        <v>1</v>
      </c>
      <c r="T130" s="7">
        <v>0</v>
      </c>
      <c r="U130" s="7">
        <v>0</v>
      </c>
      <c r="V130" s="7">
        <v>0</v>
      </c>
      <c r="W130" s="7">
        <v>0</v>
      </c>
      <c r="X130" s="7">
        <v>0</v>
      </c>
      <c r="Y130" s="7">
        <v>0</v>
      </c>
      <c r="Z130" s="7">
        <v>0</v>
      </c>
      <c r="AA130" s="7">
        <v>0</v>
      </c>
      <c r="AB130" s="7">
        <v>0</v>
      </c>
      <c r="AC130" s="7">
        <v>0</v>
      </c>
      <c r="AD130" s="7">
        <v>0</v>
      </c>
      <c r="AE130" s="7">
        <v>0</v>
      </c>
      <c r="AF130" s="7">
        <v>0</v>
      </c>
      <c r="AG130" s="7">
        <v>0</v>
      </c>
      <c r="AH130" s="7">
        <v>0</v>
      </c>
    </row>
    <row r="131" spans="1:34">
      <c r="A131" s="6">
        <v>1996</v>
      </c>
      <c r="B131" s="7">
        <v>4.7463022577199103</v>
      </c>
      <c r="C131" s="7">
        <v>0</v>
      </c>
      <c r="D131" s="7">
        <v>0</v>
      </c>
      <c r="E131" s="7">
        <v>0</v>
      </c>
      <c r="F131" s="7">
        <v>0</v>
      </c>
      <c r="G131" s="7">
        <v>0</v>
      </c>
      <c r="H131" s="7">
        <v>1</v>
      </c>
      <c r="I131" s="7">
        <v>0</v>
      </c>
      <c r="J131" s="7">
        <v>4</v>
      </c>
      <c r="K131" s="7">
        <v>10</v>
      </c>
      <c r="L131" s="7">
        <v>36</v>
      </c>
      <c r="M131" s="7">
        <v>85</v>
      </c>
      <c r="N131" s="7">
        <v>121</v>
      </c>
      <c r="O131" s="7">
        <v>172</v>
      </c>
      <c r="P131" s="7">
        <v>128</v>
      </c>
      <c r="Q131" s="7">
        <v>76</v>
      </c>
      <c r="R131" s="7">
        <v>27</v>
      </c>
      <c r="S131" s="7">
        <v>2</v>
      </c>
      <c r="T131" s="7">
        <v>0</v>
      </c>
      <c r="U131" s="7">
        <v>0</v>
      </c>
      <c r="V131" s="7">
        <v>0</v>
      </c>
      <c r="W131" s="7">
        <v>0</v>
      </c>
      <c r="X131" s="7">
        <v>0</v>
      </c>
      <c r="Y131" s="7">
        <v>0</v>
      </c>
      <c r="Z131" s="7">
        <v>0</v>
      </c>
      <c r="AA131" s="7">
        <v>0</v>
      </c>
      <c r="AB131" s="7">
        <v>0</v>
      </c>
      <c r="AC131" s="7">
        <v>0</v>
      </c>
      <c r="AD131" s="7">
        <v>0</v>
      </c>
      <c r="AE131" s="7">
        <v>0</v>
      </c>
      <c r="AF131" s="7">
        <v>0</v>
      </c>
      <c r="AG131" s="7">
        <v>0</v>
      </c>
      <c r="AH131" s="7">
        <v>0</v>
      </c>
    </row>
    <row r="132" spans="1:34">
      <c r="A132" s="6">
        <v>1997</v>
      </c>
      <c r="B132" s="7">
        <v>4.7104540533564672</v>
      </c>
      <c r="C132" s="7">
        <v>0</v>
      </c>
      <c r="D132" s="7">
        <v>0</v>
      </c>
      <c r="E132" s="7">
        <v>0</v>
      </c>
      <c r="F132" s="7">
        <v>0</v>
      </c>
      <c r="G132" s="7">
        <v>0</v>
      </c>
      <c r="H132" s="7">
        <v>1</v>
      </c>
      <c r="I132" s="7">
        <v>1</v>
      </c>
      <c r="J132" s="7">
        <v>7</v>
      </c>
      <c r="K132" s="7">
        <v>18</v>
      </c>
      <c r="L132" s="7">
        <v>55</v>
      </c>
      <c r="M132" s="7">
        <v>90</v>
      </c>
      <c r="N132" s="7">
        <v>147</v>
      </c>
      <c r="O132" s="7">
        <v>170</v>
      </c>
      <c r="P132" s="7">
        <v>83</v>
      </c>
      <c r="Q132" s="7">
        <v>54</v>
      </c>
      <c r="R132" s="7">
        <v>22</v>
      </c>
      <c r="S132" s="7">
        <v>7</v>
      </c>
      <c r="T132" s="7">
        <v>2</v>
      </c>
      <c r="U132" s="7">
        <v>0</v>
      </c>
      <c r="V132" s="7">
        <v>0</v>
      </c>
      <c r="W132" s="7">
        <v>0</v>
      </c>
      <c r="X132" s="7">
        <v>0</v>
      </c>
      <c r="Y132" s="7">
        <v>0</v>
      </c>
      <c r="Z132" s="7">
        <v>0</v>
      </c>
      <c r="AA132" s="7">
        <v>0</v>
      </c>
      <c r="AB132" s="7">
        <v>0</v>
      </c>
      <c r="AC132" s="7">
        <v>0</v>
      </c>
      <c r="AD132" s="7">
        <v>0</v>
      </c>
      <c r="AE132" s="7">
        <v>0</v>
      </c>
      <c r="AF132" s="7">
        <v>0</v>
      </c>
      <c r="AG132" s="7">
        <v>0</v>
      </c>
      <c r="AH132" s="7">
        <v>0</v>
      </c>
    </row>
    <row r="133" spans="1:34">
      <c r="A133" s="6">
        <v>1998</v>
      </c>
      <c r="B133" s="7">
        <v>2.3229636427511346</v>
      </c>
      <c r="C133" s="7">
        <v>0</v>
      </c>
      <c r="D133" s="7">
        <v>0</v>
      </c>
      <c r="E133" s="7">
        <v>0</v>
      </c>
      <c r="F133" s="7">
        <v>0</v>
      </c>
      <c r="G133" s="7">
        <v>0</v>
      </c>
      <c r="H133" s="7">
        <v>0</v>
      </c>
      <c r="I133" s="7">
        <v>0</v>
      </c>
      <c r="J133" s="7">
        <v>0</v>
      </c>
      <c r="K133" s="7">
        <v>4</v>
      </c>
      <c r="L133" s="7">
        <v>12</v>
      </c>
      <c r="M133" s="7">
        <v>24</v>
      </c>
      <c r="N133" s="7">
        <v>53</v>
      </c>
      <c r="O133" s="7">
        <v>108</v>
      </c>
      <c r="P133" s="7">
        <v>80</v>
      </c>
      <c r="Q133" s="7">
        <v>31</v>
      </c>
      <c r="R133" s="7">
        <v>8</v>
      </c>
      <c r="S133" s="7">
        <v>4</v>
      </c>
      <c r="T133" s="7">
        <v>0</v>
      </c>
      <c r="U133" s="7">
        <v>0</v>
      </c>
      <c r="V133" s="7">
        <v>0</v>
      </c>
      <c r="W133" s="7">
        <v>0</v>
      </c>
      <c r="X133" s="7">
        <v>0</v>
      </c>
      <c r="Y133" s="7">
        <v>0</v>
      </c>
      <c r="Z133" s="7">
        <v>0</v>
      </c>
      <c r="AA133" s="7">
        <v>0</v>
      </c>
      <c r="AB133" s="7">
        <v>0</v>
      </c>
      <c r="AC133" s="7">
        <v>0</v>
      </c>
      <c r="AD133" s="7">
        <v>0</v>
      </c>
      <c r="AE133" s="7">
        <v>0</v>
      </c>
      <c r="AF133" s="7">
        <v>0</v>
      </c>
      <c r="AG133" s="7">
        <v>0</v>
      </c>
      <c r="AH133" s="7">
        <v>0</v>
      </c>
    </row>
    <row r="134" spans="1:34">
      <c r="A134" s="6">
        <v>1999</v>
      </c>
      <c r="B134" s="7">
        <v>0.58791055156047234</v>
      </c>
      <c r="C134" s="7">
        <v>0</v>
      </c>
      <c r="D134" s="7">
        <v>0</v>
      </c>
      <c r="E134" s="7">
        <v>0</v>
      </c>
      <c r="F134" s="7">
        <v>0</v>
      </c>
      <c r="G134" s="7">
        <v>0</v>
      </c>
      <c r="H134" s="7">
        <v>0</v>
      </c>
      <c r="I134" s="7">
        <v>0</v>
      </c>
      <c r="J134" s="7">
        <v>0</v>
      </c>
      <c r="K134" s="7">
        <v>1</v>
      </c>
      <c r="L134" s="7">
        <v>5</v>
      </c>
      <c r="M134" s="7">
        <v>7</v>
      </c>
      <c r="N134" s="7">
        <v>15</v>
      </c>
      <c r="O134" s="7">
        <v>26</v>
      </c>
      <c r="P134" s="7">
        <v>15</v>
      </c>
      <c r="Q134" s="7">
        <v>6</v>
      </c>
      <c r="R134" s="7">
        <v>3</v>
      </c>
      <c r="S134" s="7">
        <v>3</v>
      </c>
      <c r="T134" s="7">
        <v>0</v>
      </c>
      <c r="U134" s="7">
        <v>1</v>
      </c>
      <c r="V134" s="7">
        <v>0</v>
      </c>
      <c r="W134" s="7">
        <v>0</v>
      </c>
      <c r="X134" s="7">
        <v>0</v>
      </c>
      <c r="Y134" s="7">
        <v>0</v>
      </c>
      <c r="Z134" s="7">
        <v>0</v>
      </c>
      <c r="AA134" s="7">
        <v>0</v>
      </c>
      <c r="AB134" s="7">
        <v>0</v>
      </c>
      <c r="AC134" s="7">
        <v>0</v>
      </c>
      <c r="AD134" s="7">
        <v>0</v>
      </c>
      <c r="AE134" s="7">
        <v>0</v>
      </c>
      <c r="AF134" s="7">
        <v>0</v>
      </c>
      <c r="AG134" s="7">
        <v>0</v>
      </c>
      <c r="AH134" s="7">
        <v>0</v>
      </c>
    </row>
    <row r="135" spans="1:34">
      <c r="A135" s="6">
        <v>2000</v>
      </c>
      <c r="B135" s="7">
        <v>0.53055342457896282</v>
      </c>
      <c r="C135" s="7">
        <v>0</v>
      </c>
      <c r="D135" s="7">
        <v>0</v>
      </c>
      <c r="E135" s="7">
        <v>0</v>
      </c>
      <c r="F135" s="7">
        <v>0</v>
      </c>
      <c r="G135" s="7">
        <v>0</v>
      </c>
      <c r="H135" s="7">
        <v>0</v>
      </c>
      <c r="I135" s="7">
        <v>0</v>
      </c>
      <c r="J135" s="7">
        <v>0</v>
      </c>
      <c r="K135" s="7">
        <v>1</v>
      </c>
      <c r="L135" s="7">
        <v>3</v>
      </c>
      <c r="M135" s="7">
        <v>6</v>
      </c>
      <c r="N135" s="7">
        <v>17</v>
      </c>
      <c r="O135" s="7">
        <v>19</v>
      </c>
      <c r="P135" s="7">
        <v>15</v>
      </c>
      <c r="Q135" s="7">
        <v>3</v>
      </c>
      <c r="R135" s="7">
        <v>4</v>
      </c>
      <c r="S135" s="7">
        <v>3</v>
      </c>
      <c r="T135" s="7">
        <v>1</v>
      </c>
      <c r="U135" s="7">
        <v>0</v>
      </c>
      <c r="V135" s="7">
        <v>1</v>
      </c>
      <c r="W135" s="7">
        <v>0</v>
      </c>
      <c r="X135" s="7">
        <v>1</v>
      </c>
      <c r="Y135" s="7">
        <v>0</v>
      </c>
      <c r="Z135" s="7">
        <v>0</v>
      </c>
      <c r="AA135" s="7">
        <v>0</v>
      </c>
      <c r="AB135" s="7">
        <v>0</v>
      </c>
      <c r="AC135" s="7">
        <v>0</v>
      </c>
      <c r="AD135" s="7">
        <v>0</v>
      </c>
      <c r="AE135" s="7">
        <v>0</v>
      </c>
      <c r="AF135" s="7">
        <v>0</v>
      </c>
      <c r="AG135" s="7">
        <v>0</v>
      </c>
      <c r="AH135" s="7">
        <v>0</v>
      </c>
    </row>
    <row r="136" spans="1:34">
      <c r="A136" s="6">
        <v>2001</v>
      </c>
      <c r="B136" s="7">
        <v>1.14714253963019</v>
      </c>
      <c r="C136" s="7">
        <v>0</v>
      </c>
      <c r="D136" s="7">
        <v>0</v>
      </c>
      <c r="E136" s="7">
        <v>0</v>
      </c>
      <c r="F136" s="7">
        <v>0</v>
      </c>
      <c r="G136" s="7">
        <v>0</v>
      </c>
      <c r="H136" s="7">
        <v>0</v>
      </c>
      <c r="I136" s="7">
        <v>0</v>
      </c>
      <c r="J136" s="7">
        <v>5</v>
      </c>
      <c r="K136" s="7">
        <v>7</v>
      </c>
      <c r="L136" s="7">
        <v>13</v>
      </c>
      <c r="M136" s="7">
        <v>20</v>
      </c>
      <c r="N136" s="7">
        <v>33</v>
      </c>
      <c r="O136" s="7">
        <v>35</v>
      </c>
      <c r="P136" s="7">
        <v>23</v>
      </c>
      <c r="Q136" s="7">
        <v>10</v>
      </c>
      <c r="R136" s="7">
        <v>9</v>
      </c>
      <c r="S136" s="7">
        <v>4</v>
      </c>
      <c r="T136" s="7">
        <v>1</v>
      </c>
      <c r="U136" s="7">
        <v>0</v>
      </c>
      <c r="V136" s="7">
        <v>0</v>
      </c>
      <c r="W136" s="7">
        <v>0</v>
      </c>
      <c r="X136" s="7">
        <v>0</v>
      </c>
      <c r="Y136" s="7">
        <v>0</v>
      </c>
      <c r="Z136" s="7">
        <v>0</v>
      </c>
      <c r="AA136" s="7">
        <v>0</v>
      </c>
      <c r="AB136" s="7">
        <v>0</v>
      </c>
      <c r="AC136" s="7">
        <v>0</v>
      </c>
      <c r="AD136" s="7">
        <v>0</v>
      </c>
      <c r="AE136" s="7">
        <v>0</v>
      </c>
      <c r="AF136" s="7">
        <v>0</v>
      </c>
      <c r="AG136" s="7">
        <v>0</v>
      </c>
      <c r="AH136" s="7">
        <v>0</v>
      </c>
    </row>
    <row r="137" spans="1:34">
      <c r="A137" s="6">
        <v>2002</v>
      </c>
      <c r="B137" s="7">
        <v>0.84601762297726502</v>
      </c>
      <c r="C137" s="7">
        <v>0</v>
      </c>
      <c r="D137" s="7">
        <v>0</v>
      </c>
      <c r="E137" s="7">
        <v>0</v>
      </c>
      <c r="F137" s="7">
        <v>0</v>
      </c>
      <c r="G137" s="7">
        <v>0</v>
      </c>
      <c r="H137" s="7">
        <v>0</v>
      </c>
      <c r="I137" s="7">
        <v>0</v>
      </c>
      <c r="J137" s="7">
        <v>1</v>
      </c>
      <c r="K137" s="7">
        <v>1</v>
      </c>
      <c r="L137" s="7">
        <v>12</v>
      </c>
      <c r="M137" s="7">
        <v>13</v>
      </c>
      <c r="N137" s="7">
        <v>28</v>
      </c>
      <c r="O137" s="7">
        <v>33</v>
      </c>
      <c r="P137" s="7">
        <v>19</v>
      </c>
      <c r="Q137" s="7">
        <v>8</v>
      </c>
      <c r="R137" s="7">
        <v>2</v>
      </c>
      <c r="S137" s="7">
        <v>1</v>
      </c>
      <c r="T137" s="7">
        <v>0</v>
      </c>
      <c r="U137" s="7">
        <v>0</v>
      </c>
      <c r="V137" s="7">
        <v>0</v>
      </c>
      <c r="W137" s="7">
        <v>0</v>
      </c>
      <c r="X137" s="7">
        <v>0</v>
      </c>
      <c r="Y137" s="7">
        <v>0</v>
      </c>
      <c r="Z137" s="7">
        <v>0</v>
      </c>
      <c r="AA137" s="7">
        <v>0</v>
      </c>
      <c r="AB137" s="7">
        <v>0</v>
      </c>
      <c r="AC137" s="7">
        <v>0</v>
      </c>
      <c r="AD137" s="7">
        <v>0</v>
      </c>
      <c r="AE137" s="7">
        <v>0</v>
      </c>
      <c r="AF137" s="7">
        <v>0</v>
      </c>
      <c r="AG137" s="7">
        <v>0</v>
      </c>
      <c r="AH137" s="7">
        <v>0</v>
      </c>
    </row>
    <row r="138" spans="1:34">
      <c r="A138" s="6">
        <v>2003</v>
      </c>
      <c r="B138" s="7">
        <v>1.0897854126486803</v>
      </c>
      <c r="C138" s="7">
        <v>0</v>
      </c>
      <c r="D138" s="7">
        <v>0</v>
      </c>
      <c r="E138" s="7">
        <v>0</v>
      </c>
      <c r="F138" s="7">
        <v>0</v>
      </c>
      <c r="G138" s="7">
        <v>0</v>
      </c>
      <c r="H138" s="7">
        <v>0</v>
      </c>
      <c r="I138" s="7">
        <v>0</v>
      </c>
      <c r="J138" s="7">
        <v>1</v>
      </c>
      <c r="K138" s="7">
        <v>2</v>
      </c>
      <c r="L138" s="7">
        <v>13</v>
      </c>
      <c r="M138" s="7">
        <v>20</v>
      </c>
      <c r="N138" s="7">
        <v>31</v>
      </c>
      <c r="O138" s="7">
        <v>45</v>
      </c>
      <c r="P138" s="7">
        <v>24</v>
      </c>
      <c r="Q138" s="7">
        <v>11</v>
      </c>
      <c r="R138" s="7">
        <v>1</v>
      </c>
      <c r="S138" s="7">
        <v>1</v>
      </c>
      <c r="T138" s="7">
        <v>2</v>
      </c>
      <c r="U138" s="7">
        <v>0</v>
      </c>
      <c r="V138" s="7">
        <v>0</v>
      </c>
      <c r="W138" s="7">
        <v>0</v>
      </c>
      <c r="X138" s="7">
        <v>0</v>
      </c>
      <c r="Y138" s="7">
        <v>1</v>
      </c>
      <c r="Z138" s="7">
        <v>0</v>
      </c>
      <c r="AA138" s="7">
        <v>0</v>
      </c>
      <c r="AB138" s="7">
        <v>0</v>
      </c>
      <c r="AC138" s="7">
        <v>0</v>
      </c>
      <c r="AD138" s="7">
        <v>0</v>
      </c>
      <c r="AE138" s="7">
        <v>0</v>
      </c>
      <c r="AF138" s="7">
        <v>0</v>
      </c>
      <c r="AG138" s="7">
        <v>0</v>
      </c>
      <c r="AH138" s="7">
        <v>0</v>
      </c>
    </row>
    <row r="139" spans="1:34">
      <c r="A139" s="6">
        <v>2004</v>
      </c>
      <c r="B139" s="7">
        <v>5.0689360969909014</v>
      </c>
      <c r="C139" s="7">
        <v>0</v>
      </c>
      <c r="D139" s="7">
        <v>0</v>
      </c>
      <c r="E139" s="7">
        <v>0</v>
      </c>
      <c r="F139" s="7">
        <v>0</v>
      </c>
      <c r="G139" s="7">
        <v>0</v>
      </c>
      <c r="H139" s="7">
        <v>0</v>
      </c>
      <c r="I139" s="7">
        <v>1</v>
      </c>
      <c r="J139" s="7">
        <v>2</v>
      </c>
      <c r="K139" s="7">
        <v>27</v>
      </c>
      <c r="L139" s="7">
        <v>101</v>
      </c>
      <c r="M139" s="7">
        <v>107</v>
      </c>
      <c r="N139" s="7">
        <v>189</v>
      </c>
      <c r="O139" s="7">
        <v>212</v>
      </c>
      <c r="P139" s="7">
        <v>61</v>
      </c>
      <c r="Q139" s="7">
        <v>6</v>
      </c>
      <c r="R139" s="7">
        <v>1</v>
      </c>
      <c r="S139" s="7">
        <v>0</v>
      </c>
      <c r="T139" s="7">
        <v>0</v>
      </c>
      <c r="U139" s="7">
        <v>0</v>
      </c>
      <c r="V139" s="7">
        <v>0</v>
      </c>
      <c r="W139" s="7">
        <v>0</v>
      </c>
      <c r="X139" s="7">
        <v>0</v>
      </c>
      <c r="Y139" s="7">
        <v>0</v>
      </c>
      <c r="Z139" s="7">
        <v>0</v>
      </c>
      <c r="AA139" s="7">
        <v>0</v>
      </c>
      <c r="AB139" s="7">
        <v>0</v>
      </c>
      <c r="AC139" s="7">
        <v>0</v>
      </c>
      <c r="AD139" s="7">
        <v>0</v>
      </c>
      <c r="AE139" s="7">
        <v>0</v>
      </c>
      <c r="AF139" s="7">
        <v>0</v>
      </c>
      <c r="AG139" s="7">
        <v>0</v>
      </c>
      <c r="AH139" s="7">
        <v>0</v>
      </c>
    </row>
    <row r="140" spans="1:34">
      <c r="A140" s="6">
        <v>2005</v>
      </c>
      <c r="B140" s="7">
        <v>2.6384278411494368</v>
      </c>
      <c r="C140" s="7">
        <v>0</v>
      </c>
      <c r="D140" s="7">
        <v>0</v>
      </c>
      <c r="E140" s="7">
        <v>0</v>
      </c>
      <c r="F140" s="7">
        <v>0</v>
      </c>
      <c r="G140" s="7">
        <v>0</v>
      </c>
      <c r="H140" s="7">
        <v>1</v>
      </c>
      <c r="I140" s="7">
        <v>3</v>
      </c>
      <c r="J140" s="7">
        <v>8</v>
      </c>
      <c r="K140" s="7">
        <v>10</v>
      </c>
      <c r="L140" s="7">
        <v>24</v>
      </c>
      <c r="M140" s="7">
        <v>38</v>
      </c>
      <c r="N140" s="7">
        <v>64</v>
      </c>
      <c r="O140" s="7">
        <v>78</v>
      </c>
      <c r="P140" s="7">
        <v>80</v>
      </c>
      <c r="Q140" s="7">
        <v>52</v>
      </c>
      <c r="R140" s="7">
        <v>7</v>
      </c>
      <c r="S140" s="7">
        <v>3</v>
      </c>
      <c r="T140" s="7">
        <v>0</v>
      </c>
      <c r="U140" s="7">
        <v>0</v>
      </c>
      <c r="V140" s="7">
        <v>0</v>
      </c>
      <c r="W140" s="7">
        <v>0</v>
      </c>
      <c r="X140" s="7">
        <v>0</v>
      </c>
      <c r="Y140" s="7">
        <v>0</v>
      </c>
      <c r="Z140" s="7">
        <v>0</v>
      </c>
      <c r="AA140" s="7">
        <v>0</v>
      </c>
      <c r="AB140" s="7">
        <v>0</v>
      </c>
      <c r="AC140" s="7">
        <v>0</v>
      </c>
      <c r="AD140" s="7">
        <v>0</v>
      </c>
      <c r="AE140" s="7">
        <v>0</v>
      </c>
      <c r="AF140" s="7">
        <v>0</v>
      </c>
      <c r="AG140" s="7">
        <v>0</v>
      </c>
      <c r="AH140" s="7">
        <v>0</v>
      </c>
    </row>
    <row r="141" spans="1:34">
      <c r="A141" s="6">
        <v>2006</v>
      </c>
      <c r="B141" s="7">
        <v>9.0050689360969898</v>
      </c>
      <c r="C141" s="7">
        <v>0</v>
      </c>
      <c r="D141" s="7">
        <v>0</v>
      </c>
      <c r="E141" s="7">
        <v>0</v>
      </c>
      <c r="F141" s="7">
        <v>0</v>
      </c>
      <c r="G141" s="7">
        <v>0</v>
      </c>
      <c r="H141" s="7">
        <v>0</v>
      </c>
      <c r="I141" s="7">
        <v>0</v>
      </c>
      <c r="J141" s="7">
        <v>1</v>
      </c>
      <c r="K141" s="7">
        <v>10</v>
      </c>
      <c r="L141" s="7">
        <v>34</v>
      </c>
      <c r="M141" s="7">
        <v>125</v>
      </c>
      <c r="N141" s="7">
        <v>216</v>
      </c>
      <c r="O141" s="7">
        <v>232</v>
      </c>
      <c r="P141" s="7">
        <v>324</v>
      </c>
      <c r="Q141" s="7">
        <v>240</v>
      </c>
      <c r="R141" s="7">
        <v>71</v>
      </c>
      <c r="S141" s="7">
        <v>3</v>
      </c>
      <c r="T141" s="7">
        <v>0</v>
      </c>
      <c r="U141" s="7">
        <v>0</v>
      </c>
      <c r="V141" s="7">
        <v>0</v>
      </c>
      <c r="W141" s="7">
        <v>0</v>
      </c>
      <c r="X141" s="7">
        <v>0</v>
      </c>
      <c r="Y141" s="7">
        <v>0</v>
      </c>
      <c r="Z141" s="7">
        <v>0</v>
      </c>
      <c r="AA141" s="7">
        <v>0</v>
      </c>
      <c r="AB141" s="7">
        <v>0</v>
      </c>
      <c r="AC141" s="7">
        <v>0</v>
      </c>
      <c r="AD141" s="7">
        <v>0</v>
      </c>
      <c r="AE141" s="7">
        <v>0</v>
      </c>
      <c r="AF141" s="7">
        <v>0</v>
      </c>
      <c r="AG141" s="7">
        <v>0</v>
      </c>
      <c r="AH141" s="7">
        <v>0</v>
      </c>
    </row>
    <row r="142" spans="1:34">
      <c r="A142" s="6">
        <v>2007</v>
      </c>
      <c r="B142" s="7">
        <v>5.2194985553173643</v>
      </c>
      <c r="C142" s="7">
        <v>0</v>
      </c>
      <c r="D142" s="7">
        <v>0</v>
      </c>
      <c r="E142" s="7">
        <v>0</v>
      </c>
      <c r="F142" s="7">
        <v>0</v>
      </c>
      <c r="G142" s="7">
        <v>0</v>
      </c>
      <c r="H142" s="7">
        <v>0</v>
      </c>
      <c r="I142" s="7">
        <v>0</v>
      </c>
      <c r="J142" s="7">
        <v>2</v>
      </c>
      <c r="K142" s="7">
        <v>10</v>
      </c>
      <c r="L142" s="7">
        <v>33</v>
      </c>
      <c r="M142" s="7">
        <v>47</v>
      </c>
      <c r="N142" s="7">
        <v>111</v>
      </c>
      <c r="O142" s="7">
        <v>166</v>
      </c>
      <c r="P142" s="7">
        <v>206</v>
      </c>
      <c r="Q142" s="7">
        <v>107</v>
      </c>
      <c r="R142" s="7">
        <v>37</v>
      </c>
      <c r="S142" s="7">
        <v>7</v>
      </c>
      <c r="T142" s="7">
        <v>1</v>
      </c>
      <c r="U142" s="7">
        <v>0</v>
      </c>
      <c r="V142" s="7">
        <v>1</v>
      </c>
      <c r="W142" s="7">
        <v>0</v>
      </c>
      <c r="X142" s="7">
        <v>0</v>
      </c>
      <c r="Y142" s="7">
        <v>0</v>
      </c>
      <c r="Z142" s="7">
        <v>0</v>
      </c>
      <c r="AA142" s="7">
        <v>0</v>
      </c>
      <c r="AB142" s="7">
        <v>0</v>
      </c>
      <c r="AC142" s="7">
        <v>0</v>
      </c>
      <c r="AD142" s="7">
        <v>0</v>
      </c>
      <c r="AE142" s="7">
        <v>0</v>
      </c>
      <c r="AF142" s="7">
        <v>0</v>
      </c>
      <c r="AG142" s="7">
        <v>0</v>
      </c>
      <c r="AH142" s="7">
        <v>0</v>
      </c>
    </row>
    <row r="143" spans="1:34">
      <c r="A143" s="6">
        <v>2008</v>
      </c>
      <c r="B143" s="7">
        <v>5.1764807100812318</v>
      </c>
      <c r="C143" s="7">
        <v>0</v>
      </c>
      <c r="D143" s="7">
        <v>0</v>
      </c>
      <c r="E143" s="7">
        <v>0</v>
      </c>
      <c r="F143" s="7">
        <v>0</v>
      </c>
      <c r="G143" s="7">
        <v>0</v>
      </c>
      <c r="H143" s="7">
        <v>0</v>
      </c>
      <c r="I143" s="7">
        <v>4</v>
      </c>
      <c r="J143" s="7">
        <v>17</v>
      </c>
      <c r="K143" s="7">
        <v>61</v>
      </c>
      <c r="L143" s="7">
        <v>131</v>
      </c>
      <c r="M143" s="7">
        <v>139</v>
      </c>
      <c r="N143" s="7">
        <v>139</v>
      </c>
      <c r="O143" s="7">
        <v>137</v>
      </c>
      <c r="P143" s="7">
        <v>72</v>
      </c>
      <c r="Q143" s="7">
        <v>19</v>
      </c>
      <c r="R143" s="7">
        <v>3</v>
      </c>
      <c r="S143" s="7">
        <v>0</v>
      </c>
      <c r="T143" s="7">
        <v>0</v>
      </c>
      <c r="U143" s="7">
        <v>0</v>
      </c>
      <c r="V143" s="7">
        <v>0</v>
      </c>
      <c r="W143" s="7">
        <v>0</v>
      </c>
      <c r="X143" s="7">
        <v>0</v>
      </c>
      <c r="Y143" s="7">
        <v>0</v>
      </c>
      <c r="Z143" s="7">
        <v>0</v>
      </c>
      <c r="AA143" s="7">
        <v>0</v>
      </c>
      <c r="AB143" s="7">
        <v>0</v>
      </c>
      <c r="AC143" s="7">
        <v>0</v>
      </c>
      <c r="AD143" s="7">
        <v>0</v>
      </c>
      <c r="AE143" s="7">
        <v>0</v>
      </c>
      <c r="AF143" s="7">
        <v>0</v>
      </c>
      <c r="AG143" s="7">
        <v>0</v>
      </c>
      <c r="AH143" s="7">
        <v>0</v>
      </c>
    </row>
    <row r="144" spans="1:34">
      <c r="A144" s="6">
        <v>2009</v>
      </c>
      <c r="B144" s="7">
        <v>3.3984097736544374</v>
      </c>
      <c r="C144" s="7">
        <v>0</v>
      </c>
      <c r="D144" s="7">
        <v>1</v>
      </c>
      <c r="E144" s="7">
        <v>0</v>
      </c>
      <c r="F144" s="7">
        <v>0</v>
      </c>
      <c r="G144" s="7">
        <v>0</v>
      </c>
      <c r="H144" s="7">
        <v>0</v>
      </c>
      <c r="I144" s="7">
        <v>0</v>
      </c>
      <c r="J144" s="7">
        <v>2</v>
      </c>
      <c r="K144" s="7">
        <v>15</v>
      </c>
      <c r="L144" s="7">
        <v>69</v>
      </c>
      <c r="M144" s="7">
        <v>74</v>
      </c>
      <c r="N144" s="7">
        <v>107</v>
      </c>
      <c r="O144" s="7">
        <v>109</v>
      </c>
      <c r="P144" s="7">
        <v>64</v>
      </c>
      <c r="Q144" s="7">
        <v>27</v>
      </c>
      <c r="R144" s="7">
        <v>2</v>
      </c>
      <c r="S144" s="7">
        <v>2</v>
      </c>
      <c r="T144" s="7">
        <v>0</v>
      </c>
      <c r="U144" s="7">
        <v>1</v>
      </c>
      <c r="V144" s="7">
        <v>0</v>
      </c>
      <c r="W144" s="7">
        <v>0</v>
      </c>
      <c r="X144" s="7">
        <v>1</v>
      </c>
      <c r="Y144" s="7">
        <v>0</v>
      </c>
      <c r="Z144" s="7">
        <v>0</v>
      </c>
      <c r="AA144" s="7">
        <v>0</v>
      </c>
      <c r="AB144" s="7">
        <v>0</v>
      </c>
      <c r="AC144" s="7">
        <v>0</v>
      </c>
      <c r="AD144" s="7">
        <v>0</v>
      </c>
      <c r="AE144" s="7">
        <v>0</v>
      </c>
      <c r="AF144" s="7">
        <v>0</v>
      </c>
      <c r="AG144" s="7">
        <v>0</v>
      </c>
      <c r="AH144" s="7">
        <v>0</v>
      </c>
    </row>
    <row r="145" spans="1:34">
      <c r="A145" s="6">
        <v>2010</v>
      </c>
      <c r="B145" s="7">
        <v>1.7924102181721717</v>
      </c>
      <c r="C145" s="7">
        <v>0</v>
      </c>
      <c r="D145" s="7">
        <v>0</v>
      </c>
      <c r="E145" s="7">
        <v>0</v>
      </c>
      <c r="F145" s="7">
        <v>0</v>
      </c>
      <c r="G145" s="7">
        <v>0</v>
      </c>
      <c r="H145" s="7">
        <v>0</v>
      </c>
      <c r="I145" s="7">
        <v>0</v>
      </c>
      <c r="J145" s="7">
        <v>0</v>
      </c>
      <c r="K145" s="7">
        <v>3</v>
      </c>
      <c r="L145" s="7">
        <v>21</v>
      </c>
      <c r="M145" s="7">
        <v>24</v>
      </c>
      <c r="N145" s="7">
        <v>38</v>
      </c>
      <c r="O145" s="7">
        <v>67</v>
      </c>
      <c r="P145" s="7">
        <v>54</v>
      </c>
      <c r="Q145" s="7">
        <v>30</v>
      </c>
      <c r="R145" s="7">
        <v>12</v>
      </c>
      <c r="S145" s="7">
        <v>1</v>
      </c>
      <c r="T145" s="7">
        <v>0</v>
      </c>
      <c r="U145" s="7">
        <v>0</v>
      </c>
      <c r="V145" s="7">
        <v>0</v>
      </c>
      <c r="W145" s="7">
        <v>0</v>
      </c>
      <c r="X145" s="7">
        <v>0</v>
      </c>
      <c r="Y145" s="7">
        <v>0</v>
      </c>
      <c r="Z145" s="7">
        <v>0</v>
      </c>
      <c r="AA145" s="7">
        <v>0</v>
      </c>
      <c r="AB145" s="7">
        <v>0</v>
      </c>
      <c r="AC145" s="7">
        <v>0</v>
      </c>
      <c r="AD145" s="7">
        <v>0</v>
      </c>
      <c r="AE145" s="7">
        <v>0</v>
      </c>
      <c r="AF145" s="7">
        <v>0</v>
      </c>
      <c r="AG145" s="7">
        <v>0</v>
      </c>
      <c r="AH145" s="7">
        <v>0</v>
      </c>
    </row>
    <row r="146" spans="1:34">
      <c r="A146" s="6">
        <v>2011</v>
      </c>
      <c r="B146" s="7">
        <v>1.3550621249381618</v>
      </c>
      <c r="C146" s="7">
        <v>0</v>
      </c>
      <c r="D146" s="7">
        <v>0</v>
      </c>
      <c r="E146" s="7">
        <v>0</v>
      </c>
      <c r="F146" s="7">
        <v>0</v>
      </c>
      <c r="G146" s="7">
        <v>0</v>
      </c>
      <c r="H146" s="7">
        <v>0</v>
      </c>
      <c r="I146" s="7">
        <v>0</v>
      </c>
      <c r="J146" s="7">
        <v>1</v>
      </c>
      <c r="K146" s="7">
        <v>4</v>
      </c>
      <c r="L146" s="7">
        <v>13</v>
      </c>
      <c r="M146" s="7">
        <v>31</v>
      </c>
      <c r="N146" s="7">
        <v>21</v>
      </c>
      <c r="O146" s="7">
        <v>45</v>
      </c>
      <c r="P146" s="7">
        <v>37</v>
      </c>
      <c r="Q146" s="7">
        <v>32</v>
      </c>
      <c r="R146" s="7">
        <v>4</v>
      </c>
      <c r="S146" s="7">
        <v>1</v>
      </c>
      <c r="T146" s="7">
        <v>0</v>
      </c>
      <c r="U146" s="7">
        <v>0</v>
      </c>
      <c r="V146" s="7">
        <v>0</v>
      </c>
      <c r="W146" s="7">
        <v>0</v>
      </c>
      <c r="X146" s="7">
        <v>0</v>
      </c>
      <c r="Y146" s="7">
        <v>0</v>
      </c>
      <c r="Z146" s="7">
        <v>0</v>
      </c>
      <c r="AA146" s="7">
        <v>0</v>
      </c>
      <c r="AB146" s="7">
        <v>0</v>
      </c>
      <c r="AC146" s="7">
        <v>0</v>
      </c>
      <c r="AD146" s="7">
        <v>0</v>
      </c>
      <c r="AE146" s="7">
        <v>0</v>
      </c>
      <c r="AF146" s="7">
        <v>0</v>
      </c>
      <c r="AG146" s="7">
        <v>0</v>
      </c>
      <c r="AH146" s="7">
        <v>0</v>
      </c>
    </row>
    <row r="147" spans="1:34">
      <c r="A147" s="8">
        <v>2012</v>
      </c>
      <c r="B147" s="7">
        <v>1.3622317658108505</v>
      </c>
      <c r="C147" s="7">
        <v>0</v>
      </c>
      <c r="D147" s="7">
        <v>0</v>
      </c>
      <c r="E147" s="7">
        <v>0</v>
      </c>
      <c r="F147" s="7">
        <v>0</v>
      </c>
      <c r="G147" s="7">
        <v>0</v>
      </c>
      <c r="H147" s="7">
        <v>0</v>
      </c>
      <c r="I147" s="7">
        <v>0</v>
      </c>
      <c r="J147" s="7">
        <v>1</v>
      </c>
      <c r="K147" s="7">
        <v>7</v>
      </c>
      <c r="L147" s="7">
        <v>24</v>
      </c>
      <c r="M147" s="7">
        <v>28</v>
      </c>
      <c r="N147" s="7">
        <v>31</v>
      </c>
      <c r="O147" s="7">
        <v>54</v>
      </c>
      <c r="P147" s="7">
        <v>32</v>
      </c>
      <c r="Q147" s="7">
        <v>11</v>
      </c>
      <c r="R147" s="7">
        <v>2</v>
      </c>
      <c r="S147" s="7">
        <v>0</v>
      </c>
      <c r="T147" s="7">
        <v>0</v>
      </c>
      <c r="U147" s="7">
        <v>0</v>
      </c>
      <c r="V147" s="7">
        <v>0</v>
      </c>
      <c r="W147" s="7">
        <v>0</v>
      </c>
      <c r="X147" s="7">
        <v>0</v>
      </c>
      <c r="Y147" s="7">
        <v>0</v>
      </c>
      <c r="Z147" s="7">
        <v>0</v>
      </c>
      <c r="AA147" s="7">
        <v>0</v>
      </c>
      <c r="AB147" s="7">
        <v>0</v>
      </c>
      <c r="AC147" s="7">
        <v>0</v>
      </c>
      <c r="AD147" s="7">
        <v>0</v>
      </c>
      <c r="AE147" s="7">
        <v>0</v>
      </c>
      <c r="AF147" s="7">
        <v>0</v>
      </c>
      <c r="AG147" s="7">
        <v>0</v>
      </c>
      <c r="AH147" s="7">
        <v>0</v>
      </c>
    </row>
    <row r="148" spans="1:34">
      <c r="A148" s="7">
        <v>2013</v>
      </c>
      <c r="B148" s="7">
        <v>2.5523921506771723</v>
      </c>
      <c r="C148" s="7">
        <v>0</v>
      </c>
      <c r="D148" s="7">
        <v>0</v>
      </c>
      <c r="E148" s="7">
        <v>0</v>
      </c>
      <c r="F148" s="7">
        <v>0</v>
      </c>
      <c r="G148" s="7">
        <v>1</v>
      </c>
      <c r="H148" s="7">
        <v>0</v>
      </c>
      <c r="I148" s="7">
        <v>2</v>
      </c>
      <c r="J148" s="7">
        <v>4</v>
      </c>
      <c r="K148" s="7">
        <v>13</v>
      </c>
      <c r="L148" s="7">
        <v>36</v>
      </c>
      <c r="M148" s="7">
        <v>54</v>
      </c>
      <c r="N148" s="7">
        <v>56</v>
      </c>
      <c r="O148" s="7">
        <v>71</v>
      </c>
      <c r="P148" s="7">
        <v>49</v>
      </c>
      <c r="Q148" s="7">
        <v>50</v>
      </c>
      <c r="R148" s="7">
        <v>18</v>
      </c>
      <c r="S148" s="7">
        <v>2</v>
      </c>
      <c r="T148" s="7">
        <v>0</v>
      </c>
      <c r="U148" s="7">
        <v>0</v>
      </c>
      <c r="V148" s="7">
        <v>0</v>
      </c>
      <c r="W148" s="7">
        <v>0</v>
      </c>
      <c r="X148" s="7">
        <v>0</v>
      </c>
      <c r="Y148" s="7">
        <v>0</v>
      </c>
      <c r="Z148" s="7">
        <v>0</v>
      </c>
      <c r="AA148" s="7">
        <v>0</v>
      </c>
      <c r="AB148" s="7">
        <v>0</v>
      </c>
      <c r="AC148" s="7">
        <v>0</v>
      </c>
      <c r="AD148" s="7">
        <v>0</v>
      </c>
      <c r="AE148" s="7">
        <v>0</v>
      </c>
      <c r="AF148" s="7">
        <v>0</v>
      </c>
      <c r="AG148" s="7">
        <v>0</v>
      </c>
      <c r="AH148" s="7">
        <v>0</v>
      </c>
    </row>
    <row r="149" spans="1:34">
      <c r="A149" s="5" t="s">
        <v>86</v>
      </c>
    </row>
    <row r="150" spans="1:34">
      <c r="A150" s="5" t="s">
        <v>263</v>
      </c>
    </row>
    <row r="151" spans="1:34">
      <c r="A151" s="6" t="s">
        <v>0</v>
      </c>
      <c r="B151" s="6" t="s">
        <v>223</v>
      </c>
      <c r="C151" s="6">
        <v>27</v>
      </c>
      <c r="D151" s="6">
        <v>32</v>
      </c>
      <c r="E151" s="6">
        <v>37</v>
      </c>
      <c r="F151" s="6">
        <v>42</v>
      </c>
      <c r="G151" s="6">
        <v>47</v>
      </c>
      <c r="H151" s="6">
        <v>52</v>
      </c>
      <c r="I151" s="6">
        <v>57</v>
      </c>
      <c r="J151" s="6">
        <v>62</v>
      </c>
      <c r="K151" s="6">
        <v>67</v>
      </c>
      <c r="L151" s="6">
        <v>72</v>
      </c>
      <c r="M151" s="6">
        <v>77</v>
      </c>
      <c r="N151" s="6">
        <v>82</v>
      </c>
      <c r="O151" s="6">
        <v>87</v>
      </c>
      <c r="P151" s="6">
        <v>92</v>
      </c>
      <c r="Q151" s="6">
        <v>97</v>
      </c>
      <c r="R151" s="6">
        <v>102</v>
      </c>
      <c r="S151" s="6">
        <v>107</v>
      </c>
      <c r="T151" s="6">
        <v>112</v>
      </c>
      <c r="U151" s="6">
        <v>117</v>
      </c>
      <c r="V151" s="6">
        <v>122</v>
      </c>
      <c r="W151" s="6">
        <v>127</v>
      </c>
      <c r="X151" s="6">
        <v>132</v>
      </c>
      <c r="Y151" s="6">
        <v>137</v>
      </c>
      <c r="Z151" s="6">
        <v>142</v>
      </c>
      <c r="AA151" s="6">
        <v>147</v>
      </c>
      <c r="AB151" s="6">
        <v>152</v>
      </c>
      <c r="AC151" s="6">
        <v>157</v>
      </c>
      <c r="AD151" s="6">
        <v>162</v>
      </c>
      <c r="AE151" s="6">
        <v>167</v>
      </c>
      <c r="AF151" s="6">
        <v>172</v>
      </c>
      <c r="AG151" s="6">
        <v>177</v>
      </c>
      <c r="AH151" s="6">
        <v>182</v>
      </c>
    </row>
    <row r="152" spans="1:34">
      <c r="A152" s="6">
        <v>1992</v>
      </c>
      <c r="B152" s="7">
        <v>45.025344680484956</v>
      </c>
      <c r="C152" s="7">
        <v>0</v>
      </c>
      <c r="D152" s="7">
        <v>0</v>
      </c>
      <c r="E152" s="7">
        <v>0</v>
      </c>
      <c r="F152" s="7">
        <v>0</v>
      </c>
      <c r="G152" s="7">
        <v>0</v>
      </c>
      <c r="H152" s="7">
        <v>0</v>
      </c>
      <c r="I152" s="7">
        <v>1</v>
      </c>
      <c r="J152" s="7">
        <v>1</v>
      </c>
      <c r="K152" s="7">
        <v>2</v>
      </c>
      <c r="L152" s="7">
        <v>6</v>
      </c>
      <c r="M152" s="7">
        <v>21</v>
      </c>
      <c r="N152" s="7">
        <v>89</v>
      </c>
      <c r="O152" s="7">
        <v>270</v>
      </c>
      <c r="P152" s="7">
        <v>554</v>
      </c>
      <c r="Q152" s="7">
        <v>712</v>
      </c>
      <c r="R152" s="7">
        <v>625</v>
      </c>
      <c r="S152" s="7">
        <v>451</v>
      </c>
      <c r="T152" s="7">
        <v>489</v>
      </c>
      <c r="U152" s="7">
        <v>460</v>
      </c>
      <c r="V152" s="7">
        <v>430</v>
      </c>
      <c r="W152" s="7">
        <v>302</v>
      </c>
      <c r="X152" s="7">
        <v>254</v>
      </c>
      <c r="Y152" s="7">
        <v>156</v>
      </c>
      <c r="Z152" s="7">
        <v>113</v>
      </c>
      <c r="AA152" s="7">
        <v>75</v>
      </c>
      <c r="AB152" s="7">
        <v>36</v>
      </c>
      <c r="AC152" s="7">
        <v>16</v>
      </c>
      <c r="AD152" s="7">
        <v>7</v>
      </c>
      <c r="AE152" s="7">
        <v>0</v>
      </c>
      <c r="AF152" s="7">
        <v>0</v>
      </c>
      <c r="AG152" s="7">
        <v>0</v>
      </c>
      <c r="AH152" s="7">
        <v>0</v>
      </c>
    </row>
    <row r="153" spans="1:34">
      <c r="A153" s="6">
        <v>1993</v>
      </c>
      <c r="B153" s="7">
        <v>49.965227241767458</v>
      </c>
      <c r="C153" s="7">
        <v>0</v>
      </c>
      <c r="D153" s="7">
        <v>0</v>
      </c>
      <c r="E153" s="7">
        <v>0</v>
      </c>
      <c r="F153" s="7">
        <v>0</v>
      </c>
      <c r="G153" s="7">
        <v>0</v>
      </c>
      <c r="H153" s="7">
        <v>0</v>
      </c>
      <c r="I153" s="7">
        <v>1</v>
      </c>
      <c r="J153" s="7">
        <v>0</v>
      </c>
      <c r="K153" s="7">
        <v>0</v>
      </c>
      <c r="L153" s="7">
        <v>5</v>
      </c>
      <c r="M153" s="7">
        <v>23</v>
      </c>
      <c r="N153" s="7">
        <v>70</v>
      </c>
      <c r="O153" s="7">
        <v>209</v>
      </c>
      <c r="P153" s="7">
        <v>452</v>
      </c>
      <c r="Q153" s="7">
        <v>637</v>
      </c>
      <c r="R153" s="7">
        <v>736</v>
      </c>
      <c r="S153" s="7">
        <v>798</v>
      </c>
      <c r="T153" s="7">
        <v>889</v>
      </c>
      <c r="U153" s="7">
        <v>856</v>
      </c>
      <c r="V153" s="7">
        <v>709</v>
      </c>
      <c r="W153" s="7">
        <v>391</v>
      </c>
      <c r="X153" s="7">
        <v>244</v>
      </c>
      <c r="Y153" s="7">
        <v>120</v>
      </c>
      <c r="Z153" s="7">
        <v>88</v>
      </c>
      <c r="AA153" s="7">
        <v>49</v>
      </c>
      <c r="AB153" s="7">
        <v>19</v>
      </c>
      <c r="AC153" s="7">
        <v>5</v>
      </c>
      <c r="AD153" s="7">
        <v>4</v>
      </c>
      <c r="AE153" s="7">
        <v>0</v>
      </c>
      <c r="AF153" s="7">
        <v>0</v>
      </c>
      <c r="AG153" s="7">
        <v>0</v>
      </c>
      <c r="AH153" s="7">
        <v>0</v>
      </c>
    </row>
    <row r="154" spans="1:34">
      <c r="A154" s="6">
        <v>1994</v>
      </c>
      <c r="B154" s="7">
        <v>21.379869082357665</v>
      </c>
      <c r="C154" s="7">
        <v>0</v>
      </c>
      <c r="D154" s="7">
        <v>0</v>
      </c>
      <c r="E154" s="7">
        <v>0</v>
      </c>
      <c r="F154" s="7">
        <v>0</v>
      </c>
      <c r="G154" s="7">
        <v>0</v>
      </c>
      <c r="H154" s="7">
        <v>0</v>
      </c>
      <c r="I154" s="7">
        <v>0</v>
      </c>
      <c r="J154" s="7">
        <v>0</v>
      </c>
      <c r="K154" s="7">
        <v>1</v>
      </c>
      <c r="L154" s="7">
        <v>4</v>
      </c>
      <c r="M154" s="7">
        <v>10</v>
      </c>
      <c r="N154" s="7">
        <v>38</v>
      </c>
      <c r="O154" s="7">
        <v>114</v>
      </c>
      <c r="P154" s="7">
        <v>315</v>
      </c>
      <c r="Q154" s="7">
        <v>405</v>
      </c>
      <c r="R154" s="7">
        <v>367</v>
      </c>
      <c r="S154" s="7">
        <v>292</v>
      </c>
      <c r="T154" s="7">
        <v>277</v>
      </c>
      <c r="U154" s="7">
        <v>251</v>
      </c>
      <c r="V154" s="7">
        <v>175</v>
      </c>
      <c r="W154" s="7">
        <v>105</v>
      </c>
      <c r="X154" s="7">
        <v>66</v>
      </c>
      <c r="Y154" s="7">
        <v>31</v>
      </c>
      <c r="Z154" s="7">
        <v>15</v>
      </c>
      <c r="AA154" s="7">
        <v>7</v>
      </c>
      <c r="AB154" s="7">
        <v>11</v>
      </c>
      <c r="AC154" s="7">
        <v>1</v>
      </c>
      <c r="AD154" s="7">
        <v>2</v>
      </c>
      <c r="AE154" s="7">
        <v>1</v>
      </c>
      <c r="AF154" s="7">
        <v>0</v>
      </c>
      <c r="AG154" s="7">
        <v>0</v>
      </c>
      <c r="AH154" s="7">
        <v>0</v>
      </c>
    </row>
    <row r="155" spans="1:34">
      <c r="A155" s="6">
        <v>1995</v>
      </c>
      <c r="B155" s="7">
        <v>13.607978376363128</v>
      </c>
      <c r="C155" s="7">
        <v>0</v>
      </c>
      <c r="D155" s="7">
        <v>0</v>
      </c>
      <c r="E155" s="7">
        <v>0</v>
      </c>
      <c r="F155" s="7">
        <v>0</v>
      </c>
      <c r="G155" s="7">
        <v>0</v>
      </c>
      <c r="H155" s="7">
        <v>1</v>
      </c>
      <c r="I155" s="7">
        <v>0</v>
      </c>
      <c r="J155" s="7">
        <v>0</v>
      </c>
      <c r="K155" s="7">
        <v>0</v>
      </c>
      <c r="L155" s="7">
        <v>2</v>
      </c>
      <c r="M155" s="7">
        <v>9</v>
      </c>
      <c r="N155" s="7">
        <v>18</v>
      </c>
      <c r="O155" s="7">
        <v>44</v>
      </c>
      <c r="P155" s="7">
        <v>100</v>
      </c>
      <c r="Q155" s="7">
        <v>119</v>
      </c>
      <c r="R155" s="7">
        <v>213</v>
      </c>
      <c r="S155" s="7">
        <v>184</v>
      </c>
      <c r="T155" s="7">
        <v>215</v>
      </c>
      <c r="U155" s="7">
        <v>175</v>
      </c>
      <c r="V155" s="7">
        <v>159</v>
      </c>
      <c r="W155" s="7">
        <v>92</v>
      </c>
      <c r="X155" s="7">
        <v>63</v>
      </c>
      <c r="Y155" s="7">
        <v>24</v>
      </c>
      <c r="Z155" s="7">
        <v>14</v>
      </c>
      <c r="AA155" s="7">
        <v>7</v>
      </c>
      <c r="AB155" s="7">
        <v>0</v>
      </c>
      <c r="AC155" s="7">
        <v>1</v>
      </c>
      <c r="AD155" s="7">
        <v>0</v>
      </c>
      <c r="AE155" s="7">
        <v>0</v>
      </c>
      <c r="AF155" s="7">
        <v>0</v>
      </c>
      <c r="AG155" s="7">
        <v>1</v>
      </c>
      <c r="AH155" s="7">
        <v>0</v>
      </c>
    </row>
    <row r="156" spans="1:34">
      <c r="A156" s="6">
        <v>1996</v>
      </c>
      <c r="B156" s="7">
        <v>23.408877449328564</v>
      </c>
      <c r="C156" s="7">
        <v>0</v>
      </c>
      <c r="D156" s="7">
        <v>0</v>
      </c>
      <c r="E156" s="7">
        <v>0</v>
      </c>
      <c r="F156" s="7">
        <v>0</v>
      </c>
      <c r="G156" s="7">
        <v>0</v>
      </c>
      <c r="H156" s="7">
        <v>0</v>
      </c>
      <c r="I156" s="7">
        <v>0</v>
      </c>
      <c r="J156" s="7">
        <v>0</v>
      </c>
      <c r="K156" s="7">
        <v>1</v>
      </c>
      <c r="L156" s="7">
        <v>0</v>
      </c>
      <c r="M156" s="7">
        <v>2</v>
      </c>
      <c r="N156" s="7">
        <v>16</v>
      </c>
      <c r="O156" s="7">
        <v>34</v>
      </c>
      <c r="P156" s="7">
        <v>91</v>
      </c>
      <c r="Q156" s="7">
        <v>136</v>
      </c>
      <c r="R156" s="7">
        <v>236</v>
      </c>
      <c r="S156" s="7">
        <v>259</v>
      </c>
      <c r="T156" s="7">
        <v>290</v>
      </c>
      <c r="U156" s="7">
        <v>254</v>
      </c>
      <c r="V156" s="7">
        <v>260</v>
      </c>
      <c r="W156" s="7">
        <v>258</v>
      </c>
      <c r="X156" s="7">
        <v>220</v>
      </c>
      <c r="Y156" s="7">
        <v>144</v>
      </c>
      <c r="Z156" s="7">
        <v>89</v>
      </c>
      <c r="AA156" s="7">
        <v>33</v>
      </c>
      <c r="AB156" s="7">
        <v>24</v>
      </c>
      <c r="AC156" s="7">
        <v>9</v>
      </c>
      <c r="AD156" s="7">
        <v>5</v>
      </c>
      <c r="AE156" s="7">
        <v>1</v>
      </c>
      <c r="AF156" s="7">
        <v>1</v>
      </c>
      <c r="AG156" s="7">
        <v>0</v>
      </c>
      <c r="AH156" s="7">
        <v>0</v>
      </c>
    </row>
    <row r="157" spans="1:34">
      <c r="A157" s="6">
        <v>1997</v>
      </c>
      <c r="B157" s="7">
        <v>28.463474264574085</v>
      </c>
      <c r="C157" s="7">
        <v>0</v>
      </c>
      <c r="D157" s="7">
        <v>0</v>
      </c>
      <c r="E157" s="7">
        <v>0</v>
      </c>
      <c r="F157" s="7">
        <v>0</v>
      </c>
      <c r="G157" s="7">
        <v>0</v>
      </c>
      <c r="H157" s="7">
        <v>0</v>
      </c>
      <c r="I157" s="7">
        <v>0</v>
      </c>
      <c r="J157" s="7">
        <v>1</v>
      </c>
      <c r="K157" s="7">
        <v>0</v>
      </c>
      <c r="L157" s="7">
        <v>2</v>
      </c>
      <c r="M157" s="7">
        <v>4</v>
      </c>
      <c r="N157" s="7">
        <v>10</v>
      </c>
      <c r="O157" s="7">
        <v>24</v>
      </c>
      <c r="P157" s="7">
        <v>62</v>
      </c>
      <c r="Q157" s="7">
        <v>136</v>
      </c>
      <c r="R157" s="7">
        <v>231</v>
      </c>
      <c r="S157" s="7">
        <v>258</v>
      </c>
      <c r="T157" s="7">
        <v>303</v>
      </c>
      <c r="U157" s="7">
        <v>349</v>
      </c>
      <c r="V157" s="7">
        <v>320</v>
      </c>
      <c r="W157" s="7">
        <v>244</v>
      </c>
      <c r="X157" s="7">
        <v>191</v>
      </c>
      <c r="Y157" s="7">
        <v>103</v>
      </c>
      <c r="Z157" s="7">
        <v>56</v>
      </c>
      <c r="AA157" s="7">
        <v>37</v>
      </c>
      <c r="AB157" s="7">
        <v>27</v>
      </c>
      <c r="AC157" s="7">
        <v>12</v>
      </c>
      <c r="AD157" s="7">
        <v>9</v>
      </c>
      <c r="AE157" s="7">
        <v>2</v>
      </c>
      <c r="AF157" s="7">
        <v>0</v>
      </c>
      <c r="AG157" s="7">
        <v>0</v>
      </c>
      <c r="AH157" s="7">
        <v>0</v>
      </c>
    </row>
    <row r="158" spans="1:34">
      <c r="A158" s="6">
        <v>1998</v>
      </c>
      <c r="B158" s="7">
        <v>13.701183707708081</v>
      </c>
      <c r="C158" s="7">
        <v>0</v>
      </c>
      <c r="D158" s="7">
        <v>0</v>
      </c>
      <c r="E158" s="7">
        <v>0</v>
      </c>
      <c r="F158" s="7">
        <v>0</v>
      </c>
      <c r="G158" s="7">
        <v>0</v>
      </c>
      <c r="H158" s="7">
        <v>0</v>
      </c>
      <c r="I158" s="7">
        <v>0</v>
      </c>
      <c r="J158" s="7">
        <v>0</v>
      </c>
      <c r="K158" s="7">
        <v>0</v>
      </c>
      <c r="L158" s="7">
        <v>1</v>
      </c>
      <c r="M158" s="7">
        <v>0</v>
      </c>
      <c r="N158" s="7">
        <v>2</v>
      </c>
      <c r="O158" s="7">
        <v>17</v>
      </c>
      <c r="P158" s="7">
        <v>44</v>
      </c>
      <c r="Q158" s="7">
        <v>105</v>
      </c>
      <c r="R158" s="7">
        <v>155</v>
      </c>
      <c r="S158" s="7">
        <v>174</v>
      </c>
      <c r="T158" s="7">
        <v>186</v>
      </c>
      <c r="U158" s="7">
        <v>184</v>
      </c>
      <c r="V158" s="7">
        <v>165</v>
      </c>
      <c r="W158" s="7">
        <v>127</v>
      </c>
      <c r="X158" s="7">
        <v>86</v>
      </c>
      <c r="Y158" s="7">
        <v>43</v>
      </c>
      <c r="Z158" s="7">
        <v>26</v>
      </c>
      <c r="AA158" s="7">
        <v>11</v>
      </c>
      <c r="AB158" s="7">
        <v>4</v>
      </c>
      <c r="AC158" s="7">
        <v>3</v>
      </c>
      <c r="AD158" s="7">
        <v>1</v>
      </c>
      <c r="AE158" s="7">
        <v>0</v>
      </c>
      <c r="AF158" s="7">
        <v>0</v>
      </c>
      <c r="AG158" s="7">
        <v>0</v>
      </c>
      <c r="AH158" s="7">
        <v>0</v>
      </c>
    </row>
    <row r="159" spans="1:34">
      <c r="A159" s="6">
        <v>1999</v>
      </c>
      <c r="B159" s="7">
        <v>6.9975694917441587</v>
      </c>
      <c r="C159" s="7">
        <v>0</v>
      </c>
      <c r="D159" s="7">
        <v>0</v>
      </c>
      <c r="E159" s="7">
        <v>0</v>
      </c>
      <c r="F159" s="7">
        <v>0</v>
      </c>
      <c r="G159" s="7">
        <v>0</v>
      </c>
      <c r="H159" s="7">
        <v>0</v>
      </c>
      <c r="I159" s="7">
        <v>0</v>
      </c>
      <c r="J159" s="7">
        <v>0</v>
      </c>
      <c r="K159" s="7">
        <v>0</v>
      </c>
      <c r="L159" s="7">
        <v>1</v>
      </c>
      <c r="M159" s="7">
        <v>5</v>
      </c>
      <c r="N159" s="7">
        <v>7</v>
      </c>
      <c r="O159" s="7">
        <v>13</v>
      </c>
      <c r="P159" s="7">
        <v>32</v>
      </c>
      <c r="Q159" s="7">
        <v>75</v>
      </c>
      <c r="R159" s="7">
        <v>109</v>
      </c>
      <c r="S159" s="7">
        <v>143</v>
      </c>
      <c r="T159" s="7">
        <v>144</v>
      </c>
      <c r="U159" s="7">
        <v>102</v>
      </c>
      <c r="V159" s="7">
        <v>100</v>
      </c>
      <c r="W159" s="7">
        <v>58</v>
      </c>
      <c r="X159" s="7">
        <v>42</v>
      </c>
      <c r="Y159" s="7">
        <v>18</v>
      </c>
      <c r="Z159" s="7">
        <v>7</v>
      </c>
      <c r="AA159" s="7">
        <v>4</v>
      </c>
      <c r="AB159" s="7">
        <v>1</v>
      </c>
      <c r="AC159" s="7">
        <v>0</v>
      </c>
      <c r="AD159" s="7">
        <v>1</v>
      </c>
      <c r="AE159" s="7">
        <v>0</v>
      </c>
      <c r="AF159" s="7">
        <v>0</v>
      </c>
      <c r="AG159" s="7">
        <v>0</v>
      </c>
      <c r="AH159" s="7">
        <v>0</v>
      </c>
    </row>
    <row r="160" spans="1:34">
      <c r="A160" s="6">
        <v>2000</v>
      </c>
      <c r="B160" s="7">
        <v>8.8688457595159065</v>
      </c>
      <c r="C160" s="7">
        <v>0</v>
      </c>
      <c r="D160" s="7">
        <v>0</v>
      </c>
      <c r="E160" s="7">
        <v>0</v>
      </c>
      <c r="F160" s="7">
        <v>1</v>
      </c>
      <c r="G160" s="7">
        <v>0</v>
      </c>
      <c r="H160" s="7">
        <v>0</v>
      </c>
      <c r="I160" s="7">
        <v>1</v>
      </c>
      <c r="J160" s="7">
        <v>0</v>
      </c>
      <c r="K160" s="7">
        <v>0</v>
      </c>
      <c r="L160" s="7">
        <v>0</v>
      </c>
      <c r="M160" s="7">
        <v>0</v>
      </c>
      <c r="N160" s="7">
        <v>8</v>
      </c>
      <c r="O160" s="7">
        <v>22</v>
      </c>
      <c r="P160" s="7">
        <v>55</v>
      </c>
      <c r="Q160" s="7">
        <v>73</v>
      </c>
      <c r="R160" s="7">
        <v>114</v>
      </c>
      <c r="S160" s="7">
        <v>105</v>
      </c>
      <c r="T160" s="7">
        <v>154</v>
      </c>
      <c r="U160" s="7">
        <v>138</v>
      </c>
      <c r="V160" s="7">
        <v>139</v>
      </c>
      <c r="W160" s="7">
        <v>107</v>
      </c>
      <c r="X160" s="7">
        <v>73</v>
      </c>
      <c r="Y160" s="7">
        <v>37</v>
      </c>
      <c r="Z160" s="7">
        <v>11</v>
      </c>
      <c r="AA160" s="7">
        <v>2</v>
      </c>
      <c r="AB160" s="7">
        <v>5</v>
      </c>
      <c r="AC160" s="7">
        <v>1</v>
      </c>
      <c r="AD160" s="7">
        <v>0</v>
      </c>
      <c r="AE160" s="7">
        <v>0</v>
      </c>
      <c r="AF160" s="7">
        <v>0</v>
      </c>
      <c r="AG160" s="7">
        <v>0</v>
      </c>
      <c r="AH160" s="7">
        <v>0</v>
      </c>
    </row>
    <row r="161" spans="1:34">
      <c r="A161" s="6">
        <v>2001</v>
      </c>
      <c r="B161" s="7">
        <v>22.319092036679884</v>
      </c>
      <c r="C161" s="7">
        <v>0</v>
      </c>
      <c r="D161" s="7">
        <v>2</v>
      </c>
      <c r="E161" s="7">
        <v>0</v>
      </c>
      <c r="F161" s="7">
        <v>0</v>
      </c>
      <c r="G161" s="7">
        <v>1</v>
      </c>
      <c r="H161" s="7">
        <v>1</v>
      </c>
      <c r="I161" s="7">
        <v>1</v>
      </c>
      <c r="J161" s="7">
        <v>0</v>
      </c>
      <c r="K161" s="7">
        <v>2</v>
      </c>
      <c r="L161" s="7">
        <v>0</v>
      </c>
      <c r="M161" s="7">
        <v>10</v>
      </c>
      <c r="N161" s="7">
        <v>20</v>
      </c>
      <c r="O161" s="7">
        <v>41</v>
      </c>
      <c r="P161" s="7">
        <v>113</v>
      </c>
      <c r="Q161" s="7">
        <v>133</v>
      </c>
      <c r="R161" s="7">
        <v>216</v>
      </c>
      <c r="S161" s="7">
        <v>229</v>
      </c>
      <c r="T161" s="7">
        <v>229</v>
      </c>
      <c r="U161" s="7">
        <v>260</v>
      </c>
      <c r="V161" s="7">
        <v>236</v>
      </c>
      <c r="W161" s="7">
        <v>174</v>
      </c>
      <c r="X161" s="7">
        <v>149</v>
      </c>
      <c r="Y161" s="7">
        <v>76</v>
      </c>
      <c r="Z161" s="7">
        <v>37</v>
      </c>
      <c r="AA161" s="7">
        <v>17</v>
      </c>
      <c r="AB161" s="7">
        <v>4</v>
      </c>
      <c r="AC161" s="7">
        <v>1</v>
      </c>
      <c r="AD161" s="7">
        <v>0</v>
      </c>
      <c r="AE161" s="7">
        <v>0</v>
      </c>
      <c r="AF161" s="7">
        <v>0</v>
      </c>
      <c r="AG161" s="7">
        <v>0</v>
      </c>
      <c r="AH161" s="7">
        <v>0</v>
      </c>
    </row>
    <row r="162" spans="1:34">
      <c r="A162" s="6">
        <v>2002</v>
      </c>
      <c r="B162" s="7">
        <v>7.0405873369802903</v>
      </c>
      <c r="C162" s="7">
        <v>0</v>
      </c>
      <c r="D162" s="7">
        <v>0</v>
      </c>
      <c r="E162" s="7">
        <v>0</v>
      </c>
      <c r="F162" s="7">
        <v>0</v>
      </c>
      <c r="G162" s="7">
        <v>0</v>
      </c>
      <c r="H162" s="7">
        <v>0</v>
      </c>
      <c r="I162" s="7">
        <v>0</v>
      </c>
      <c r="J162" s="7">
        <v>0</v>
      </c>
      <c r="K162" s="7">
        <v>0</v>
      </c>
      <c r="L162" s="7">
        <v>3</v>
      </c>
      <c r="M162" s="7">
        <v>5</v>
      </c>
      <c r="N162" s="7">
        <v>23</v>
      </c>
      <c r="O162" s="7">
        <v>40</v>
      </c>
      <c r="P162" s="7">
        <v>115</v>
      </c>
      <c r="Q162" s="7">
        <v>117</v>
      </c>
      <c r="R162" s="7">
        <v>76</v>
      </c>
      <c r="S162" s="7">
        <v>73</v>
      </c>
      <c r="T162" s="7">
        <v>69</v>
      </c>
      <c r="U162" s="7">
        <v>87</v>
      </c>
      <c r="V162" s="7">
        <v>64</v>
      </c>
      <c r="W162" s="7">
        <v>53</v>
      </c>
      <c r="X162" s="7">
        <v>25</v>
      </c>
      <c r="Y162" s="7">
        <v>15</v>
      </c>
      <c r="Z162" s="7">
        <v>13</v>
      </c>
      <c r="AA162" s="7">
        <v>5</v>
      </c>
      <c r="AB162" s="7">
        <v>1</v>
      </c>
      <c r="AC162" s="7">
        <v>0</v>
      </c>
      <c r="AD162" s="7">
        <v>1</v>
      </c>
      <c r="AE162" s="7">
        <v>0</v>
      </c>
      <c r="AF162" s="7">
        <v>0</v>
      </c>
      <c r="AG162" s="7">
        <v>0</v>
      </c>
      <c r="AH162" s="7">
        <v>0</v>
      </c>
    </row>
    <row r="163" spans="1:34">
      <c r="A163" s="6">
        <v>2003</v>
      </c>
      <c r="B163" s="7">
        <v>4.9327129204098163</v>
      </c>
      <c r="C163" s="7">
        <v>0</v>
      </c>
      <c r="D163" s="7">
        <v>0</v>
      </c>
      <c r="E163" s="7">
        <v>0</v>
      </c>
      <c r="F163" s="7">
        <v>0</v>
      </c>
      <c r="G163" s="7">
        <v>0</v>
      </c>
      <c r="H163" s="7">
        <v>0</v>
      </c>
      <c r="I163" s="7">
        <v>0</v>
      </c>
      <c r="J163" s="7">
        <v>0</v>
      </c>
      <c r="K163" s="7">
        <v>0</v>
      </c>
      <c r="L163" s="7">
        <v>3</v>
      </c>
      <c r="M163" s="7">
        <v>1</v>
      </c>
      <c r="N163" s="7">
        <v>11</v>
      </c>
      <c r="O163" s="7">
        <v>10</v>
      </c>
      <c r="P163" s="7">
        <v>27</v>
      </c>
      <c r="Q163" s="7">
        <v>34</v>
      </c>
      <c r="R163" s="7">
        <v>43</v>
      </c>
      <c r="S163" s="7">
        <v>40</v>
      </c>
      <c r="T163" s="7">
        <v>47</v>
      </c>
      <c r="U163" s="7">
        <v>30</v>
      </c>
      <c r="V163" s="7">
        <v>27</v>
      </c>
      <c r="W163" s="7">
        <v>34</v>
      </c>
      <c r="X163" s="7">
        <v>16</v>
      </c>
      <c r="Y163" s="7">
        <v>11</v>
      </c>
      <c r="Z163" s="7">
        <v>6</v>
      </c>
      <c r="AA163" s="7">
        <v>0</v>
      </c>
      <c r="AB163" s="7">
        <v>0</v>
      </c>
      <c r="AC163" s="7">
        <v>0</v>
      </c>
      <c r="AD163" s="7">
        <v>0</v>
      </c>
      <c r="AE163" s="7">
        <v>0</v>
      </c>
      <c r="AF163" s="7">
        <v>1</v>
      </c>
      <c r="AG163" s="7">
        <v>0</v>
      </c>
      <c r="AH163" s="7">
        <v>0</v>
      </c>
    </row>
    <row r="164" spans="1:34">
      <c r="A164" s="6">
        <v>2004</v>
      </c>
      <c r="B164" s="7">
        <v>6.0798554600400063</v>
      </c>
      <c r="C164" s="7">
        <v>0</v>
      </c>
      <c r="D164" s="7">
        <v>0</v>
      </c>
      <c r="E164" s="7">
        <v>0</v>
      </c>
      <c r="F164" s="7">
        <v>0</v>
      </c>
      <c r="G164" s="7">
        <v>0</v>
      </c>
      <c r="H164" s="7">
        <v>0</v>
      </c>
      <c r="I164" s="7">
        <v>0</v>
      </c>
      <c r="J164" s="7">
        <v>0</v>
      </c>
      <c r="K164" s="7">
        <v>3</v>
      </c>
      <c r="L164" s="7">
        <v>3</v>
      </c>
      <c r="M164" s="7">
        <v>12</v>
      </c>
      <c r="N164" s="7">
        <v>19</v>
      </c>
      <c r="O164" s="7">
        <v>56</v>
      </c>
      <c r="P164" s="7">
        <v>109</v>
      </c>
      <c r="Q164" s="7">
        <v>107</v>
      </c>
      <c r="R164" s="7">
        <v>70</v>
      </c>
      <c r="S164" s="7">
        <v>58</v>
      </c>
      <c r="T164" s="7">
        <v>48</v>
      </c>
      <c r="U164" s="7">
        <v>29</v>
      </c>
      <c r="V164" s="7">
        <v>51</v>
      </c>
      <c r="W164" s="7">
        <v>22</v>
      </c>
      <c r="X164" s="7">
        <v>13</v>
      </c>
      <c r="Y164" s="7">
        <v>6</v>
      </c>
      <c r="Z164" s="7">
        <v>4</v>
      </c>
      <c r="AA164" s="7">
        <v>0</v>
      </c>
      <c r="AB164" s="7">
        <v>1</v>
      </c>
      <c r="AC164" s="7">
        <v>0</v>
      </c>
      <c r="AD164" s="7">
        <v>0</v>
      </c>
      <c r="AE164" s="7">
        <v>0</v>
      </c>
      <c r="AF164" s="7">
        <v>0</v>
      </c>
      <c r="AG164" s="7">
        <v>0</v>
      </c>
      <c r="AH164" s="7">
        <v>0</v>
      </c>
    </row>
    <row r="165" spans="1:34">
      <c r="A165" s="6">
        <v>2005</v>
      </c>
      <c r="B165" s="7">
        <v>70.205123425367617</v>
      </c>
      <c r="C165" s="7">
        <v>0</v>
      </c>
      <c r="D165" s="7">
        <v>0</v>
      </c>
      <c r="E165" s="7">
        <v>0</v>
      </c>
      <c r="F165" s="7">
        <v>0</v>
      </c>
      <c r="G165" s="7">
        <v>0</v>
      </c>
      <c r="H165" s="7">
        <v>1</v>
      </c>
      <c r="I165" s="7">
        <v>0</v>
      </c>
      <c r="J165" s="7">
        <v>1</v>
      </c>
      <c r="K165" s="7">
        <v>5</v>
      </c>
      <c r="L165" s="7">
        <v>7</v>
      </c>
      <c r="M165" s="7">
        <v>11</v>
      </c>
      <c r="N165" s="7">
        <v>48</v>
      </c>
      <c r="O165" s="7">
        <v>108</v>
      </c>
      <c r="P165" s="7">
        <v>335</v>
      </c>
      <c r="Q165" s="7">
        <v>435</v>
      </c>
      <c r="R165" s="7">
        <v>581</v>
      </c>
      <c r="S165" s="7">
        <v>639</v>
      </c>
      <c r="T165" s="7">
        <v>777</v>
      </c>
      <c r="U165" s="7">
        <v>854</v>
      </c>
      <c r="V165" s="7">
        <v>950</v>
      </c>
      <c r="W165" s="7">
        <v>913</v>
      </c>
      <c r="X165" s="7">
        <v>801</v>
      </c>
      <c r="Y165" s="7">
        <v>681</v>
      </c>
      <c r="Z165" s="7">
        <v>465</v>
      </c>
      <c r="AA165" s="7">
        <v>248</v>
      </c>
      <c r="AB165" s="7">
        <v>83</v>
      </c>
      <c r="AC165" s="7">
        <v>18</v>
      </c>
      <c r="AD165" s="7">
        <v>1</v>
      </c>
      <c r="AE165" s="7">
        <v>1</v>
      </c>
      <c r="AF165" s="7">
        <v>0</v>
      </c>
      <c r="AG165" s="7">
        <v>0</v>
      </c>
      <c r="AH165" s="7">
        <v>0</v>
      </c>
    </row>
    <row r="166" spans="1:34">
      <c r="A166" s="6">
        <v>2006</v>
      </c>
      <c r="B166" s="7">
        <v>74.499738308108149</v>
      </c>
      <c r="C166" s="7">
        <v>0</v>
      </c>
      <c r="D166" s="7">
        <v>0</v>
      </c>
      <c r="E166" s="7">
        <v>0</v>
      </c>
      <c r="F166" s="7">
        <v>0</v>
      </c>
      <c r="G166" s="7">
        <v>0</v>
      </c>
      <c r="H166" s="7">
        <v>0</v>
      </c>
      <c r="I166" s="7">
        <v>0</v>
      </c>
      <c r="J166" s="7">
        <v>0</v>
      </c>
      <c r="K166" s="7">
        <v>0</v>
      </c>
      <c r="L166" s="7">
        <v>3</v>
      </c>
      <c r="M166" s="7">
        <v>6</v>
      </c>
      <c r="N166" s="7">
        <v>26</v>
      </c>
      <c r="O166" s="7">
        <v>70</v>
      </c>
      <c r="P166" s="7">
        <v>169</v>
      </c>
      <c r="Q166" s="7">
        <v>269</v>
      </c>
      <c r="R166" s="7">
        <v>370</v>
      </c>
      <c r="S166" s="7">
        <v>396</v>
      </c>
      <c r="T166" s="7">
        <v>454</v>
      </c>
      <c r="U166" s="7">
        <v>490</v>
      </c>
      <c r="V166" s="7">
        <v>574</v>
      </c>
      <c r="W166" s="7">
        <v>489</v>
      </c>
      <c r="X166" s="7">
        <v>482</v>
      </c>
      <c r="Y166" s="7">
        <v>338</v>
      </c>
      <c r="Z166" s="7">
        <v>204</v>
      </c>
      <c r="AA166" s="7">
        <v>96</v>
      </c>
      <c r="AB166" s="7">
        <v>42</v>
      </c>
      <c r="AC166" s="7">
        <v>13</v>
      </c>
      <c r="AD166" s="7">
        <v>6</v>
      </c>
      <c r="AE166" s="7">
        <v>0</v>
      </c>
      <c r="AF166" s="7">
        <v>0</v>
      </c>
      <c r="AG166" s="7">
        <v>0</v>
      </c>
      <c r="AH166" s="7">
        <v>1</v>
      </c>
    </row>
    <row r="167" spans="1:34">
      <c r="A167" s="6">
        <v>2007</v>
      </c>
      <c r="B167" s="7">
        <v>98.919535120485818</v>
      </c>
      <c r="C167" s="7">
        <v>0</v>
      </c>
      <c r="D167" s="7">
        <v>0</v>
      </c>
      <c r="E167" s="7">
        <v>0</v>
      </c>
      <c r="F167" s="7">
        <v>0</v>
      </c>
      <c r="G167" s="7">
        <v>0</v>
      </c>
      <c r="H167" s="7">
        <v>0</v>
      </c>
      <c r="I167" s="7">
        <v>0</v>
      </c>
      <c r="J167" s="7">
        <v>1</v>
      </c>
      <c r="K167" s="7">
        <v>0</v>
      </c>
      <c r="L167" s="7">
        <v>1</v>
      </c>
      <c r="M167" s="7">
        <v>11</v>
      </c>
      <c r="N167" s="7">
        <v>49</v>
      </c>
      <c r="O167" s="7">
        <v>214</v>
      </c>
      <c r="P167" s="7">
        <v>457</v>
      </c>
      <c r="Q167" s="7">
        <v>680</v>
      </c>
      <c r="R167" s="7">
        <v>876</v>
      </c>
      <c r="S167" s="7">
        <v>1096</v>
      </c>
      <c r="T167" s="7">
        <v>1446</v>
      </c>
      <c r="U167" s="7">
        <v>1386</v>
      </c>
      <c r="V167" s="7">
        <v>1427</v>
      </c>
      <c r="W167" s="7">
        <v>1193</v>
      </c>
      <c r="X167" s="7">
        <v>896</v>
      </c>
      <c r="Y167" s="7">
        <v>496</v>
      </c>
      <c r="Z167" s="7">
        <v>238</v>
      </c>
      <c r="AA167" s="7">
        <v>90</v>
      </c>
      <c r="AB167" s="7">
        <v>41</v>
      </c>
      <c r="AC167" s="7">
        <v>16</v>
      </c>
      <c r="AD167" s="7">
        <v>4</v>
      </c>
      <c r="AE167" s="7">
        <v>2</v>
      </c>
      <c r="AF167" s="7">
        <v>0</v>
      </c>
      <c r="AG167" s="7">
        <v>0</v>
      </c>
      <c r="AH167" s="7">
        <v>0</v>
      </c>
    </row>
    <row r="168" spans="1:34">
      <c r="A168" s="6">
        <v>2008</v>
      </c>
      <c r="B168" s="7">
        <v>60.619313578582847</v>
      </c>
      <c r="C168" s="7">
        <v>0</v>
      </c>
      <c r="D168" s="7">
        <v>0</v>
      </c>
      <c r="E168" s="7">
        <v>0</v>
      </c>
      <c r="F168" s="7">
        <v>0</v>
      </c>
      <c r="G168" s="7">
        <v>0</v>
      </c>
      <c r="H168" s="7">
        <v>0</v>
      </c>
      <c r="I168" s="7">
        <v>1</v>
      </c>
      <c r="J168" s="7">
        <v>1</v>
      </c>
      <c r="K168" s="7">
        <v>1</v>
      </c>
      <c r="L168" s="7">
        <v>4</v>
      </c>
      <c r="M168" s="7">
        <v>13</v>
      </c>
      <c r="N168" s="7">
        <v>30</v>
      </c>
      <c r="O168" s="7">
        <v>209</v>
      </c>
      <c r="P168" s="7">
        <v>388</v>
      </c>
      <c r="Q168" s="7">
        <v>571</v>
      </c>
      <c r="R168" s="7">
        <v>585</v>
      </c>
      <c r="S168" s="7">
        <v>775</v>
      </c>
      <c r="T168" s="7">
        <v>891</v>
      </c>
      <c r="U168" s="7">
        <v>934</v>
      </c>
      <c r="V168" s="7">
        <v>956</v>
      </c>
      <c r="W168" s="7">
        <v>731</v>
      </c>
      <c r="X168" s="7">
        <v>468</v>
      </c>
      <c r="Y168" s="7">
        <v>211</v>
      </c>
      <c r="Z168" s="7">
        <v>85</v>
      </c>
      <c r="AA168" s="7">
        <v>35</v>
      </c>
      <c r="AB168" s="7">
        <v>17</v>
      </c>
      <c r="AC168" s="7">
        <v>1</v>
      </c>
      <c r="AD168" s="7">
        <v>2</v>
      </c>
      <c r="AE168" s="7">
        <v>1</v>
      </c>
      <c r="AF168" s="7">
        <v>0</v>
      </c>
      <c r="AG168" s="7">
        <v>0</v>
      </c>
      <c r="AH168" s="7">
        <v>0</v>
      </c>
    </row>
    <row r="169" spans="1:34">
      <c r="A169" s="6">
        <v>2009</v>
      </c>
      <c r="B169" s="7">
        <v>79.274719129318811</v>
      </c>
      <c r="C169" s="7">
        <v>0</v>
      </c>
      <c r="D169" s="7">
        <v>0</v>
      </c>
      <c r="E169" s="7">
        <v>0</v>
      </c>
      <c r="F169" s="7">
        <v>0</v>
      </c>
      <c r="G169" s="7">
        <v>0</v>
      </c>
      <c r="H169" s="7">
        <v>0</v>
      </c>
      <c r="I169" s="7">
        <v>0</v>
      </c>
      <c r="J169" s="7">
        <v>0</v>
      </c>
      <c r="K169" s="7">
        <v>1</v>
      </c>
      <c r="L169" s="7">
        <v>3</v>
      </c>
      <c r="M169" s="7">
        <v>8</v>
      </c>
      <c r="N169" s="7">
        <v>18</v>
      </c>
      <c r="O169" s="7">
        <v>81</v>
      </c>
      <c r="P169" s="7">
        <v>191</v>
      </c>
      <c r="Q169" s="7">
        <v>320</v>
      </c>
      <c r="R169" s="7">
        <v>451</v>
      </c>
      <c r="S169" s="7">
        <v>676</v>
      </c>
      <c r="T169" s="7">
        <v>1101</v>
      </c>
      <c r="U169" s="7">
        <v>1351</v>
      </c>
      <c r="V169" s="7">
        <v>1460</v>
      </c>
      <c r="W169" s="7">
        <v>1165</v>
      </c>
      <c r="X169" s="7">
        <v>832</v>
      </c>
      <c r="Y169" s="7">
        <v>373</v>
      </c>
      <c r="Z169" s="7">
        <v>155</v>
      </c>
      <c r="AA169" s="7">
        <v>61</v>
      </c>
      <c r="AB169" s="7">
        <v>30</v>
      </c>
      <c r="AC169" s="7">
        <v>11</v>
      </c>
      <c r="AD169" s="7">
        <v>3</v>
      </c>
      <c r="AE169" s="7">
        <v>2</v>
      </c>
      <c r="AF169" s="7">
        <v>0</v>
      </c>
      <c r="AG169" s="7">
        <v>0</v>
      </c>
      <c r="AH169" s="7">
        <v>0</v>
      </c>
    </row>
    <row r="170" spans="1:34">
      <c r="A170" s="6">
        <v>2010</v>
      </c>
      <c r="B170" s="7">
        <v>86.559074255970515</v>
      </c>
      <c r="C170" s="7">
        <v>0</v>
      </c>
      <c r="D170" s="7">
        <v>0</v>
      </c>
      <c r="E170" s="7">
        <v>0</v>
      </c>
      <c r="F170" s="7">
        <v>0</v>
      </c>
      <c r="G170" s="7">
        <v>0</v>
      </c>
      <c r="H170" s="7">
        <v>0</v>
      </c>
      <c r="I170" s="7">
        <v>0</v>
      </c>
      <c r="J170" s="7">
        <v>0</v>
      </c>
      <c r="K170" s="7">
        <v>0</v>
      </c>
      <c r="L170" s="7">
        <v>1</v>
      </c>
      <c r="M170" s="7">
        <v>5</v>
      </c>
      <c r="N170" s="7">
        <v>10</v>
      </c>
      <c r="O170" s="7">
        <v>33</v>
      </c>
      <c r="P170" s="7">
        <v>126</v>
      </c>
      <c r="Q170" s="7">
        <v>198</v>
      </c>
      <c r="R170" s="7">
        <v>366</v>
      </c>
      <c r="S170" s="7">
        <v>698</v>
      </c>
      <c r="T170" s="7">
        <v>1270</v>
      </c>
      <c r="U170" s="7">
        <v>1827</v>
      </c>
      <c r="V170" s="7">
        <v>1988</v>
      </c>
      <c r="W170" s="7">
        <v>1686</v>
      </c>
      <c r="X170" s="7">
        <v>1114</v>
      </c>
      <c r="Y170" s="7">
        <v>552</v>
      </c>
      <c r="Z170" s="7">
        <v>266</v>
      </c>
      <c r="AA170" s="7">
        <v>102</v>
      </c>
      <c r="AB170" s="7">
        <v>49</v>
      </c>
      <c r="AC170" s="7">
        <v>29</v>
      </c>
      <c r="AD170" s="7">
        <v>10</v>
      </c>
      <c r="AE170" s="7">
        <v>3</v>
      </c>
      <c r="AF170" s="7">
        <v>1</v>
      </c>
      <c r="AG170" s="7">
        <v>0</v>
      </c>
      <c r="AH170" s="7">
        <v>0</v>
      </c>
    </row>
    <row r="171" spans="1:34">
      <c r="A171" s="6">
        <v>2011</v>
      </c>
      <c r="B171" s="7">
        <v>67.774615169526157</v>
      </c>
      <c r="C171" s="7">
        <v>0</v>
      </c>
      <c r="D171" s="7">
        <v>0</v>
      </c>
      <c r="E171" s="7">
        <v>0</v>
      </c>
      <c r="F171" s="7">
        <v>0</v>
      </c>
      <c r="G171" s="7">
        <v>0</v>
      </c>
      <c r="H171" s="7">
        <v>0</v>
      </c>
      <c r="I171" s="7">
        <v>0</v>
      </c>
      <c r="J171" s="7">
        <v>0</v>
      </c>
      <c r="K171" s="7">
        <v>0</v>
      </c>
      <c r="L171" s="7">
        <v>0</v>
      </c>
      <c r="M171" s="7">
        <v>0</v>
      </c>
      <c r="N171" s="7">
        <v>6</v>
      </c>
      <c r="O171" s="7">
        <v>32</v>
      </c>
      <c r="P171" s="7">
        <v>70</v>
      </c>
      <c r="Q171" s="7">
        <v>126</v>
      </c>
      <c r="R171" s="7">
        <v>217</v>
      </c>
      <c r="S171" s="7">
        <v>439</v>
      </c>
      <c r="T171" s="7">
        <v>795</v>
      </c>
      <c r="U171" s="7">
        <v>1124</v>
      </c>
      <c r="V171" s="7">
        <v>1456</v>
      </c>
      <c r="W171" s="7">
        <v>1396</v>
      </c>
      <c r="X171" s="7">
        <v>1124</v>
      </c>
      <c r="Y171" s="7">
        <v>701</v>
      </c>
      <c r="Z171" s="7">
        <v>314</v>
      </c>
      <c r="AA171" s="7">
        <v>183</v>
      </c>
      <c r="AB171" s="7">
        <v>118</v>
      </c>
      <c r="AC171" s="7">
        <v>70</v>
      </c>
      <c r="AD171" s="7">
        <v>25</v>
      </c>
      <c r="AE171" s="7">
        <v>14</v>
      </c>
      <c r="AF171" s="7">
        <v>7</v>
      </c>
      <c r="AG171" s="7">
        <v>0</v>
      </c>
      <c r="AH171" s="7">
        <v>1</v>
      </c>
    </row>
    <row r="172" spans="1:34">
      <c r="A172" s="8">
        <v>2012</v>
      </c>
      <c r="B172" s="7">
        <v>52.596485442044205</v>
      </c>
      <c r="C172" s="7">
        <v>0</v>
      </c>
      <c r="D172" s="7">
        <v>1</v>
      </c>
      <c r="E172" s="7">
        <v>0</v>
      </c>
      <c r="F172" s="7">
        <v>0</v>
      </c>
      <c r="G172" s="7">
        <v>0</v>
      </c>
      <c r="H172" s="7">
        <v>0</v>
      </c>
      <c r="I172" s="7">
        <v>0</v>
      </c>
      <c r="J172" s="7">
        <v>0</v>
      </c>
      <c r="K172" s="7">
        <v>1</v>
      </c>
      <c r="L172" s="7">
        <v>1</v>
      </c>
      <c r="M172" s="7">
        <v>2</v>
      </c>
      <c r="N172" s="7">
        <v>7</v>
      </c>
      <c r="O172" s="7">
        <v>24</v>
      </c>
      <c r="P172" s="7">
        <v>97</v>
      </c>
      <c r="Q172" s="7">
        <v>175</v>
      </c>
      <c r="R172" s="7">
        <v>318</v>
      </c>
      <c r="S172" s="7">
        <v>479</v>
      </c>
      <c r="T172" s="7">
        <v>712</v>
      </c>
      <c r="U172" s="7">
        <v>942</v>
      </c>
      <c r="V172" s="7">
        <v>946</v>
      </c>
      <c r="W172" s="7">
        <v>844</v>
      </c>
      <c r="X172" s="7">
        <v>561</v>
      </c>
      <c r="Y172" s="7">
        <v>264</v>
      </c>
      <c r="Z172" s="7">
        <v>125</v>
      </c>
      <c r="AA172" s="7">
        <v>98</v>
      </c>
      <c r="AB172" s="7">
        <v>76</v>
      </c>
      <c r="AC172" s="7">
        <v>36</v>
      </c>
      <c r="AD172" s="7">
        <v>16</v>
      </c>
      <c r="AE172" s="7">
        <v>15</v>
      </c>
      <c r="AF172" s="7">
        <v>1</v>
      </c>
      <c r="AG172" s="7">
        <v>0</v>
      </c>
      <c r="AH172" s="7">
        <v>0</v>
      </c>
    </row>
    <row r="173" spans="1:34">
      <c r="A173" s="7">
        <v>2013</v>
      </c>
      <c r="B173" s="7">
        <v>92.73930468822816</v>
      </c>
      <c r="C173" s="7">
        <v>0</v>
      </c>
      <c r="D173" s="7">
        <v>3</v>
      </c>
      <c r="E173" s="7">
        <v>0</v>
      </c>
      <c r="F173" s="7">
        <v>0</v>
      </c>
      <c r="G173" s="7">
        <v>0</v>
      </c>
      <c r="H173" s="7">
        <v>0</v>
      </c>
      <c r="I173" s="7">
        <v>0</v>
      </c>
      <c r="J173" s="7">
        <v>0</v>
      </c>
      <c r="K173" s="7">
        <v>0</v>
      </c>
      <c r="L173" s="7">
        <v>0</v>
      </c>
      <c r="M173" s="7">
        <v>0</v>
      </c>
      <c r="N173" s="7">
        <v>16</v>
      </c>
      <c r="O173" s="7">
        <v>38</v>
      </c>
      <c r="P173" s="7">
        <v>175</v>
      </c>
      <c r="Q173" s="7">
        <v>410</v>
      </c>
      <c r="R173" s="7">
        <v>888</v>
      </c>
      <c r="S173" s="7">
        <v>1212</v>
      </c>
      <c r="T173" s="7">
        <v>1644</v>
      </c>
      <c r="U173" s="7">
        <v>2054</v>
      </c>
      <c r="V173" s="7">
        <v>2160</v>
      </c>
      <c r="W173" s="7">
        <v>1558</v>
      </c>
      <c r="X173" s="7">
        <v>891</v>
      </c>
      <c r="Y173" s="7">
        <v>361</v>
      </c>
      <c r="Z173" s="7">
        <v>160</v>
      </c>
      <c r="AA173" s="7">
        <v>68</v>
      </c>
      <c r="AB173" s="7">
        <v>35</v>
      </c>
      <c r="AC173" s="7">
        <v>24</v>
      </c>
      <c r="AD173" s="7">
        <v>5</v>
      </c>
      <c r="AE173" s="7">
        <v>1</v>
      </c>
      <c r="AF173" s="7">
        <v>0</v>
      </c>
      <c r="AG173" s="7">
        <v>0</v>
      </c>
      <c r="AH173" s="7">
        <v>0</v>
      </c>
    </row>
    <row r="174" spans="1:34">
      <c r="A174" s="5" t="s">
        <v>60</v>
      </c>
    </row>
    <row r="175" spans="1:34">
      <c r="A175" s="5" t="s">
        <v>264</v>
      </c>
    </row>
    <row r="176" spans="1:34">
      <c r="A176" s="6" t="s">
        <v>0</v>
      </c>
      <c r="B176" s="6" t="s">
        <v>223</v>
      </c>
      <c r="C176" s="6">
        <v>27</v>
      </c>
      <c r="D176" s="6">
        <v>32</v>
      </c>
      <c r="E176" s="6">
        <v>37</v>
      </c>
      <c r="F176" s="6">
        <v>42</v>
      </c>
      <c r="G176" s="6">
        <v>47</v>
      </c>
      <c r="H176" s="6">
        <v>52</v>
      </c>
      <c r="I176" s="6">
        <v>57</v>
      </c>
      <c r="J176" s="6">
        <v>62</v>
      </c>
      <c r="K176" s="6">
        <v>67</v>
      </c>
      <c r="L176" s="6">
        <v>72</v>
      </c>
      <c r="M176" s="6">
        <v>77</v>
      </c>
      <c r="N176" s="6">
        <v>82</v>
      </c>
      <c r="O176" s="6">
        <v>87</v>
      </c>
      <c r="P176" s="6">
        <v>92</v>
      </c>
      <c r="Q176" s="6">
        <v>97</v>
      </c>
      <c r="R176" s="6">
        <v>102</v>
      </c>
      <c r="S176" s="6">
        <v>107</v>
      </c>
      <c r="T176" s="6">
        <v>112</v>
      </c>
      <c r="U176" s="6">
        <v>117</v>
      </c>
      <c r="V176" s="6">
        <v>122</v>
      </c>
      <c r="W176" s="6">
        <v>127</v>
      </c>
      <c r="X176" s="6">
        <v>132</v>
      </c>
      <c r="Y176" s="6">
        <v>137</v>
      </c>
      <c r="Z176" s="6">
        <v>142</v>
      </c>
      <c r="AA176" s="6">
        <v>147</v>
      </c>
      <c r="AB176" s="6">
        <v>152</v>
      </c>
      <c r="AC176" s="6">
        <v>157</v>
      </c>
      <c r="AD176" s="6">
        <v>162</v>
      </c>
      <c r="AE176" s="6">
        <v>167</v>
      </c>
      <c r="AF176" s="6">
        <v>172</v>
      </c>
      <c r="AG176" s="6">
        <v>177</v>
      </c>
      <c r="AH176" s="6">
        <v>182</v>
      </c>
    </row>
    <row r="177" spans="1:34">
      <c r="A177" s="6">
        <v>1992</v>
      </c>
      <c r="B177" s="6">
        <v>0</v>
      </c>
      <c r="C177" s="7">
        <v>0</v>
      </c>
      <c r="D177" s="7">
        <v>0</v>
      </c>
      <c r="E177" s="7">
        <v>0</v>
      </c>
      <c r="F177" s="7">
        <v>0</v>
      </c>
      <c r="G177" s="7">
        <v>0</v>
      </c>
      <c r="H177" s="7">
        <v>0</v>
      </c>
      <c r="I177" s="7">
        <v>0</v>
      </c>
      <c r="J177" s="7">
        <v>1</v>
      </c>
      <c r="K177" s="7">
        <v>0</v>
      </c>
      <c r="L177" s="7">
        <v>1</v>
      </c>
      <c r="M177" s="7">
        <v>5</v>
      </c>
      <c r="N177" s="7">
        <v>30</v>
      </c>
      <c r="O177" s="7">
        <v>65</v>
      </c>
      <c r="P177" s="7">
        <v>116</v>
      </c>
      <c r="Q177" s="7">
        <v>105</v>
      </c>
      <c r="R177" s="7">
        <v>107</v>
      </c>
      <c r="S177" s="7">
        <v>101</v>
      </c>
      <c r="T177" s="7">
        <v>129</v>
      </c>
      <c r="U177" s="7">
        <v>124</v>
      </c>
      <c r="V177" s="7">
        <v>123</v>
      </c>
      <c r="W177" s="7">
        <v>104</v>
      </c>
      <c r="X177" s="7">
        <v>79</v>
      </c>
      <c r="Y177" s="7">
        <v>59</v>
      </c>
      <c r="Z177" s="7">
        <v>26</v>
      </c>
      <c r="AA177" s="7">
        <v>15</v>
      </c>
      <c r="AB177" s="7">
        <v>12</v>
      </c>
      <c r="AC177" s="7">
        <v>6</v>
      </c>
      <c r="AD177" s="7">
        <v>1</v>
      </c>
      <c r="AE177" s="7">
        <v>0</v>
      </c>
      <c r="AF177" s="7">
        <v>1</v>
      </c>
      <c r="AG177" s="7">
        <v>0</v>
      </c>
      <c r="AH177" s="7">
        <v>0</v>
      </c>
    </row>
    <row r="178" spans="1:34">
      <c r="A178" s="6">
        <v>1993</v>
      </c>
      <c r="B178" s="6">
        <v>0</v>
      </c>
      <c r="C178" s="7">
        <v>0</v>
      </c>
      <c r="D178" s="7">
        <v>0</v>
      </c>
      <c r="E178" s="7">
        <v>0</v>
      </c>
      <c r="F178" s="7">
        <v>0</v>
      </c>
      <c r="G178" s="7">
        <v>0</v>
      </c>
      <c r="H178" s="7">
        <v>0</v>
      </c>
      <c r="I178" s="7">
        <v>0</v>
      </c>
      <c r="J178" s="7">
        <v>0</v>
      </c>
      <c r="K178" s="7">
        <v>0</v>
      </c>
      <c r="L178" s="7">
        <v>2</v>
      </c>
      <c r="M178" s="7">
        <v>8</v>
      </c>
      <c r="N178" s="7">
        <v>24</v>
      </c>
      <c r="O178" s="7">
        <v>60</v>
      </c>
      <c r="P178" s="7">
        <v>99</v>
      </c>
      <c r="Q178" s="7">
        <v>78</v>
      </c>
      <c r="R178" s="7">
        <v>69</v>
      </c>
      <c r="S178" s="7">
        <v>71</v>
      </c>
      <c r="T178" s="7">
        <v>83</v>
      </c>
      <c r="U178" s="7">
        <v>62</v>
      </c>
      <c r="V178" s="7">
        <v>56</v>
      </c>
      <c r="W178" s="7">
        <v>25</v>
      </c>
      <c r="X178" s="7">
        <v>10</v>
      </c>
      <c r="Y178" s="7">
        <v>12</v>
      </c>
      <c r="Z178" s="7">
        <v>4</v>
      </c>
      <c r="AA178" s="7">
        <v>1</v>
      </c>
      <c r="AB178" s="7">
        <v>0</v>
      </c>
      <c r="AC178" s="7">
        <v>0</v>
      </c>
      <c r="AD178" s="7">
        <v>0</v>
      </c>
      <c r="AE178" s="7">
        <v>0</v>
      </c>
      <c r="AF178" s="7">
        <v>0</v>
      </c>
      <c r="AG178" s="7">
        <v>0</v>
      </c>
      <c r="AH178" s="7">
        <v>0</v>
      </c>
    </row>
    <row r="179" spans="1:34">
      <c r="A179" s="6">
        <v>1994</v>
      </c>
      <c r="B179" s="6">
        <v>0</v>
      </c>
      <c r="C179" s="7">
        <v>0</v>
      </c>
      <c r="D179" s="7">
        <v>0</v>
      </c>
      <c r="E179" s="7">
        <v>0</v>
      </c>
      <c r="F179" s="7">
        <v>0</v>
      </c>
      <c r="G179" s="7">
        <v>0</v>
      </c>
      <c r="H179" s="7">
        <v>0</v>
      </c>
      <c r="I179" s="7">
        <v>0</v>
      </c>
      <c r="J179" s="7">
        <v>0</v>
      </c>
      <c r="K179" s="7">
        <v>0</v>
      </c>
      <c r="L179" s="7">
        <v>1</v>
      </c>
      <c r="M179" s="7">
        <v>0</v>
      </c>
      <c r="N179" s="7">
        <v>10</v>
      </c>
      <c r="O179" s="7">
        <v>29</v>
      </c>
      <c r="P179" s="7">
        <v>56</v>
      </c>
      <c r="Q179" s="7">
        <v>69</v>
      </c>
      <c r="R179" s="7">
        <v>56</v>
      </c>
      <c r="S179" s="7">
        <v>47</v>
      </c>
      <c r="T179" s="7">
        <v>53</v>
      </c>
      <c r="U179" s="7">
        <v>41</v>
      </c>
      <c r="V179" s="7">
        <v>46</v>
      </c>
      <c r="W179" s="7">
        <v>39</v>
      </c>
      <c r="X179" s="7">
        <v>25</v>
      </c>
      <c r="Y179" s="7">
        <v>15</v>
      </c>
      <c r="Z179" s="7">
        <v>3</v>
      </c>
      <c r="AA179" s="7">
        <v>3</v>
      </c>
      <c r="AB179" s="7">
        <v>1</v>
      </c>
      <c r="AC179" s="7">
        <v>0</v>
      </c>
      <c r="AD179" s="7">
        <v>0</v>
      </c>
      <c r="AE179" s="7">
        <v>0</v>
      </c>
      <c r="AF179" s="7">
        <v>0</v>
      </c>
      <c r="AG179" s="7">
        <v>0</v>
      </c>
      <c r="AH179" s="7">
        <v>0</v>
      </c>
    </row>
    <row r="180" spans="1:34">
      <c r="A180" s="6">
        <v>1995</v>
      </c>
      <c r="B180" s="6">
        <v>0</v>
      </c>
      <c r="C180" s="7">
        <v>0</v>
      </c>
      <c r="D180" s="7">
        <v>0</v>
      </c>
      <c r="E180" s="7">
        <v>0</v>
      </c>
      <c r="F180" s="7">
        <v>0</v>
      </c>
      <c r="G180" s="7">
        <v>0</v>
      </c>
      <c r="H180" s="7">
        <v>0</v>
      </c>
      <c r="I180" s="7">
        <v>0</v>
      </c>
      <c r="J180" s="7">
        <v>0</v>
      </c>
      <c r="K180" s="7">
        <v>0</v>
      </c>
      <c r="L180" s="7">
        <v>0</v>
      </c>
      <c r="M180" s="7">
        <v>5</v>
      </c>
      <c r="N180" s="7">
        <v>10</v>
      </c>
      <c r="O180" s="7">
        <v>16</v>
      </c>
      <c r="P180" s="7">
        <v>28</v>
      </c>
      <c r="Q180" s="7">
        <v>41</v>
      </c>
      <c r="R180" s="7">
        <v>50</v>
      </c>
      <c r="S180" s="7">
        <v>53</v>
      </c>
      <c r="T180" s="7">
        <v>62</v>
      </c>
      <c r="U180" s="7">
        <v>60</v>
      </c>
      <c r="V180" s="7">
        <v>64</v>
      </c>
      <c r="W180" s="7">
        <v>29</v>
      </c>
      <c r="X180" s="7">
        <v>18</v>
      </c>
      <c r="Y180" s="7">
        <v>9</v>
      </c>
      <c r="Z180" s="7">
        <v>9</v>
      </c>
      <c r="AA180" s="7">
        <v>2</v>
      </c>
      <c r="AB180" s="7">
        <v>1</v>
      </c>
      <c r="AC180" s="7">
        <v>0</v>
      </c>
      <c r="AD180" s="7">
        <v>0</v>
      </c>
      <c r="AE180" s="7">
        <v>0</v>
      </c>
      <c r="AF180" s="7">
        <v>0</v>
      </c>
      <c r="AG180" s="7">
        <v>0</v>
      </c>
      <c r="AH180" s="7">
        <v>0</v>
      </c>
    </row>
    <row r="181" spans="1:34">
      <c r="A181" s="6">
        <v>1996</v>
      </c>
      <c r="B181" s="6">
        <v>0</v>
      </c>
      <c r="C181" s="7">
        <v>0</v>
      </c>
      <c r="D181" s="7">
        <v>0</v>
      </c>
      <c r="E181" s="7">
        <v>0</v>
      </c>
      <c r="F181" s="7">
        <v>0</v>
      </c>
      <c r="G181" s="7">
        <v>0</v>
      </c>
      <c r="H181" s="7">
        <v>0</v>
      </c>
      <c r="I181" s="7">
        <v>0</v>
      </c>
      <c r="J181" s="7">
        <v>0</v>
      </c>
      <c r="K181" s="7">
        <v>0</v>
      </c>
      <c r="L181" s="7">
        <v>2</v>
      </c>
      <c r="M181" s="7">
        <v>1</v>
      </c>
      <c r="N181" s="7">
        <v>9</v>
      </c>
      <c r="O181" s="7">
        <v>28</v>
      </c>
      <c r="P181" s="7">
        <v>52</v>
      </c>
      <c r="Q181" s="7">
        <v>73</v>
      </c>
      <c r="R181" s="7">
        <v>78</v>
      </c>
      <c r="S181" s="7">
        <v>100</v>
      </c>
      <c r="T181" s="7">
        <v>102</v>
      </c>
      <c r="U181" s="7">
        <v>105</v>
      </c>
      <c r="V181" s="7">
        <v>98</v>
      </c>
      <c r="W181" s="7">
        <v>80</v>
      </c>
      <c r="X181" s="7">
        <v>76</v>
      </c>
      <c r="Y181" s="7">
        <v>47</v>
      </c>
      <c r="Z181" s="7">
        <v>20</v>
      </c>
      <c r="AA181" s="7">
        <v>14</v>
      </c>
      <c r="AB181" s="7">
        <v>8</v>
      </c>
      <c r="AC181" s="7">
        <v>5</v>
      </c>
      <c r="AD181" s="7">
        <v>3</v>
      </c>
      <c r="AE181" s="7">
        <v>1</v>
      </c>
      <c r="AF181" s="7">
        <v>0</v>
      </c>
      <c r="AG181" s="7">
        <v>0</v>
      </c>
      <c r="AH181" s="7">
        <v>0</v>
      </c>
    </row>
    <row r="182" spans="1:34">
      <c r="A182" s="6">
        <v>1997</v>
      </c>
      <c r="B182" s="6">
        <v>0</v>
      </c>
      <c r="C182" s="7">
        <v>0</v>
      </c>
      <c r="D182" s="7">
        <v>0</v>
      </c>
      <c r="E182" s="7">
        <v>0</v>
      </c>
      <c r="F182" s="7">
        <v>0</v>
      </c>
      <c r="G182" s="7">
        <v>0</v>
      </c>
      <c r="H182" s="7">
        <v>0</v>
      </c>
      <c r="I182" s="7">
        <v>0</v>
      </c>
      <c r="J182" s="7">
        <v>0</v>
      </c>
      <c r="K182" s="7">
        <v>0</v>
      </c>
      <c r="L182" s="7">
        <v>2</v>
      </c>
      <c r="M182" s="7">
        <v>4</v>
      </c>
      <c r="N182" s="7">
        <v>3</v>
      </c>
      <c r="O182" s="7">
        <v>20</v>
      </c>
      <c r="P182" s="7">
        <v>47</v>
      </c>
      <c r="Q182" s="7">
        <v>76</v>
      </c>
      <c r="R182" s="7">
        <v>108</v>
      </c>
      <c r="S182" s="7">
        <v>159</v>
      </c>
      <c r="T182" s="7">
        <v>174</v>
      </c>
      <c r="U182" s="7">
        <v>190</v>
      </c>
      <c r="V182" s="7">
        <v>208</v>
      </c>
      <c r="W182" s="7">
        <v>160</v>
      </c>
      <c r="X182" s="7">
        <v>148</v>
      </c>
      <c r="Y182" s="7">
        <v>129</v>
      </c>
      <c r="Z182" s="7">
        <v>67</v>
      </c>
      <c r="AA182" s="7">
        <v>42</v>
      </c>
      <c r="AB182" s="7">
        <v>24</v>
      </c>
      <c r="AC182" s="7">
        <v>15</v>
      </c>
      <c r="AD182" s="7">
        <v>6</v>
      </c>
      <c r="AE182" s="7">
        <v>6</v>
      </c>
      <c r="AF182" s="7">
        <v>0</v>
      </c>
      <c r="AG182" s="7">
        <v>0</v>
      </c>
      <c r="AH182" s="7">
        <v>1</v>
      </c>
    </row>
    <row r="183" spans="1:34">
      <c r="A183" s="6">
        <v>1998</v>
      </c>
      <c r="B183" s="6">
        <v>0</v>
      </c>
      <c r="C183" s="7">
        <v>0</v>
      </c>
      <c r="D183" s="7">
        <v>0</v>
      </c>
      <c r="E183" s="7">
        <v>0</v>
      </c>
      <c r="F183" s="7">
        <v>0</v>
      </c>
      <c r="G183" s="7">
        <v>0</v>
      </c>
      <c r="H183" s="7">
        <v>0</v>
      </c>
      <c r="I183" s="7">
        <v>0</v>
      </c>
      <c r="J183" s="7">
        <v>0</v>
      </c>
      <c r="K183" s="7">
        <v>0</v>
      </c>
      <c r="L183" s="7">
        <v>0</v>
      </c>
      <c r="M183" s="7">
        <v>0</v>
      </c>
      <c r="N183" s="7">
        <v>2</v>
      </c>
      <c r="O183" s="7">
        <v>12</v>
      </c>
      <c r="P183" s="7">
        <v>15</v>
      </c>
      <c r="Q183" s="7">
        <v>25</v>
      </c>
      <c r="R183" s="7">
        <v>40</v>
      </c>
      <c r="S183" s="7">
        <v>62</v>
      </c>
      <c r="T183" s="7">
        <v>60</v>
      </c>
      <c r="U183" s="7">
        <v>92</v>
      </c>
      <c r="V183" s="7">
        <v>85</v>
      </c>
      <c r="W183" s="7">
        <v>72</v>
      </c>
      <c r="X183" s="7">
        <v>52</v>
      </c>
      <c r="Y183" s="7">
        <v>34</v>
      </c>
      <c r="Z183" s="7">
        <v>17</v>
      </c>
      <c r="AA183" s="7">
        <v>4</v>
      </c>
      <c r="AB183" s="7">
        <v>3</v>
      </c>
      <c r="AC183" s="7">
        <v>2</v>
      </c>
      <c r="AD183" s="7">
        <v>0</v>
      </c>
      <c r="AE183" s="7">
        <v>0</v>
      </c>
      <c r="AF183" s="7">
        <v>0</v>
      </c>
      <c r="AG183" s="7">
        <v>0</v>
      </c>
      <c r="AH183" s="7">
        <v>0</v>
      </c>
    </row>
    <row r="184" spans="1:34">
      <c r="A184" s="6">
        <v>1999</v>
      </c>
      <c r="B184" s="6">
        <v>0</v>
      </c>
      <c r="C184" s="7">
        <v>0</v>
      </c>
      <c r="D184" s="7">
        <v>0</v>
      </c>
      <c r="E184" s="7">
        <v>0</v>
      </c>
      <c r="F184" s="7">
        <v>0</v>
      </c>
      <c r="G184" s="7">
        <v>0</v>
      </c>
      <c r="H184" s="7">
        <v>0</v>
      </c>
      <c r="I184" s="7">
        <v>0</v>
      </c>
      <c r="J184" s="7">
        <v>0</v>
      </c>
      <c r="K184" s="7">
        <v>0</v>
      </c>
      <c r="L184" s="7">
        <v>0</v>
      </c>
      <c r="M184" s="7">
        <v>1</v>
      </c>
      <c r="N184" s="7">
        <v>0</v>
      </c>
      <c r="O184" s="7">
        <v>5</v>
      </c>
      <c r="P184" s="7">
        <v>8</v>
      </c>
      <c r="Q184" s="7">
        <v>12</v>
      </c>
      <c r="R184" s="7">
        <v>13</v>
      </c>
      <c r="S184" s="7">
        <v>19</v>
      </c>
      <c r="T184" s="7">
        <v>20</v>
      </c>
      <c r="U184" s="7">
        <v>12</v>
      </c>
      <c r="V184" s="7">
        <v>15</v>
      </c>
      <c r="W184" s="7">
        <v>4</v>
      </c>
      <c r="X184" s="7">
        <v>3</v>
      </c>
      <c r="Y184" s="7">
        <v>1</v>
      </c>
      <c r="Z184" s="7">
        <v>0</v>
      </c>
      <c r="AA184" s="7">
        <v>0</v>
      </c>
      <c r="AB184" s="7">
        <v>0</v>
      </c>
      <c r="AC184" s="7">
        <v>1</v>
      </c>
      <c r="AD184" s="7">
        <v>0</v>
      </c>
      <c r="AE184" s="7">
        <v>0</v>
      </c>
      <c r="AF184" s="7">
        <v>0</v>
      </c>
      <c r="AG184" s="7">
        <v>0</v>
      </c>
      <c r="AH184" s="7">
        <v>0</v>
      </c>
    </row>
    <row r="185" spans="1:34">
      <c r="A185" s="6">
        <v>2000</v>
      </c>
      <c r="B185" s="6">
        <v>0</v>
      </c>
      <c r="C185" s="7">
        <v>0</v>
      </c>
      <c r="D185" s="7">
        <v>0</v>
      </c>
      <c r="E185" s="7">
        <v>0</v>
      </c>
      <c r="F185" s="7">
        <v>0</v>
      </c>
      <c r="G185" s="7">
        <v>0</v>
      </c>
      <c r="H185" s="7">
        <v>0</v>
      </c>
      <c r="I185" s="7">
        <v>0</v>
      </c>
      <c r="J185" s="7">
        <v>0</v>
      </c>
      <c r="K185" s="7">
        <v>0</v>
      </c>
      <c r="L185" s="7">
        <v>1</v>
      </c>
      <c r="M185" s="7">
        <v>0</v>
      </c>
      <c r="N185" s="7">
        <v>2</v>
      </c>
      <c r="O185" s="7">
        <v>3</v>
      </c>
      <c r="P185" s="7">
        <v>8</v>
      </c>
      <c r="Q185" s="7">
        <v>9</v>
      </c>
      <c r="R185" s="7">
        <v>33</v>
      </c>
      <c r="S185" s="7">
        <v>28</v>
      </c>
      <c r="T185" s="7">
        <v>31</v>
      </c>
      <c r="U185" s="7">
        <v>26</v>
      </c>
      <c r="V185" s="7">
        <v>24</v>
      </c>
      <c r="W185" s="7">
        <v>10</v>
      </c>
      <c r="X185" s="7">
        <v>8</v>
      </c>
      <c r="Y185" s="7">
        <v>3</v>
      </c>
      <c r="Z185" s="7">
        <v>3</v>
      </c>
      <c r="AA185" s="7">
        <v>1</v>
      </c>
      <c r="AB185" s="7">
        <v>1</v>
      </c>
      <c r="AC185" s="7">
        <v>0</v>
      </c>
      <c r="AD185" s="7">
        <v>0</v>
      </c>
      <c r="AE185" s="7">
        <v>0</v>
      </c>
      <c r="AF185" s="7">
        <v>0</v>
      </c>
      <c r="AG185" s="7">
        <v>0</v>
      </c>
      <c r="AH185" s="7">
        <v>0</v>
      </c>
    </row>
    <row r="186" spans="1:34">
      <c r="A186" s="6">
        <v>2001</v>
      </c>
      <c r="B186" s="6">
        <v>0</v>
      </c>
      <c r="C186" s="7">
        <v>0</v>
      </c>
      <c r="D186" s="7">
        <v>0</v>
      </c>
      <c r="E186" s="7">
        <v>0</v>
      </c>
      <c r="F186" s="7">
        <v>1</v>
      </c>
      <c r="G186" s="7">
        <v>0</v>
      </c>
      <c r="H186" s="7">
        <v>0</v>
      </c>
      <c r="I186" s="7">
        <v>0</v>
      </c>
      <c r="J186" s="7">
        <v>0</v>
      </c>
      <c r="K186" s="7">
        <v>0</v>
      </c>
      <c r="L186" s="7">
        <v>1</v>
      </c>
      <c r="M186" s="7">
        <v>0</v>
      </c>
      <c r="N186" s="7">
        <v>5</v>
      </c>
      <c r="O186" s="7">
        <v>21</v>
      </c>
      <c r="P186" s="7">
        <v>58</v>
      </c>
      <c r="Q186" s="7">
        <v>75</v>
      </c>
      <c r="R186" s="7">
        <v>119</v>
      </c>
      <c r="S186" s="7">
        <v>141</v>
      </c>
      <c r="T186" s="7">
        <v>155</v>
      </c>
      <c r="U186" s="7">
        <v>143</v>
      </c>
      <c r="V186" s="7">
        <v>147</v>
      </c>
      <c r="W186" s="7">
        <v>132</v>
      </c>
      <c r="X186" s="7">
        <v>74</v>
      </c>
      <c r="Y186" s="7">
        <v>46</v>
      </c>
      <c r="Z186" s="7">
        <v>29</v>
      </c>
      <c r="AA186" s="7">
        <v>12</v>
      </c>
      <c r="AB186" s="7">
        <v>0</v>
      </c>
      <c r="AC186" s="7">
        <v>2</v>
      </c>
      <c r="AD186" s="7">
        <v>0</v>
      </c>
      <c r="AE186" s="7">
        <v>0</v>
      </c>
      <c r="AF186" s="7">
        <v>0</v>
      </c>
      <c r="AG186" s="7">
        <v>0</v>
      </c>
      <c r="AH186" s="7">
        <v>0</v>
      </c>
    </row>
    <row r="187" spans="1:34">
      <c r="A187" s="6">
        <v>2002</v>
      </c>
      <c r="B187" s="6">
        <v>0</v>
      </c>
      <c r="C187" s="7">
        <v>0</v>
      </c>
      <c r="D187" s="7">
        <v>0</v>
      </c>
      <c r="E187" s="7">
        <v>0</v>
      </c>
      <c r="F187" s="7">
        <v>0</v>
      </c>
      <c r="G187" s="7">
        <v>0</v>
      </c>
      <c r="H187" s="7">
        <v>0</v>
      </c>
      <c r="I187" s="7">
        <v>0</v>
      </c>
      <c r="J187" s="7">
        <v>0</v>
      </c>
      <c r="K187" s="7">
        <v>0</v>
      </c>
      <c r="L187" s="7">
        <v>1</v>
      </c>
      <c r="M187" s="7">
        <v>2</v>
      </c>
      <c r="N187" s="7">
        <v>4</v>
      </c>
      <c r="O187" s="7">
        <v>7</v>
      </c>
      <c r="P187" s="7">
        <v>21</v>
      </c>
      <c r="Q187" s="7">
        <v>34</v>
      </c>
      <c r="R187" s="7">
        <v>32</v>
      </c>
      <c r="S187" s="7">
        <v>25</v>
      </c>
      <c r="T187" s="7">
        <v>20</v>
      </c>
      <c r="U187" s="7">
        <v>20</v>
      </c>
      <c r="V187" s="7">
        <v>15</v>
      </c>
      <c r="W187" s="7">
        <v>2</v>
      </c>
      <c r="X187" s="7">
        <v>11</v>
      </c>
      <c r="Y187" s="7">
        <v>1</v>
      </c>
      <c r="Z187" s="7">
        <v>1</v>
      </c>
      <c r="AA187" s="7">
        <v>1</v>
      </c>
      <c r="AB187" s="7">
        <v>0</v>
      </c>
      <c r="AC187" s="7">
        <v>0</v>
      </c>
      <c r="AD187" s="7">
        <v>0</v>
      </c>
      <c r="AE187" s="7">
        <v>0</v>
      </c>
      <c r="AF187" s="7">
        <v>0</v>
      </c>
      <c r="AG187" s="7">
        <v>0</v>
      </c>
      <c r="AH187" s="7">
        <v>0</v>
      </c>
    </row>
    <row r="188" spans="1:34">
      <c r="A188" s="6">
        <v>2003</v>
      </c>
      <c r="B188" s="6">
        <v>0</v>
      </c>
      <c r="C188" s="7">
        <v>0</v>
      </c>
      <c r="D188" s="7">
        <v>0</v>
      </c>
      <c r="E188" s="7">
        <v>0</v>
      </c>
      <c r="F188" s="7">
        <v>0</v>
      </c>
      <c r="G188" s="7">
        <v>0</v>
      </c>
      <c r="H188" s="7">
        <v>0</v>
      </c>
      <c r="I188" s="7">
        <v>0</v>
      </c>
      <c r="J188" s="7">
        <v>0</v>
      </c>
      <c r="K188" s="7">
        <v>1</v>
      </c>
      <c r="L188" s="7">
        <v>2</v>
      </c>
      <c r="M188" s="7">
        <v>3</v>
      </c>
      <c r="N188" s="7">
        <v>6</v>
      </c>
      <c r="O188" s="7">
        <v>30</v>
      </c>
      <c r="P188" s="7">
        <v>51</v>
      </c>
      <c r="Q188" s="7">
        <v>46</v>
      </c>
      <c r="R188" s="7">
        <v>43</v>
      </c>
      <c r="S188" s="7">
        <v>33</v>
      </c>
      <c r="T188" s="7">
        <v>39</v>
      </c>
      <c r="U188" s="7">
        <v>26</v>
      </c>
      <c r="V188" s="7">
        <v>26</v>
      </c>
      <c r="W188" s="7">
        <v>15</v>
      </c>
      <c r="X188" s="7">
        <v>15</v>
      </c>
      <c r="Y188" s="7">
        <v>4</v>
      </c>
      <c r="Z188" s="7">
        <v>4</v>
      </c>
      <c r="AA188" s="7">
        <v>2</v>
      </c>
      <c r="AB188" s="7">
        <v>0</v>
      </c>
      <c r="AC188" s="7">
        <v>0</v>
      </c>
      <c r="AD188" s="7">
        <v>1</v>
      </c>
      <c r="AE188" s="7">
        <v>0</v>
      </c>
      <c r="AF188" s="7">
        <v>0</v>
      </c>
      <c r="AG188" s="7">
        <v>0</v>
      </c>
      <c r="AH188" s="7">
        <v>0</v>
      </c>
    </row>
    <row r="189" spans="1:34">
      <c r="A189" s="6">
        <v>2004</v>
      </c>
      <c r="B189" s="6">
        <v>0</v>
      </c>
      <c r="C189" s="7">
        <v>0</v>
      </c>
      <c r="D189" s="7">
        <v>0</v>
      </c>
      <c r="E189" s="7">
        <v>0</v>
      </c>
      <c r="F189" s="7">
        <v>0</v>
      </c>
      <c r="G189" s="7">
        <v>0</v>
      </c>
      <c r="H189" s="7">
        <v>0</v>
      </c>
      <c r="I189" s="7">
        <v>0</v>
      </c>
      <c r="J189" s="7">
        <v>0</v>
      </c>
      <c r="K189" s="7">
        <v>2</v>
      </c>
      <c r="L189" s="7">
        <v>0</v>
      </c>
      <c r="M189" s="7">
        <v>5</v>
      </c>
      <c r="N189" s="7">
        <v>5</v>
      </c>
      <c r="O189" s="7">
        <v>20</v>
      </c>
      <c r="P189" s="7">
        <v>43</v>
      </c>
      <c r="Q189" s="7">
        <v>48</v>
      </c>
      <c r="R189" s="7">
        <v>37</v>
      </c>
      <c r="S189" s="7">
        <v>22</v>
      </c>
      <c r="T189" s="7">
        <v>19</v>
      </c>
      <c r="U189" s="7">
        <v>13</v>
      </c>
      <c r="V189" s="7">
        <v>14</v>
      </c>
      <c r="W189" s="7">
        <v>7</v>
      </c>
      <c r="X189" s="7">
        <v>1</v>
      </c>
      <c r="Y189" s="7">
        <v>1</v>
      </c>
      <c r="Z189" s="7">
        <v>0</v>
      </c>
      <c r="AA189" s="7">
        <v>0</v>
      </c>
      <c r="AB189" s="7">
        <v>0</v>
      </c>
      <c r="AC189" s="7">
        <v>0</v>
      </c>
      <c r="AD189" s="7">
        <v>0</v>
      </c>
      <c r="AE189" s="7">
        <v>0</v>
      </c>
      <c r="AF189" s="7">
        <v>0</v>
      </c>
      <c r="AG189" s="7">
        <v>0</v>
      </c>
      <c r="AH189" s="7">
        <v>0</v>
      </c>
    </row>
    <row r="190" spans="1:34">
      <c r="A190" s="6">
        <v>2005</v>
      </c>
      <c r="B190" s="6">
        <v>0</v>
      </c>
      <c r="C190" s="7">
        <v>0</v>
      </c>
      <c r="D190" s="7">
        <v>0</v>
      </c>
      <c r="E190" s="7">
        <v>0</v>
      </c>
      <c r="F190" s="7">
        <v>0</v>
      </c>
      <c r="G190" s="7">
        <v>0</v>
      </c>
      <c r="H190" s="7">
        <v>0</v>
      </c>
      <c r="I190" s="7">
        <v>0</v>
      </c>
      <c r="J190" s="7">
        <v>0</v>
      </c>
      <c r="K190" s="7">
        <v>0</v>
      </c>
      <c r="L190" s="7">
        <v>0</v>
      </c>
      <c r="M190" s="7">
        <v>1</v>
      </c>
      <c r="N190" s="7">
        <v>8</v>
      </c>
      <c r="O190" s="7">
        <v>27</v>
      </c>
      <c r="P190" s="7">
        <v>78</v>
      </c>
      <c r="Q190" s="7">
        <v>108</v>
      </c>
      <c r="R190" s="7">
        <v>147</v>
      </c>
      <c r="S190" s="7">
        <v>171</v>
      </c>
      <c r="T190" s="7">
        <v>209</v>
      </c>
      <c r="U190" s="7">
        <v>238</v>
      </c>
      <c r="V190" s="7">
        <v>260</v>
      </c>
      <c r="W190" s="7">
        <v>198</v>
      </c>
      <c r="X190" s="7">
        <v>165</v>
      </c>
      <c r="Y190" s="7">
        <v>113</v>
      </c>
      <c r="Z190" s="7">
        <v>66</v>
      </c>
      <c r="AA190" s="7">
        <v>26</v>
      </c>
      <c r="AB190" s="7">
        <v>14</v>
      </c>
      <c r="AC190" s="7">
        <v>0</v>
      </c>
      <c r="AD190" s="7">
        <v>0</v>
      </c>
      <c r="AE190" s="7">
        <v>0</v>
      </c>
      <c r="AF190" s="7">
        <v>0</v>
      </c>
      <c r="AG190" s="7">
        <v>0</v>
      </c>
      <c r="AH190" s="7">
        <v>0</v>
      </c>
    </row>
    <row r="191" spans="1:34">
      <c r="A191" s="6">
        <v>2006</v>
      </c>
      <c r="B191" s="6">
        <v>0</v>
      </c>
      <c r="C191" s="7">
        <v>0</v>
      </c>
      <c r="D191" s="7">
        <v>0</v>
      </c>
      <c r="E191" s="7">
        <v>0</v>
      </c>
      <c r="F191" s="7">
        <v>0</v>
      </c>
      <c r="G191" s="7">
        <v>0</v>
      </c>
      <c r="H191" s="7">
        <v>0</v>
      </c>
      <c r="I191" s="7">
        <v>0</v>
      </c>
      <c r="J191" s="7">
        <v>0</v>
      </c>
      <c r="K191" s="7">
        <v>0</v>
      </c>
      <c r="L191" s="7">
        <v>2</v>
      </c>
      <c r="M191" s="7">
        <v>1</v>
      </c>
      <c r="N191" s="7">
        <v>12</v>
      </c>
      <c r="O191" s="7">
        <v>48</v>
      </c>
      <c r="P191" s="7">
        <v>121</v>
      </c>
      <c r="Q191" s="7">
        <v>178</v>
      </c>
      <c r="R191" s="7">
        <v>275</v>
      </c>
      <c r="S191" s="7">
        <v>340</v>
      </c>
      <c r="T191" s="7">
        <v>450</v>
      </c>
      <c r="U191" s="7">
        <v>549</v>
      </c>
      <c r="V191" s="7">
        <v>708</v>
      </c>
      <c r="W191" s="7">
        <v>776</v>
      </c>
      <c r="X191" s="7">
        <v>968</v>
      </c>
      <c r="Y191" s="7">
        <v>762</v>
      </c>
      <c r="Z191" s="7">
        <v>443</v>
      </c>
      <c r="AA191" s="7">
        <v>186</v>
      </c>
      <c r="AB191" s="7">
        <v>56</v>
      </c>
      <c r="AC191" s="7">
        <v>16</v>
      </c>
      <c r="AD191" s="7">
        <v>1</v>
      </c>
      <c r="AE191" s="7">
        <v>1</v>
      </c>
      <c r="AF191" s="7">
        <v>0</v>
      </c>
      <c r="AG191" s="7">
        <v>0</v>
      </c>
      <c r="AH191" s="7">
        <v>0</v>
      </c>
    </row>
    <row r="192" spans="1:34">
      <c r="A192" s="6">
        <v>2007</v>
      </c>
      <c r="B192" s="6">
        <v>0</v>
      </c>
      <c r="C192" s="7">
        <v>0</v>
      </c>
      <c r="D192" s="7">
        <v>0</v>
      </c>
      <c r="E192" s="7">
        <v>0</v>
      </c>
      <c r="F192" s="7">
        <v>0</v>
      </c>
      <c r="G192" s="7">
        <v>0</v>
      </c>
      <c r="H192" s="7">
        <v>0</v>
      </c>
      <c r="I192" s="7">
        <v>0</v>
      </c>
      <c r="J192" s="7">
        <v>0</v>
      </c>
      <c r="K192" s="7">
        <v>1</v>
      </c>
      <c r="L192" s="7">
        <v>2</v>
      </c>
      <c r="M192" s="7">
        <v>3</v>
      </c>
      <c r="N192" s="7">
        <v>9</v>
      </c>
      <c r="O192" s="7">
        <v>22</v>
      </c>
      <c r="P192" s="7">
        <v>67</v>
      </c>
      <c r="Q192" s="7">
        <v>117</v>
      </c>
      <c r="R192" s="7">
        <v>167</v>
      </c>
      <c r="S192" s="7">
        <v>209</v>
      </c>
      <c r="T192" s="7">
        <v>301</v>
      </c>
      <c r="U192" s="7">
        <v>331</v>
      </c>
      <c r="V192" s="7">
        <v>341</v>
      </c>
      <c r="W192" s="7">
        <v>389</v>
      </c>
      <c r="X192" s="7">
        <v>405</v>
      </c>
      <c r="Y192" s="7">
        <v>346</v>
      </c>
      <c r="Z192" s="7">
        <v>255</v>
      </c>
      <c r="AA192" s="7">
        <v>128</v>
      </c>
      <c r="AB192" s="7">
        <v>58</v>
      </c>
      <c r="AC192" s="7">
        <v>16</v>
      </c>
      <c r="AD192" s="7">
        <v>8</v>
      </c>
      <c r="AE192" s="7">
        <v>2</v>
      </c>
      <c r="AF192" s="7">
        <v>0</v>
      </c>
      <c r="AG192" s="7">
        <v>0</v>
      </c>
      <c r="AH192" s="7">
        <v>0</v>
      </c>
    </row>
    <row r="193" spans="1:34">
      <c r="A193" s="6">
        <v>2008</v>
      </c>
      <c r="B193" s="6">
        <v>0</v>
      </c>
      <c r="C193" s="7">
        <v>0</v>
      </c>
      <c r="D193" s="7">
        <v>0</v>
      </c>
      <c r="E193" s="7">
        <v>0</v>
      </c>
      <c r="F193" s="7">
        <v>0</v>
      </c>
      <c r="G193" s="7">
        <v>0</v>
      </c>
      <c r="H193" s="7">
        <v>0</v>
      </c>
      <c r="I193" s="7">
        <v>0</v>
      </c>
      <c r="J193" s="7">
        <v>0</v>
      </c>
      <c r="K193" s="7">
        <v>1</v>
      </c>
      <c r="L193" s="7">
        <v>1</v>
      </c>
      <c r="M193" s="7">
        <v>4</v>
      </c>
      <c r="N193" s="7">
        <v>12</v>
      </c>
      <c r="O193" s="7">
        <v>46</v>
      </c>
      <c r="P193" s="7">
        <v>80</v>
      </c>
      <c r="Q193" s="7">
        <v>114</v>
      </c>
      <c r="R193" s="7">
        <v>128</v>
      </c>
      <c r="S193" s="7">
        <v>148</v>
      </c>
      <c r="T193" s="7">
        <v>182</v>
      </c>
      <c r="U193" s="7">
        <v>175</v>
      </c>
      <c r="V193" s="7">
        <v>176</v>
      </c>
      <c r="W193" s="7">
        <v>161</v>
      </c>
      <c r="X193" s="7">
        <v>138</v>
      </c>
      <c r="Y193" s="7">
        <v>94</v>
      </c>
      <c r="Z193" s="7">
        <v>46</v>
      </c>
      <c r="AA193" s="7">
        <v>28</v>
      </c>
      <c r="AB193" s="7">
        <v>9</v>
      </c>
      <c r="AC193" s="7">
        <v>2</v>
      </c>
      <c r="AD193" s="7">
        <v>0</v>
      </c>
      <c r="AE193" s="7">
        <v>0</v>
      </c>
      <c r="AF193" s="7">
        <v>0</v>
      </c>
      <c r="AG193" s="7">
        <v>0</v>
      </c>
      <c r="AH193" s="7">
        <v>0</v>
      </c>
    </row>
    <row r="194" spans="1:34">
      <c r="A194" s="6">
        <v>2009</v>
      </c>
      <c r="B194" s="6">
        <v>0</v>
      </c>
      <c r="C194" s="7">
        <v>0</v>
      </c>
      <c r="D194" s="7">
        <v>0</v>
      </c>
      <c r="E194" s="7">
        <v>0</v>
      </c>
      <c r="F194" s="7">
        <v>0</v>
      </c>
      <c r="G194" s="7">
        <v>0</v>
      </c>
      <c r="H194" s="7">
        <v>0</v>
      </c>
      <c r="I194" s="7">
        <v>0</v>
      </c>
      <c r="J194" s="7">
        <v>0</v>
      </c>
      <c r="K194" s="7">
        <v>0</v>
      </c>
      <c r="L194" s="7">
        <v>1</v>
      </c>
      <c r="M194" s="7">
        <v>7</v>
      </c>
      <c r="N194" s="7">
        <v>19</v>
      </c>
      <c r="O194" s="7">
        <v>40</v>
      </c>
      <c r="P194" s="7">
        <v>86</v>
      </c>
      <c r="Q194" s="7">
        <v>178</v>
      </c>
      <c r="R194" s="7">
        <v>185</v>
      </c>
      <c r="S194" s="7">
        <v>227</v>
      </c>
      <c r="T194" s="7">
        <v>302</v>
      </c>
      <c r="U194" s="7">
        <v>377</v>
      </c>
      <c r="V194" s="7">
        <v>408</v>
      </c>
      <c r="W194" s="7">
        <v>356</v>
      </c>
      <c r="X194" s="7">
        <v>282</v>
      </c>
      <c r="Y194" s="7">
        <v>157</v>
      </c>
      <c r="Z194" s="7">
        <v>78</v>
      </c>
      <c r="AA194" s="7">
        <v>28</v>
      </c>
      <c r="AB194" s="7">
        <v>18</v>
      </c>
      <c r="AC194" s="7">
        <v>9</v>
      </c>
      <c r="AD194" s="7">
        <v>5</v>
      </c>
      <c r="AE194" s="7">
        <v>1</v>
      </c>
      <c r="AF194" s="7">
        <v>0</v>
      </c>
      <c r="AG194" s="7">
        <v>0</v>
      </c>
      <c r="AH194" s="7">
        <v>0</v>
      </c>
    </row>
    <row r="195" spans="1:34">
      <c r="A195" s="6">
        <v>2010</v>
      </c>
      <c r="B195" s="6">
        <v>0</v>
      </c>
      <c r="C195" s="7">
        <v>0</v>
      </c>
      <c r="D195" s="7">
        <v>0</v>
      </c>
      <c r="E195" s="7">
        <v>0</v>
      </c>
      <c r="F195" s="7">
        <v>0</v>
      </c>
      <c r="G195" s="7">
        <v>0</v>
      </c>
      <c r="H195" s="7">
        <v>0</v>
      </c>
      <c r="I195" s="7">
        <v>1</v>
      </c>
      <c r="J195" s="7">
        <v>0</v>
      </c>
      <c r="K195" s="7">
        <v>0</v>
      </c>
      <c r="L195" s="7">
        <v>1</v>
      </c>
      <c r="M195" s="7">
        <v>0</v>
      </c>
      <c r="N195" s="7">
        <v>6</v>
      </c>
      <c r="O195" s="7">
        <v>23</v>
      </c>
      <c r="P195" s="7">
        <v>43</v>
      </c>
      <c r="Q195" s="7">
        <v>65</v>
      </c>
      <c r="R195" s="7">
        <v>85</v>
      </c>
      <c r="S195" s="7">
        <v>110</v>
      </c>
      <c r="T195" s="7">
        <v>166</v>
      </c>
      <c r="U195" s="7">
        <v>250</v>
      </c>
      <c r="V195" s="7">
        <v>310</v>
      </c>
      <c r="W195" s="7">
        <v>256</v>
      </c>
      <c r="X195" s="7">
        <v>230</v>
      </c>
      <c r="Y195" s="7">
        <v>105</v>
      </c>
      <c r="Z195" s="7">
        <v>54</v>
      </c>
      <c r="AA195" s="7">
        <v>11</v>
      </c>
      <c r="AB195" s="7">
        <v>14</v>
      </c>
      <c r="AC195" s="7">
        <v>5</v>
      </c>
      <c r="AD195" s="7">
        <v>3</v>
      </c>
      <c r="AE195" s="7">
        <v>1</v>
      </c>
      <c r="AF195" s="7">
        <v>0</v>
      </c>
      <c r="AG195" s="7">
        <v>0</v>
      </c>
      <c r="AH195" s="7">
        <v>0</v>
      </c>
    </row>
    <row r="196" spans="1:34">
      <c r="A196" s="6">
        <v>2011</v>
      </c>
      <c r="B196" s="6">
        <v>0</v>
      </c>
      <c r="C196" s="7">
        <v>0</v>
      </c>
      <c r="D196" s="7">
        <v>0</v>
      </c>
      <c r="E196" s="7">
        <v>0</v>
      </c>
      <c r="F196" s="7">
        <v>0</v>
      </c>
      <c r="G196" s="7">
        <v>0</v>
      </c>
      <c r="H196" s="7">
        <v>0</v>
      </c>
      <c r="I196" s="7">
        <v>0</v>
      </c>
      <c r="J196" s="7">
        <v>0</v>
      </c>
      <c r="K196" s="7">
        <v>1</v>
      </c>
      <c r="L196" s="7">
        <v>0</v>
      </c>
      <c r="M196" s="7">
        <v>0</v>
      </c>
      <c r="N196" s="7">
        <v>4</v>
      </c>
      <c r="O196" s="7">
        <v>4</v>
      </c>
      <c r="P196" s="7">
        <v>18</v>
      </c>
      <c r="Q196" s="7">
        <v>32</v>
      </c>
      <c r="R196" s="7">
        <v>36</v>
      </c>
      <c r="S196" s="7">
        <v>70</v>
      </c>
      <c r="T196" s="7">
        <v>109</v>
      </c>
      <c r="U196" s="7">
        <v>163</v>
      </c>
      <c r="V196" s="7">
        <v>211</v>
      </c>
      <c r="W196" s="7">
        <v>192</v>
      </c>
      <c r="X196" s="7">
        <v>174</v>
      </c>
      <c r="Y196" s="7">
        <v>103</v>
      </c>
      <c r="Z196" s="7">
        <v>70</v>
      </c>
      <c r="AA196" s="7">
        <v>22</v>
      </c>
      <c r="AB196" s="7">
        <v>15</v>
      </c>
      <c r="AC196" s="7">
        <v>4</v>
      </c>
      <c r="AD196" s="7">
        <v>7</v>
      </c>
      <c r="AE196" s="7">
        <v>0</v>
      </c>
      <c r="AF196" s="7">
        <v>0</v>
      </c>
      <c r="AG196" s="7">
        <v>0</v>
      </c>
      <c r="AH196" s="7">
        <v>0</v>
      </c>
    </row>
    <row r="197" spans="1:34">
      <c r="A197" s="8">
        <v>2012</v>
      </c>
      <c r="B197" s="8">
        <v>0</v>
      </c>
      <c r="C197" s="7">
        <v>0</v>
      </c>
      <c r="D197" s="7">
        <v>0</v>
      </c>
      <c r="E197" s="7">
        <v>0</v>
      </c>
      <c r="F197" s="7">
        <v>0</v>
      </c>
      <c r="G197" s="7">
        <v>0</v>
      </c>
      <c r="H197" s="7">
        <v>0</v>
      </c>
      <c r="I197" s="7">
        <v>0</v>
      </c>
      <c r="J197" s="7">
        <v>0</v>
      </c>
      <c r="K197" s="7">
        <v>0</v>
      </c>
      <c r="L197" s="7">
        <v>0</v>
      </c>
      <c r="M197" s="7">
        <v>0</v>
      </c>
      <c r="N197" s="7">
        <v>0</v>
      </c>
      <c r="O197" s="7">
        <v>7</v>
      </c>
      <c r="P197" s="7">
        <v>19</v>
      </c>
      <c r="Q197" s="7">
        <v>31</v>
      </c>
      <c r="R197" s="7">
        <v>47</v>
      </c>
      <c r="S197" s="7">
        <v>112</v>
      </c>
      <c r="T197" s="7">
        <v>179</v>
      </c>
      <c r="U197" s="7">
        <v>235</v>
      </c>
      <c r="V197" s="7">
        <v>337</v>
      </c>
      <c r="W197" s="7">
        <v>237</v>
      </c>
      <c r="X197" s="7">
        <v>159</v>
      </c>
      <c r="Y197" s="7">
        <v>90</v>
      </c>
      <c r="Z197" s="7">
        <v>52</v>
      </c>
      <c r="AA197" s="7">
        <v>41</v>
      </c>
      <c r="AB197" s="7">
        <v>26</v>
      </c>
      <c r="AC197" s="7">
        <v>15</v>
      </c>
      <c r="AD197" s="7">
        <v>7</v>
      </c>
      <c r="AE197" s="7">
        <v>1</v>
      </c>
      <c r="AF197" s="7">
        <v>0</v>
      </c>
      <c r="AG197" s="7">
        <v>0</v>
      </c>
      <c r="AH197" s="7">
        <v>0</v>
      </c>
    </row>
    <row r="198" spans="1:34">
      <c r="A198" s="7">
        <v>2013</v>
      </c>
      <c r="B198" s="6">
        <v>0</v>
      </c>
      <c r="C198" s="7">
        <v>0</v>
      </c>
      <c r="D198" s="7">
        <v>0</v>
      </c>
      <c r="E198" s="7">
        <v>0</v>
      </c>
      <c r="F198" s="7">
        <v>0</v>
      </c>
      <c r="G198" s="7">
        <v>0</v>
      </c>
      <c r="H198" s="7">
        <v>0</v>
      </c>
      <c r="I198" s="7">
        <v>0</v>
      </c>
      <c r="J198" s="7">
        <v>0</v>
      </c>
      <c r="K198" s="7">
        <v>0</v>
      </c>
      <c r="L198" s="7">
        <v>0</v>
      </c>
      <c r="M198" s="7">
        <v>0</v>
      </c>
      <c r="N198" s="7">
        <v>2</v>
      </c>
      <c r="O198" s="7">
        <v>3</v>
      </c>
      <c r="P198" s="7">
        <v>14</v>
      </c>
      <c r="Q198" s="7">
        <v>24</v>
      </c>
      <c r="R198" s="7">
        <v>63</v>
      </c>
      <c r="S198" s="7">
        <v>107</v>
      </c>
      <c r="T198" s="7">
        <v>143</v>
      </c>
      <c r="U198" s="7">
        <v>205</v>
      </c>
      <c r="V198" s="7">
        <v>199</v>
      </c>
      <c r="W198" s="7">
        <v>190</v>
      </c>
      <c r="X198" s="7">
        <v>130</v>
      </c>
      <c r="Y198" s="7">
        <v>73</v>
      </c>
      <c r="Z198" s="7">
        <v>31</v>
      </c>
      <c r="AA198" s="7">
        <v>19</v>
      </c>
      <c r="AB198" s="7">
        <v>14</v>
      </c>
      <c r="AC198" s="7">
        <v>12</v>
      </c>
      <c r="AD198" s="7">
        <v>2</v>
      </c>
      <c r="AE198" s="7">
        <v>0</v>
      </c>
      <c r="AF198" s="7">
        <v>1</v>
      </c>
      <c r="AG198" s="7">
        <v>0</v>
      </c>
      <c r="AH198" s="7">
        <v>0</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0000FF"/>
  </sheetPr>
  <dimension ref="A1:AH213"/>
  <sheetViews>
    <sheetView tabSelected="1" topLeftCell="A84" workbookViewId="0">
      <selection activeCell="H102" sqref="H102"/>
    </sheetView>
  </sheetViews>
  <sheetFormatPr baseColWidth="10" defaultColWidth="11" defaultRowHeight="15" x14ac:dyDescent="0"/>
  <cols>
    <col min="1" max="16384" width="11" style="5"/>
  </cols>
  <sheetData>
    <row r="1" spans="1:1">
      <c r="A1" s="5" t="s">
        <v>37</v>
      </c>
    </row>
    <row r="2" spans="1:1">
      <c r="A2" s="5" t="s">
        <v>645</v>
      </c>
    </row>
    <row r="3" spans="1:1">
      <c r="A3" s="5" t="s">
        <v>279</v>
      </c>
    </row>
    <row r="4" spans="1:1">
      <c r="A4" s="5" t="s">
        <v>37</v>
      </c>
    </row>
    <row r="5" spans="1:1">
      <c r="A5" s="5" t="s">
        <v>87</v>
      </c>
    </row>
    <row r="6" spans="1:1">
      <c r="A6" s="5" t="s">
        <v>38</v>
      </c>
    </row>
    <row r="7" spans="1:1">
      <c r="A7" s="5" t="s">
        <v>88</v>
      </c>
    </row>
    <row r="8" spans="1:1">
      <c r="A8" s="5" t="s">
        <v>40</v>
      </c>
    </row>
    <row r="9" spans="1:1">
      <c r="A9" s="5" t="s">
        <v>80</v>
      </c>
    </row>
    <row r="10" spans="1:1">
      <c r="A10" s="5" t="s">
        <v>81</v>
      </c>
    </row>
    <row r="11" spans="1:1">
      <c r="A11" s="5" t="s">
        <v>43</v>
      </c>
    </row>
    <row r="12" spans="1:1">
      <c r="A12" s="5" t="s">
        <v>44</v>
      </c>
    </row>
    <row r="13" spans="1:1">
      <c r="A13" s="5" t="s">
        <v>45</v>
      </c>
    </row>
    <row r="14" spans="1:1">
      <c r="A14" s="5">
        <v>61</v>
      </c>
    </row>
    <row r="15" spans="1:1">
      <c r="A15" s="5" t="s">
        <v>271</v>
      </c>
    </row>
    <row r="16" spans="1:1">
      <c r="A16" s="5" t="s">
        <v>46</v>
      </c>
    </row>
    <row r="17" spans="1:9">
      <c r="A17" s="5" t="s">
        <v>0</v>
      </c>
      <c r="B17" s="5" t="s">
        <v>224</v>
      </c>
      <c r="C17" s="5" t="s">
        <v>229</v>
      </c>
    </row>
    <row r="18" spans="1:9">
      <c r="A18" s="5">
        <v>1953</v>
      </c>
      <c r="B18" s="5">
        <v>30.082999999999998</v>
      </c>
      <c r="C18" s="5" t="s">
        <v>230</v>
      </c>
      <c r="D18" s="5" t="s">
        <v>231</v>
      </c>
      <c r="E18" s="5" t="s">
        <v>232</v>
      </c>
      <c r="F18" s="5" t="s">
        <v>233</v>
      </c>
      <c r="G18" s="5" t="s">
        <v>90</v>
      </c>
    </row>
    <row r="19" spans="1:9">
      <c r="A19" s="5">
        <v>1954</v>
      </c>
      <c r="B19" s="5">
        <v>17.122</v>
      </c>
    </row>
    <row r="20" spans="1:9">
      <c r="A20" s="5">
        <v>1955</v>
      </c>
      <c r="B20" s="5">
        <v>28.045000000000002</v>
      </c>
    </row>
    <row r="21" spans="1:9">
      <c r="A21" s="5">
        <v>1956</v>
      </c>
      <c r="B21" s="5">
        <v>41.628999999999998</v>
      </c>
    </row>
    <row r="22" spans="1:9">
      <c r="A22" s="5">
        <v>1957</v>
      </c>
      <c r="B22" s="5">
        <v>23.658999999999999</v>
      </c>
    </row>
    <row r="23" spans="1:9">
      <c r="A23" s="5">
        <v>1958</v>
      </c>
      <c r="B23" s="5">
        <v>27.931999999999999</v>
      </c>
    </row>
    <row r="24" spans="1:9">
      <c r="A24" s="5">
        <v>1959</v>
      </c>
      <c r="B24" s="5">
        <v>22.187000000000001</v>
      </c>
    </row>
    <row r="25" spans="1:9">
      <c r="A25" s="5">
        <v>1960</v>
      </c>
      <c r="B25" s="5">
        <v>26.347000000000001</v>
      </c>
    </row>
    <row r="26" spans="1:9">
      <c r="A26" s="5">
        <v>1961</v>
      </c>
      <c r="B26" s="5">
        <v>72.646000000000001</v>
      </c>
    </row>
    <row r="27" spans="1:9">
      <c r="A27" s="5">
        <v>1962</v>
      </c>
      <c r="B27" s="5">
        <v>123.643</v>
      </c>
    </row>
    <row r="28" spans="1:9">
      <c r="A28" s="5">
        <v>1963</v>
      </c>
      <c r="B28" s="5">
        <v>181.79900000000001</v>
      </c>
    </row>
    <row r="29" spans="1:9">
      <c r="A29" s="5">
        <v>1964</v>
      </c>
      <c r="B29" s="5">
        <v>180.809</v>
      </c>
    </row>
    <row r="30" spans="1:9">
      <c r="A30" s="5">
        <v>1965</v>
      </c>
      <c r="B30" s="5">
        <v>127.973</v>
      </c>
    </row>
    <row r="31" spans="1:9">
      <c r="A31" s="5">
        <v>1966</v>
      </c>
      <c r="B31" s="5">
        <v>129.30600000000001</v>
      </c>
      <c r="C31" s="5" t="s">
        <v>234</v>
      </c>
      <c r="D31" s="5" t="s">
        <v>235</v>
      </c>
      <c r="E31" s="5" t="s">
        <v>90</v>
      </c>
      <c r="F31" s="5" t="s">
        <v>236</v>
      </c>
      <c r="G31" s="5" t="s">
        <v>232</v>
      </c>
      <c r="H31" s="5" t="s">
        <v>233</v>
      </c>
      <c r="I31" s="5" t="s">
        <v>90</v>
      </c>
    </row>
    <row r="32" spans="1:9">
      <c r="A32" s="5">
        <v>1967</v>
      </c>
      <c r="B32" s="5">
        <v>135.28299999999999</v>
      </c>
    </row>
    <row r="33" spans="1:5">
      <c r="A33" s="5">
        <v>1968</v>
      </c>
      <c r="B33" s="5">
        <v>184.666</v>
      </c>
    </row>
    <row r="34" spans="1:5">
      <c r="A34" s="5">
        <v>1969</v>
      </c>
      <c r="B34" s="5">
        <v>175.374</v>
      </c>
    </row>
    <row r="35" spans="1:5">
      <c r="A35" s="5">
        <v>1970</v>
      </c>
      <c r="B35" s="5">
        <v>168.059</v>
      </c>
    </row>
    <row r="36" spans="1:5">
      <c r="A36" s="5">
        <v>1971</v>
      </c>
      <c r="B36" s="5">
        <v>126.30500000000001</v>
      </c>
    </row>
    <row r="37" spans="1:5">
      <c r="A37" s="5">
        <v>1972</v>
      </c>
      <c r="B37" s="5">
        <v>208.46899999999999</v>
      </c>
    </row>
    <row r="38" spans="1:5">
      <c r="A38" s="5">
        <v>1973</v>
      </c>
      <c r="B38" s="5">
        <v>194.095</v>
      </c>
      <c r="C38" s="5" t="s">
        <v>237</v>
      </c>
      <c r="D38" s="5" t="s">
        <v>235</v>
      </c>
      <c r="E38" s="5" t="s">
        <v>90</v>
      </c>
    </row>
    <row r="39" spans="1:5">
      <c r="A39" s="5">
        <v>1974</v>
      </c>
      <c r="B39" s="5">
        <v>212.91499999999999</v>
      </c>
    </row>
    <row r="40" spans="1:5">
      <c r="A40" s="5">
        <v>1975</v>
      </c>
      <c r="B40" s="5">
        <v>205.096</v>
      </c>
    </row>
    <row r="41" spans="1:5">
      <c r="A41" s="5">
        <v>1976</v>
      </c>
      <c r="B41" s="5">
        <v>321.01</v>
      </c>
    </row>
    <row r="42" spans="1:5">
      <c r="A42" s="5">
        <v>1977</v>
      </c>
      <c r="B42" s="5">
        <v>451.27300000000002</v>
      </c>
    </row>
    <row r="43" spans="1:5">
      <c r="A43" s="5">
        <v>1978</v>
      </c>
      <c r="B43" s="5">
        <v>406.16500000000002</v>
      </c>
    </row>
    <row r="44" spans="1:5">
      <c r="A44" s="5">
        <v>1979</v>
      </c>
      <c r="B44" s="5">
        <v>315.226</v>
      </c>
    </row>
    <row r="45" spans="1:5">
      <c r="A45" s="5">
        <v>1980</v>
      </c>
      <c r="B45" s="5">
        <v>567.29200000000003</v>
      </c>
    </row>
    <row r="46" spans="1:5">
      <c r="A46" s="5">
        <v>1981</v>
      </c>
      <c r="B46" s="5">
        <v>536.64599999999996</v>
      </c>
    </row>
    <row r="47" spans="1:5">
      <c r="A47" s="5">
        <v>1982</v>
      </c>
      <c r="B47" s="5">
        <v>140.49199999999999</v>
      </c>
    </row>
    <row r="48" spans="1:5">
      <c r="A48" s="5">
        <v>1983</v>
      </c>
      <c r="B48" s="5">
        <v>0</v>
      </c>
    </row>
    <row r="49" spans="1:2">
      <c r="A49" s="5">
        <v>1984</v>
      </c>
      <c r="B49" s="5">
        <v>107.40600000000001</v>
      </c>
    </row>
    <row r="50" spans="1:2">
      <c r="A50" s="5">
        <v>1985</v>
      </c>
      <c r="B50" s="5">
        <v>84.442999999999998</v>
      </c>
    </row>
    <row r="51" spans="1:2">
      <c r="A51" s="5">
        <v>1986</v>
      </c>
      <c r="B51" s="5">
        <v>175.75299999999999</v>
      </c>
    </row>
    <row r="52" spans="1:2">
      <c r="A52" s="5">
        <v>1987</v>
      </c>
      <c r="B52" s="5">
        <v>220.971</v>
      </c>
    </row>
    <row r="53" spans="1:2">
      <c r="A53" s="5">
        <v>1988</v>
      </c>
      <c r="B53" s="5">
        <v>146.179</v>
      </c>
    </row>
    <row r="54" spans="1:2">
      <c r="A54" s="5">
        <v>1989</v>
      </c>
      <c r="B54" s="5">
        <v>205.52799999999999</v>
      </c>
    </row>
    <row r="55" spans="1:2">
      <c r="A55" s="5">
        <v>1990</v>
      </c>
      <c r="B55" s="5">
        <v>262.76100000000002</v>
      </c>
    </row>
    <row r="56" spans="1:2">
      <c r="A56" s="5">
        <v>1991</v>
      </c>
      <c r="B56" s="5">
        <v>227.55500000000001</v>
      </c>
    </row>
    <row r="57" spans="1:2">
      <c r="A57" s="5">
        <v>1992</v>
      </c>
      <c r="B57" s="5">
        <v>206.815</v>
      </c>
    </row>
    <row r="58" spans="1:2">
      <c r="A58" s="5">
        <v>1993</v>
      </c>
      <c r="B58" s="5">
        <v>254.38900000000001</v>
      </c>
    </row>
    <row r="59" spans="1:2">
      <c r="A59" s="5">
        <v>1994</v>
      </c>
      <c r="B59" s="5">
        <v>0.69699999999999995</v>
      </c>
    </row>
    <row r="60" spans="1:2">
      <c r="A60" s="5">
        <v>1995</v>
      </c>
      <c r="B60" s="5">
        <v>0.54700000000000004</v>
      </c>
    </row>
    <row r="61" spans="1:2">
      <c r="A61" s="5">
        <v>1996</v>
      </c>
      <c r="B61" s="5">
        <v>77.081000000000003</v>
      </c>
    </row>
    <row r="62" spans="1:2">
      <c r="A62" s="5">
        <v>1997</v>
      </c>
      <c r="B62" s="5">
        <v>91.084999999999994</v>
      </c>
    </row>
    <row r="63" spans="1:2">
      <c r="A63" s="5">
        <v>1998</v>
      </c>
      <c r="B63" s="5">
        <v>145.68899999999999</v>
      </c>
    </row>
    <row r="64" spans="1:2">
      <c r="A64" s="5">
        <v>1999</v>
      </c>
      <c r="B64" s="5">
        <v>151.21199999999999</v>
      </c>
    </row>
    <row r="65" spans="1:2">
      <c r="A65" s="5">
        <v>2000</v>
      </c>
      <c r="B65" s="5">
        <v>104.056</v>
      </c>
    </row>
    <row r="66" spans="1:2">
      <c r="A66" s="5">
        <v>2001</v>
      </c>
      <c r="B66" s="5">
        <v>66.947000000000003</v>
      </c>
    </row>
    <row r="67" spans="1:2">
      <c r="A67" s="5">
        <v>2002</v>
      </c>
      <c r="B67" s="5">
        <v>72.513999999999996</v>
      </c>
    </row>
    <row r="68" spans="1:2">
      <c r="A68" s="5">
        <v>2003</v>
      </c>
      <c r="B68" s="5">
        <v>134.51499999999999</v>
      </c>
    </row>
    <row r="69" spans="1:2">
      <c r="A69" s="5">
        <v>2004</v>
      </c>
      <c r="B69" s="5">
        <v>97.620999999999995</v>
      </c>
    </row>
    <row r="70" spans="1:2">
      <c r="A70" s="5">
        <v>2005</v>
      </c>
      <c r="B70" s="5">
        <v>116.32</v>
      </c>
    </row>
    <row r="71" spans="1:2">
      <c r="A71" s="5">
        <v>2006</v>
      </c>
      <c r="B71" s="5">
        <v>72.403999999999996</v>
      </c>
    </row>
    <row r="72" spans="1:2">
      <c r="A72" s="5">
        <v>2007</v>
      </c>
      <c r="B72" s="5">
        <v>113.94799999999999</v>
      </c>
    </row>
    <row r="73" spans="1:2">
      <c r="A73" s="5">
        <v>2008</v>
      </c>
      <c r="B73" s="5">
        <v>139.93700000000001</v>
      </c>
    </row>
    <row r="74" spans="1:2">
      <c r="A74" s="5">
        <v>2009</v>
      </c>
      <c r="B74" s="5">
        <v>118.521</v>
      </c>
    </row>
    <row r="75" spans="1:2">
      <c r="A75" s="5">
        <v>2010</v>
      </c>
      <c r="B75" s="5">
        <v>131.62700000000001</v>
      </c>
    </row>
    <row r="76" spans="1:2">
      <c r="A76" s="5">
        <v>2011</v>
      </c>
      <c r="B76" s="5">
        <v>45.165999999999997</v>
      </c>
    </row>
    <row r="77" spans="1:2">
      <c r="A77" s="5">
        <v>2012</v>
      </c>
      <c r="B77" s="5">
        <v>38.158999999999999</v>
      </c>
    </row>
    <row r="78" spans="1:2">
      <c r="A78" s="5">
        <v>2013</v>
      </c>
      <c r="B78" s="5">
        <v>45.927</v>
      </c>
    </row>
    <row r="79" spans="1:2">
      <c r="A79" s="5" t="s">
        <v>70</v>
      </c>
    </row>
    <row r="80" spans="1:2">
      <c r="A80" s="5" t="s">
        <v>48</v>
      </c>
    </row>
    <row r="81" spans="1:7">
      <c r="A81" s="5" t="s">
        <v>65</v>
      </c>
    </row>
    <row r="82" spans="1:7">
      <c r="A82" s="5" t="s">
        <v>50</v>
      </c>
    </row>
    <row r="83" spans="1:7">
      <c r="A83" s="5" t="s">
        <v>51</v>
      </c>
    </row>
    <row r="84" spans="1:7">
      <c r="A84" s="5" t="s">
        <v>12</v>
      </c>
    </row>
    <row r="85" spans="1:7">
      <c r="A85" s="5" t="s">
        <v>13</v>
      </c>
    </row>
    <row r="86" spans="1:7">
      <c r="A86" s="5" t="s">
        <v>74</v>
      </c>
    </row>
    <row r="87" spans="1:7">
      <c r="A87" s="5" t="s">
        <v>89</v>
      </c>
    </row>
    <row r="88" spans="1:7">
      <c r="A88" s="5">
        <v>20</v>
      </c>
    </row>
    <row r="89" spans="1:7">
      <c r="A89" s="5" t="s">
        <v>15</v>
      </c>
    </row>
    <row r="90" spans="1:7">
      <c r="A90" s="5" t="s">
        <v>61</v>
      </c>
    </row>
    <row r="91" spans="1:7">
      <c r="A91" s="5" t="s">
        <v>269</v>
      </c>
    </row>
    <row r="92" spans="1:7" ht="16">
      <c r="A92" s="5" t="s">
        <v>0</v>
      </c>
      <c r="B92" s="5" t="s">
        <v>3</v>
      </c>
      <c r="C92" s="5" t="s">
        <v>4</v>
      </c>
      <c r="D92"/>
      <c r="E92"/>
      <c r="F92"/>
      <c r="G92"/>
    </row>
    <row r="93" spans="1:7" ht="16">
      <c r="A93" s="5">
        <v>1992</v>
      </c>
      <c r="B93" s="5">
        <v>2.6188600000000002</v>
      </c>
      <c r="C93" s="5">
        <v>0.05</v>
      </c>
      <c r="D93"/>
      <c r="E93"/>
      <c r="F93"/>
      <c r="G93"/>
    </row>
    <row r="94" spans="1:7" ht="16">
      <c r="A94" s="5">
        <v>1993</v>
      </c>
      <c r="B94" s="5">
        <v>6.5417399999999999</v>
      </c>
      <c r="C94" s="5">
        <v>0.05</v>
      </c>
      <c r="D94"/>
      <c r="E94"/>
      <c r="F94"/>
      <c r="G94"/>
    </row>
    <row r="95" spans="1:7" ht="16">
      <c r="A95" s="5">
        <v>1996</v>
      </c>
      <c r="B95" s="5">
        <v>5.9569999999999998E-2</v>
      </c>
      <c r="C95" s="5">
        <v>0.05</v>
      </c>
      <c r="D95"/>
      <c r="E95"/>
      <c r="F95"/>
      <c r="G95"/>
    </row>
    <row r="96" spans="1:7" ht="16">
      <c r="A96" s="5">
        <v>1997</v>
      </c>
      <c r="B96" s="5">
        <v>0.36335000000000001</v>
      </c>
      <c r="C96" s="5">
        <v>0.05</v>
      </c>
      <c r="D96"/>
      <c r="E96"/>
      <c r="F96"/>
      <c r="G96"/>
    </row>
    <row r="97" spans="1:7" ht="16">
      <c r="A97" s="5">
        <v>1998</v>
      </c>
      <c r="B97" s="5">
        <v>0.26167000000000001</v>
      </c>
      <c r="C97" s="5">
        <v>0.05</v>
      </c>
      <c r="D97"/>
      <c r="E97"/>
      <c r="F97"/>
      <c r="G97"/>
    </row>
    <row r="98" spans="1:7" ht="16">
      <c r="A98" s="5">
        <v>1999</v>
      </c>
      <c r="B98" s="5">
        <v>0.16852</v>
      </c>
      <c r="C98" s="5">
        <v>0.05</v>
      </c>
      <c r="D98"/>
      <c r="E98"/>
      <c r="F98"/>
      <c r="G98"/>
    </row>
    <row r="99" spans="1:7" ht="16">
      <c r="A99" s="5">
        <v>2000</v>
      </c>
      <c r="B99" s="5">
        <v>0.14677000000000001</v>
      </c>
      <c r="C99" s="5">
        <v>0.05</v>
      </c>
      <c r="D99"/>
      <c r="E99"/>
      <c r="F99"/>
      <c r="G99"/>
    </row>
    <row r="100" spans="1:7" ht="16">
      <c r="A100" s="5">
        <v>2001</v>
      </c>
      <c r="B100" s="5">
        <v>9.4700000000000006E-2</v>
      </c>
      <c r="C100" s="5">
        <v>0.05</v>
      </c>
      <c r="D100"/>
      <c r="E100"/>
      <c r="F100"/>
      <c r="G100"/>
    </row>
    <row r="101" spans="1:7" ht="16">
      <c r="A101" s="5">
        <v>2002</v>
      </c>
      <c r="B101" s="5">
        <v>0.13611000000000001</v>
      </c>
      <c r="C101" s="5">
        <v>0.05</v>
      </c>
      <c r="D101"/>
      <c r="E101"/>
      <c r="F101"/>
      <c r="G101"/>
    </row>
    <row r="102" spans="1:7" ht="16">
      <c r="A102" s="5">
        <v>2003</v>
      </c>
      <c r="B102" s="5">
        <v>0.12274</v>
      </c>
      <c r="C102" s="5">
        <v>0.05</v>
      </c>
      <c r="D102"/>
      <c r="E102"/>
      <c r="F102"/>
      <c r="G102"/>
    </row>
    <row r="103" spans="1:7" ht="16">
      <c r="A103" s="5">
        <v>2004</v>
      </c>
      <c r="B103" s="5">
        <v>0.10571</v>
      </c>
      <c r="C103" s="5">
        <v>0.05</v>
      </c>
      <c r="D103"/>
      <c r="E103"/>
      <c r="F103"/>
      <c r="G103"/>
    </row>
    <row r="104" spans="1:7" ht="16">
      <c r="A104" s="5">
        <v>2005</v>
      </c>
      <c r="B104" s="5">
        <v>9.2776809600770255E-2</v>
      </c>
      <c r="C104" s="5">
        <v>0.05</v>
      </c>
      <c r="D104"/>
      <c r="E104"/>
      <c r="F104"/>
      <c r="G104"/>
    </row>
    <row r="105" spans="1:7" ht="16">
      <c r="A105" s="5">
        <v>2006</v>
      </c>
      <c r="B105" s="5">
        <v>5.7708793385251408E-2</v>
      </c>
      <c r="C105" s="5">
        <v>0.05</v>
      </c>
      <c r="D105"/>
      <c r="E105"/>
      <c r="F105"/>
      <c r="G105"/>
    </row>
    <row r="106" spans="1:7" ht="16">
      <c r="A106" s="5">
        <v>2007</v>
      </c>
      <c r="B106" s="5">
        <v>0.12418544921583599</v>
      </c>
      <c r="C106" s="5">
        <v>0.05</v>
      </c>
      <c r="D106"/>
      <c r="E106"/>
      <c r="F106"/>
      <c r="G106"/>
    </row>
    <row r="107" spans="1:7" ht="16">
      <c r="A107" s="5">
        <v>2008</v>
      </c>
      <c r="B107" s="5">
        <v>0.5939291771803934</v>
      </c>
      <c r="C107" s="5">
        <v>0.05</v>
      </c>
      <c r="D107"/>
      <c r="E107"/>
      <c r="F107"/>
      <c r="G107"/>
    </row>
    <row r="108" spans="1:7" ht="16">
      <c r="A108" s="5">
        <v>2009</v>
      </c>
      <c r="B108" s="5">
        <v>0.33168599999999998</v>
      </c>
      <c r="C108" s="5">
        <v>0.05</v>
      </c>
      <c r="D108"/>
      <c r="E108"/>
      <c r="F108"/>
      <c r="G108"/>
    </row>
    <row r="109" spans="1:7" ht="16">
      <c r="A109" s="5">
        <v>2010</v>
      </c>
      <c r="B109" s="5">
        <v>7.2196039785751578E-2</v>
      </c>
      <c r="C109" s="5">
        <v>0.05</v>
      </c>
      <c r="D109"/>
      <c r="E109"/>
      <c r="F109"/>
      <c r="G109"/>
    </row>
    <row r="110" spans="1:7" ht="16">
      <c r="A110" s="5">
        <v>2011</v>
      </c>
      <c r="B110" s="5">
        <v>3.8495000000000001E-2</v>
      </c>
      <c r="C110" s="5">
        <v>0.05</v>
      </c>
      <c r="D110"/>
      <c r="E110"/>
      <c r="F110"/>
      <c r="G110"/>
    </row>
    <row r="111" spans="1:7" ht="16">
      <c r="A111" s="5">
        <v>2012</v>
      </c>
      <c r="B111" s="5">
        <v>9.2708080176166066E-2</v>
      </c>
      <c r="C111" s="5">
        <v>0.05</v>
      </c>
      <c r="D111"/>
      <c r="E111"/>
      <c r="F111"/>
      <c r="G111"/>
    </row>
    <row r="112" spans="1:7" ht="16">
      <c r="A112" s="5">
        <v>2013</v>
      </c>
      <c r="B112" s="5">
        <v>0.24069177717841</v>
      </c>
      <c r="C112" s="5">
        <v>0.05</v>
      </c>
      <c r="D112"/>
      <c r="E112"/>
      <c r="F112"/>
      <c r="G112"/>
    </row>
    <row r="113" spans="1:5">
      <c r="A113" s="5" t="s">
        <v>268</v>
      </c>
    </row>
    <row r="114" spans="1:5" ht="16">
      <c r="A114" s="5" t="s">
        <v>0</v>
      </c>
      <c r="B114" s="5" t="s">
        <v>1</v>
      </c>
      <c r="C114" s="5" t="s">
        <v>2</v>
      </c>
      <c r="D114"/>
      <c r="E114"/>
    </row>
    <row r="115" spans="1:5" ht="16">
      <c r="A115" s="5">
        <v>1992</v>
      </c>
      <c r="B115" s="5">
        <v>6.3339999999999994E-2</v>
      </c>
      <c r="C115" s="5">
        <v>0.05</v>
      </c>
      <c r="D115"/>
      <c r="E115"/>
    </row>
    <row r="116" spans="1:5" ht="16">
      <c r="A116" s="5">
        <v>1993</v>
      </c>
      <c r="B116" s="5">
        <v>0.43595</v>
      </c>
      <c r="C116" s="5">
        <v>0.05</v>
      </c>
      <c r="D116"/>
      <c r="E116"/>
    </row>
    <row r="117" spans="1:5" ht="16">
      <c r="A117" s="5">
        <v>1996</v>
      </c>
      <c r="B117" s="5">
        <v>9.4400000000000005E-3</v>
      </c>
      <c r="C117" s="5">
        <v>0.05</v>
      </c>
      <c r="D117"/>
      <c r="E117"/>
    </row>
    <row r="118" spans="1:5" ht="16">
      <c r="A118" s="5">
        <v>1997</v>
      </c>
      <c r="B118" s="5">
        <v>6.6400000000000001E-3</v>
      </c>
      <c r="C118" s="5">
        <v>0.05</v>
      </c>
      <c r="D118"/>
      <c r="E118"/>
    </row>
    <row r="119" spans="1:5" ht="16">
      <c r="A119" s="5">
        <v>1998</v>
      </c>
      <c r="B119" s="5">
        <v>6.45E-3</v>
      </c>
      <c r="C119" s="5">
        <v>0.05</v>
      </c>
      <c r="D119"/>
      <c r="E119"/>
    </row>
    <row r="120" spans="1:5" ht="16">
      <c r="A120" s="5">
        <v>1999</v>
      </c>
      <c r="B120" s="5">
        <v>8.5900000000000004E-3</v>
      </c>
      <c r="C120" s="5">
        <v>0.05</v>
      </c>
      <c r="D120"/>
      <c r="E120"/>
    </row>
    <row r="121" spans="1:5" ht="16">
      <c r="A121" s="5">
        <v>2000</v>
      </c>
      <c r="B121" s="5">
        <v>5.2500000000000003E-3</v>
      </c>
      <c r="C121" s="5">
        <v>0.05</v>
      </c>
      <c r="D121"/>
      <c r="E121"/>
    </row>
    <row r="122" spans="1:5" ht="16">
      <c r="A122" s="5">
        <v>2001</v>
      </c>
      <c r="B122" s="5">
        <v>3.8899999999999998E-3</v>
      </c>
      <c r="C122" s="5">
        <v>0.05</v>
      </c>
      <c r="D122"/>
      <c r="E122"/>
    </row>
    <row r="123" spans="1:5" ht="16">
      <c r="A123" s="5">
        <v>2002</v>
      </c>
      <c r="B123" s="5">
        <v>6.0400000000000002E-3</v>
      </c>
      <c r="C123" s="5">
        <v>0.05</v>
      </c>
      <c r="D123"/>
      <c r="E123"/>
    </row>
    <row r="124" spans="1:5" ht="16">
      <c r="A124" s="5">
        <v>2003</v>
      </c>
      <c r="B124" s="5">
        <v>7.1500000000000001E-3</v>
      </c>
      <c r="C124" s="5">
        <v>0.05</v>
      </c>
      <c r="D124"/>
      <c r="E124"/>
    </row>
    <row r="125" spans="1:5" ht="16">
      <c r="A125" s="5">
        <v>2004</v>
      </c>
      <c r="B125" s="5">
        <v>6.2300000000000003E-3</v>
      </c>
      <c r="C125" s="5">
        <v>0.05</v>
      </c>
      <c r="D125"/>
      <c r="E125"/>
    </row>
    <row r="126" spans="1:5" ht="16">
      <c r="A126" s="5">
        <v>2005</v>
      </c>
      <c r="B126" s="5">
        <v>3.969863484749492E-3</v>
      </c>
      <c r="C126" s="5">
        <v>0.05</v>
      </c>
      <c r="D126"/>
      <c r="E126"/>
    </row>
    <row r="127" spans="1:5" ht="16">
      <c r="A127" s="5">
        <v>2006</v>
      </c>
      <c r="B127" s="5">
        <v>5.5789476286620789E-3</v>
      </c>
      <c r="C127" s="5">
        <v>0.05</v>
      </c>
      <c r="D127"/>
      <c r="E127"/>
    </row>
    <row r="128" spans="1:5" ht="16">
      <c r="A128" s="5">
        <v>2007</v>
      </c>
      <c r="B128" s="5">
        <v>2.0210886846932237E-2</v>
      </c>
      <c r="C128" s="5">
        <v>0.05</v>
      </c>
      <c r="D128"/>
      <c r="E128"/>
    </row>
    <row r="129" spans="1:5" ht="16">
      <c r="A129" s="5">
        <v>2008</v>
      </c>
      <c r="B129" s="5">
        <v>9.7317937952947058E-3</v>
      </c>
      <c r="C129" s="5">
        <v>0.05</v>
      </c>
      <c r="D129"/>
      <c r="E129"/>
    </row>
    <row r="130" spans="1:5" ht="16">
      <c r="A130" s="5">
        <v>2009</v>
      </c>
      <c r="B130" s="5">
        <v>2.2690000000000002E-3</v>
      </c>
      <c r="C130" s="5">
        <v>0.05</v>
      </c>
      <c r="D130"/>
      <c r="E130"/>
    </row>
    <row r="131" spans="1:5" ht="16">
      <c r="A131" s="5">
        <v>2010</v>
      </c>
      <c r="B131" s="5">
        <v>2.1778008442840612E-3</v>
      </c>
      <c r="C131" s="5">
        <v>0.05</v>
      </c>
      <c r="D131"/>
      <c r="E131"/>
    </row>
    <row r="132" spans="1:5" ht="16">
      <c r="A132" s="5">
        <v>2011</v>
      </c>
      <c r="B132" s="5">
        <v>1.5799999999999999E-4</v>
      </c>
      <c r="C132" s="5">
        <v>0.05</v>
      </c>
      <c r="D132"/>
      <c r="E132"/>
    </row>
    <row r="133" spans="1:5" ht="16">
      <c r="A133" s="5">
        <v>2012</v>
      </c>
      <c r="B133" s="5">
        <v>2.9533004095088468E-3</v>
      </c>
      <c r="C133" s="5">
        <v>0.05</v>
      </c>
      <c r="D133"/>
      <c r="E133"/>
    </row>
    <row r="134" spans="1:5" ht="16">
      <c r="A134" s="5">
        <v>2013</v>
      </c>
      <c r="B134" s="5">
        <v>2.6613143536734101E-3</v>
      </c>
      <c r="C134" s="5">
        <v>0.05</v>
      </c>
      <c r="D134"/>
      <c r="E134"/>
    </row>
    <row r="135" spans="1:5">
      <c r="A135" s="5" t="s">
        <v>52</v>
      </c>
    </row>
    <row r="136" spans="1:5">
      <c r="A136" s="5" t="s">
        <v>84</v>
      </c>
    </row>
    <row r="137" spans="1:5">
      <c r="A137" s="5" t="s">
        <v>74</v>
      </c>
    </row>
    <row r="138" spans="1:5">
      <c r="A138" s="5" t="s">
        <v>55</v>
      </c>
    </row>
    <row r="139" spans="1:5">
      <c r="A139" s="5">
        <v>20</v>
      </c>
    </row>
    <row r="140" spans="1:5">
      <c r="A140" s="5" t="s">
        <v>56</v>
      </c>
    </row>
    <row r="141" spans="1:5">
      <c r="A141" s="5" t="s">
        <v>75</v>
      </c>
    </row>
    <row r="142" spans="1:5">
      <c r="A142" s="5" t="s">
        <v>58</v>
      </c>
    </row>
    <row r="143" spans="1:5">
      <c r="A143" s="5" t="s">
        <v>59</v>
      </c>
    </row>
    <row r="144" spans="1:5">
      <c r="A144" s="5" t="s">
        <v>474</v>
      </c>
    </row>
    <row r="145" spans="1:34">
      <c r="A145" s="5" t="s">
        <v>60</v>
      </c>
    </row>
    <row r="146" spans="1:34">
      <c r="A146" s="5" t="s">
        <v>268</v>
      </c>
    </row>
    <row r="147" spans="1:34">
      <c r="A147" s="5" t="s">
        <v>0</v>
      </c>
      <c r="B147" s="5" t="s">
        <v>222</v>
      </c>
      <c r="C147" s="5">
        <v>27</v>
      </c>
      <c r="D147" s="5">
        <v>32</v>
      </c>
      <c r="E147" s="5">
        <v>37</v>
      </c>
      <c r="F147" s="5">
        <v>42</v>
      </c>
      <c r="G147" s="5">
        <v>47</v>
      </c>
      <c r="H147" s="5">
        <v>52</v>
      </c>
      <c r="I147" s="5">
        <v>57</v>
      </c>
      <c r="J147" s="5">
        <v>62</v>
      </c>
      <c r="K147" s="5">
        <v>67</v>
      </c>
      <c r="L147" s="5">
        <v>72</v>
      </c>
      <c r="M147" s="5">
        <v>77</v>
      </c>
      <c r="N147" s="5">
        <v>82</v>
      </c>
      <c r="O147" s="5">
        <v>87</v>
      </c>
      <c r="P147" s="5">
        <v>92</v>
      </c>
      <c r="Q147" s="5">
        <v>97</v>
      </c>
      <c r="R147" s="5">
        <v>102</v>
      </c>
      <c r="S147" s="5">
        <v>107</v>
      </c>
      <c r="T147" s="5">
        <v>112</v>
      </c>
      <c r="U147" s="5">
        <v>117</v>
      </c>
      <c r="V147" s="5">
        <v>122</v>
      </c>
      <c r="W147" s="5">
        <v>127</v>
      </c>
      <c r="X147" s="5">
        <v>132</v>
      </c>
      <c r="Y147" s="5">
        <v>137</v>
      </c>
      <c r="Z147" s="5">
        <v>142</v>
      </c>
      <c r="AA147" s="5">
        <v>147</v>
      </c>
      <c r="AB147" s="5">
        <v>152</v>
      </c>
      <c r="AC147" s="5">
        <v>157</v>
      </c>
      <c r="AD147" s="5">
        <v>162</v>
      </c>
      <c r="AE147" s="5">
        <v>167</v>
      </c>
      <c r="AF147" s="5">
        <v>172</v>
      </c>
      <c r="AG147" s="5">
        <v>177</v>
      </c>
      <c r="AH147" s="5">
        <v>182</v>
      </c>
    </row>
    <row r="148" spans="1:34">
      <c r="A148" s="5">
        <v>1992</v>
      </c>
      <c r="B148" s="5">
        <v>0.75281229163231211</v>
      </c>
      <c r="C148" s="5">
        <v>0</v>
      </c>
      <c r="D148" s="5">
        <v>0</v>
      </c>
      <c r="E148" s="5">
        <v>0</v>
      </c>
      <c r="F148" s="5">
        <v>0</v>
      </c>
      <c r="G148" s="5">
        <v>0</v>
      </c>
      <c r="H148" s="5">
        <v>1</v>
      </c>
      <c r="I148" s="5">
        <v>1</v>
      </c>
      <c r="J148" s="5">
        <v>4</v>
      </c>
      <c r="K148" s="5">
        <v>0</v>
      </c>
      <c r="L148" s="5">
        <v>2</v>
      </c>
      <c r="M148" s="5">
        <v>2</v>
      </c>
      <c r="N148" s="5">
        <v>3</v>
      </c>
      <c r="O148" s="5">
        <v>11</v>
      </c>
      <c r="P148" s="5">
        <v>10</v>
      </c>
      <c r="Q148" s="5">
        <v>29</v>
      </c>
      <c r="R148" s="5">
        <v>22</v>
      </c>
      <c r="S148" s="5">
        <v>12</v>
      </c>
      <c r="T148" s="5">
        <v>5</v>
      </c>
      <c r="U148" s="5">
        <v>2</v>
      </c>
      <c r="V148" s="5">
        <v>1</v>
      </c>
      <c r="W148" s="5">
        <v>0</v>
      </c>
      <c r="X148" s="5">
        <v>0</v>
      </c>
      <c r="Y148" s="5">
        <v>0</v>
      </c>
      <c r="Z148" s="5">
        <v>0</v>
      </c>
      <c r="AA148" s="5">
        <v>0</v>
      </c>
      <c r="AB148" s="5">
        <v>0</v>
      </c>
      <c r="AC148" s="5">
        <v>0</v>
      </c>
      <c r="AD148" s="5">
        <v>0</v>
      </c>
      <c r="AE148" s="5">
        <v>0</v>
      </c>
      <c r="AF148" s="5">
        <v>0</v>
      </c>
      <c r="AG148" s="5">
        <v>0</v>
      </c>
      <c r="AH148" s="5">
        <v>0</v>
      </c>
    </row>
    <row r="149" spans="1:34">
      <c r="A149" s="5">
        <v>1993</v>
      </c>
      <c r="B149" s="5">
        <v>8.5748904837356701</v>
      </c>
      <c r="C149" s="5">
        <v>0</v>
      </c>
      <c r="D149" s="5">
        <v>1</v>
      </c>
      <c r="E149" s="5">
        <v>0</v>
      </c>
      <c r="F149" s="5">
        <v>0</v>
      </c>
      <c r="G149" s="5">
        <v>0</v>
      </c>
      <c r="H149" s="5">
        <v>0</v>
      </c>
      <c r="I149" s="5">
        <v>0</v>
      </c>
      <c r="J149" s="5">
        <v>0</v>
      </c>
      <c r="K149" s="5">
        <v>2</v>
      </c>
      <c r="L149" s="5">
        <v>3</v>
      </c>
      <c r="M149" s="5">
        <v>8</v>
      </c>
      <c r="N149" s="5">
        <v>66</v>
      </c>
      <c r="O149" s="5">
        <v>102</v>
      </c>
      <c r="P149" s="5">
        <v>216</v>
      </c>
      <c r="Q149" s="5">
        <v>318</v>
      </c>
      <c r="R149" s="5">
        <v>255</v>
      </c>
      <c r="S149" s="5">
        <v>121</v>
      </c>
      <c r="T149" s="5">
        <v>58</v>
      </c>
      <c r="U149" s="5">
        <v>24</v>
      </c>
      <c r="V149" s="5">
        <v>15</v>
      </c>
      <c r="W149" s="5">
        <v>4</v>
      </c>
      <c r="X149" s="5">
        <v>2</v>
      </c>
      <c r="Y149" s="5">
        <v>1</v>
      </c>
      <c r="Z149" s="5">
        <v>0</v>
      </c>
      <c r="AA149" s="5">
        <v>0</v>
      </c>
      <c r="AB149" s="5">
        <v>0</v>
      </c>
      <c r="AC149" s="5">
        <v>0</v>
      </c>
      <c r="AD149" s="5">
        <v>0</v>
      </c>
      <c r="AE149" s="5">
        <v>0</v>
      </c>
      <c r="AF149" s="5">
        <v>0</v>
      </c>
      <c r="AG149" s="5">
        <v>0</v>
      </c>
      <c r="AH149" s="5">
        <v>0</v>
      </c>
    </row>
    <row r="150" spans="1:34">
      <c r="A150" s="5">
        <v>1996</v>
      </c>
      <c r="B150" s="5">
        <v>3.5848204363443437E-2</v>
      </c>
      <c r="C150" s="5">
        <v>0</v>
      </c>
      <c r="D150" s="5">
        <v>0</v>
      </c>
      <c r="E150" s="5">
        <v>0</v>
      </c>
      <c r="F150" s="5">
        <v>0</v>
      </c>
      <c r="G150" s="5">
        <v>0</v>
      </c>
      <c r="H150" s="5">
        <v>0</v>
      </c>
      <c r="I150" s="5">
        <v>0</v>
      </c>
      <c r="J150" s="5">
        <v>0</v>
      </c>
      <c r="K150" s="5">
        <v>0</v>
      </c>
      <c r="L150" s="5">
        <v>0</v>
      </c>
      <c r="M150" s="5">
        <v>0</v>
      </c>
      <c r="N150" s="5">
        <v>0</v>
      </c>
      <c r="O150" s="5">
        <v>0</v>
      </c>
      <c r="P150" s="5">
        <v>1</v>
      </c>
      <c r="Q150" s="5">
        <v>3</v>
      </c>
      <c r="R150" s="5">
        <v>0</v>
      </c>
      <c r="S150" s="5">
        <v>0</v>
      </c>
      <c r="T150" s="5">
        <v>1</v>
      </c>
      <c r="U150" s="5">
        <v>0</v>
      </c>
      <c r="V150" s="5">
        <v>0</v>
      </c>
      <c r="W150" s="5">
        <v>0</v>
      </c>
      <c r="X150" s="5">
        <v>0</v>
      </c>
      <c r="Y150" s="5">
        <v>0</v>
      </c>
      <c r="Z150" s="5">
        <v>0</v>
      </c>
      <c r="AA150" s="5">
        <v>0</v>
      </c>
      <c r="AB150" s="5">
        <v>0</v>
      </c>
      <c r="AC150" s="5">
        <v>0</v>
      </c>
      <c r="AD150" s="5">
        <v>0</v>
      </c>
      <c r="AE150" s="5">
        <v>0</v>
      </c>
      <c r="AF150" s="5">
        <v>0</v>
      </c>
      <c r="AG150" s="5">
        <v>0</v>
      </c>
      <c r="AH150" s="5">
        <v>0</v>
      </c>
    </row>
    <row r="151" spans="1:34">
      <c r="A151" s="5">
        <v>1997</v>
      </c>
      <c r="B151" s="5">
        <v>0.29395527578023617</v>
      </c>
      <c r="C151" s="5">
        <v>0</v>
      </c>
      <c r="D151" s="5">
        <v>0</v>
      </c>
      <c r="E151" s="5">
        <v>0</v>
      </c>
      <c r="F151" s="5">
        <v>0</v>
      </c>
      <c r="G151" s="5">
        <v>0</v>
      </c>
      <c r="H151" s="5">
        <v>0</v>
      </c>
      <c r="I151" s="5">
        <v>0</v>
      </c>
      <c r="J151" s="5">
        <v>0</v>
      </c>
      <c r="K151" s="5">
        <v>0</v>
      </c>
      <c r="L151" s="5">
        <v>2</v>
      </c>
      <c r="M151" s="5">
        <v>2</v>
      </c>
      <c r="N151" s="5">
        <v>4</v>
      </c>
      <c r="O151" s="5">
        <v>2</v>
      </c>
      <c r="P151" s="5">
        <v>6</v>
      </c>
      <c r="Q151" s="5">
        <v>4</v>
      </c>
      <c r="R151" s="5">
        <v>9</v>
      </c>
      <c r="S151" s="5">
        <v>7</v>
      </c>
      <c r="T151" s="5">
        <v>3</v>
      </c>
      <c r="U151" s="5">
        <v>1</v>
      </c>
      <c r="V151" s="5">
        <v>1</v>
      </c>
      <c r="W151" s="5">
        <v>0</v>
      </c>
      <c r="X151" s="5">
        <v>0</v>
      </c>
      <c r="Y151" s="5">
        <v>0</v>
      </c>
      <c r="Z151" s="5">
        <v>0</v>
      </c>
      <c r="AA151" s="5">
        <v>0</v>
      </c>
      <c r="AB151" s="5">
        <v>0</v>
      </c>
      <c r="AC151" s="5">
        <v>0</v>
      </c>
      <c r="AD151" s="5">
        <v>0</v>
      </c>
      <c r="AE151" s="5">
        <v>0</v>
      </c>
      <c r="AF151" s="5">
        <v>0</v>
      </c>
      <c r="AG151" s="5">
        <v>0</v>
      </c>
      <c r="AH151" s="5">
        <v>0</v>
      </c>
    </row>
    <row r="152" spans="1:34">
      <c r="A152" s="5">
        <v>1998</v>
      </c>
      <c r="B152" s="5">
        <v>0.14339281745377375</v>
      </c>
      <c r="C152" s="5">
        <v>0</v>
      </c>
      <c r="D152" s="5">
        <v>0</v>
      </c>
      <c r="E152" s="5">
        <v>0</v>
      </c>
      <c r="F152" s="5">
        <v>0</v>
      </c>
      <c r="G152" s="5">
        <v>1</v>
      </c>
      <c r="H152" s="5">
        <v>0</v>
      </c>
      <c r="I152" s="5">
        <v>0</v>
      </c>
      <c r="J152" s="5">
        <v>0</v>
      </c>
      <c r="K152" s="5">
        <v>0</v>
      </c>
      <c r="L152" s="5">
        <v>0</v>
      </c>
      <c r="M152" s="5">
        <v>0</v>
      </c>
      <c r="N152" s="5">
        <v>1</v>
      </c>
      <c r="O152" s="5">
        <v>3</v>
      </c>
      <c r="P152" s="5">
        <v>2</v>
      </c>
      <c r="Q152" s="5">
        <v>6</v>
      </c>
      <c r="R152" s="5">
        <v>2</v>
      </c>
      <c r="S152" s="5">
        <v>4</v>
      </c>
      <c r="T152" s="5">
        <v>0</v>
      </c>
      <c r="U152" s="5">
        <v>0</v>
      </c>
      <c r="V152" s="5">
        <v>0</v>
      </c>
      <c r="W152" s="5">
        <v>0</v>
      </c>
      <c r="X152" s="5">
        <v>1</v>
      </c>
      <c r="Y152" s="5">
        <v>0</v>
      </c>
      <c r="Z152" s="5">
        <v>0</v>
      </c>
      <c r="AA152" s="5">
        <v>0</v>
      </c>
      <c r="AB152" s="5">
        <v>0</v>
      </c>
      <c r="AC152" s="5">
        <v>0</v>
      </c>
      <c r="AD152" s="5">
        <v>0</v>
      </c>
      <c r="AE152" s="5">
        <v>0</v>
      </c>
      <c r="AF152" s="5">
        <v>0</v>
      </c>
      <c r="AG152" s="5">
        <v>0</v>
      </c>
      <c r="AH152" s="5">
        <v>0</v>
      </c>
    </row>
    <row r="153" spans="1:34">
      <c r="A153" s="5">
        <v>1999</v>
      </c>
      <c r="B153" s="5">
        <v>0.10037497221764162</v>
      </c>
      <c r="C153" s="5">
        <v>0</v>
      </c>
      <c r="D153" s="5">
        <v>0</v>
      </c>
      <c r="E153" s="5">
        <v>0</v>
      </c>
      <c r="F153" s="5">
        <v>0</v>
      </c>
      <c r="G153" s="5">
        <v>0</v>
      </c>
      <c r="H153" s="5">
        <v>0</v>
      </c>
      <c r="I153" s="5">
        <v>0</v>
      </c>
      <c r="J153" s="5">
        <v>0</v>
      </c>
      <c r="K153" s="5">
        <v>0</v>
      </c>
      <c r="L153" s="5">
        <v>0</v>
      </c>
      <c r="M153" s="5">
        <v>1</v>
      </c>
      <c r="N153" s="5">
        <v>1</v>
      </c>
      <c r="O153" s="5">
        <v>1</v>
      </c>
      <c r="P153" s="5">
        <v>4</v>
      </c>
      <c r="Q153" s="5">
        <v>1</v>
      </c>
      <c r="R153" s="5">
        <v>3</v>
      </c>
      <c r="S153" s="5">
        <v>1</v>
      </c>
      <c r="T153" s="5">
        <v>1</v>
      </c>
      <c r="U153" s="5">
        <v>1</v>
      </c>
      <c r="V153" s="5">
        <v>0</v>
      </c>
      <c r="W153" s="5">
        <v>0</v>
      </c>
      <c r="X153" s="5">
        <v>0</v>
      </c>
      <c r="Y153" s="5">
        <v>0</v>
      </c>
      <c r="Z153" s="5">
        <v>0</v>
      </c>
      <c r="AA153" s="5">
        <v>0</v>
      </c>
      <c r="AB153" s="5">
        <v>0</v>
      </c>
      <c r="AC153" s="5">
        <v>0</v>
      </c>
      <c r="AD153" s="5">
        <v>0</v>
      </c>
      <c r="AE153" s="5">
        <v>0</v>
      </c>
      <c r="AF153" s="5">
        <v>0</v>
      </c>
      <c r="AG153" s="5">
        <v>0</v>
      </c>
      <c r="AH153" s="5">
        <v>0</v>
      </c>
    </row>
    <row r="154" spans="1:34">
      <c r="A154" s="5">
        <v>2000</v>
      </c>
      <c r="B154" s="5">
        <v>0.3154641983983022</v>
      </c>
      <c r="C154" s="5">
        <v>0</v>
      </c>
      <c r="D154" s="5">
        <v>0</v>
      </c>
      <c r="E154" s="5">
        <v>0</v>
      </c>
      <c r="F154" s="5">
        <v>0</v>
      </c>
      <c r="G154" s="5">
        <v>0</v>
      </c>
      <c r="H154" s="5">
        <v>0</v>
      </c>
      <c r="I154" s="5">
        <v>0</v>
      </c>
      <c r="J154" s="5">
        <v>0</v>
      </c>
      <c r="K154" s="5">
        <v>1</v>
      </c>
      <c r="L154" s="5">
        <v>1</v>
      </c>
      <c r="M154" s="5">
        <v>1</v>
      </c>
      <c r="N154" s="5">
        <v>3</v>
      </c>
      <c r="O154" s="5">
        <v>8</v>
      </c>
      <c r="P154" s="5">
        <v>7</v>
      </c>
      <c r="Q154" s="5">
        <v>7</v>
      </c>
      <c r="R154" s="5">
        <v>9</v>
      </c>
      <c r="S154" s="5">
        <v>1</v>
      </c>
      <c r="T154" s="5">
        <v>3</v>
      </c>
      <c r="U154" s="5">
        <v>3</v>
      </c>
      <c r="V154" s="5">
        <v>0</v>
      </c>
      <c r="W154" s="5">
        <v>0</v>
      </c>
      <c r="X154" s="5">
        <v>0</v>
      </c>
      <c r="Y154" s="5">
        <v>0</v>
      </c>
      <c r="Z154" s="5">
        <v>0</v>
      </c>
      <c r="AA154" s="5">
        <v>0</v>
      </c>
      <c r="AB154" s="5">
        <v>0</v>
      </c>
      <c r="AC154" s="5">
        <v>0</v>
      </c>
      <c r="AD154" s="5">
        <v>0</v>
      </c>
      <c r="AE154" s="5">
        <v>0</v>
      </c>
      <c r="AF154" s="5">
        <v>0</v>
      </c>
      <c r="AG154" s="5">
        <v>0</v>
      </c>
      <c r="AH154" s="5">
        <v>0</v>
      </c>
    </row>
    <row r="155" spans="1:34">
      <c r="A155" s="5">
        <v>2001</v>
      </c>
      <c r="B155" s="5">
        <v>0.27961599403485876</v>
      </c>
      <c r="C155" s="5">
        <v>0</v>
      </c>
      <c r="D155" s="5">
        <v>0</v>
      </c>
      <c r="E155" s="5">
        <v>0</v>
      </c>
      <c r="F155" s="5">
        <v>0</v>
      </c>
      <c r="G155" s="5">
        <v>0</v>
      </c>
      <c r="H155" s="5">
        <v>0</v>
      </c>
      <c r="I155" s="5">
        <v>0</v>
      </c>
      <c r="J155" s="5">
        <v>0</v>
      </c>
      <c r="K155" s="5">
        <v>0</v>
      </c>
      <c r="L155" s="5">
        <v>0</v>
      </c>
      <c r="M155" s="5">
        <v>1</v>
      </c>
      <c r="N155" s="5">
        <v>1</v>
      </c>
      <c r="O155" s="5">
        <v>6</v>
      </c>
      <c r="P155" s="5">
        <v>8</v>
      </c>
      <c r="Q155" s="5">
        <v>7</v>
      </c>
      <c r="R155" s="5">
        <v>11</v>
      </c>
      <c r="S155" s="5">
        <v>5</v>
      </c>
      <c r="T155" s="5">
        <v>0</v>
      </c>
      <c r="U155" s="5">
        <v>0</v>
      </c>
      <c r="V155" s="5">
        <v>0</v>
      </c>
      <c r="W155" s="5">
        <v>0</v>
      </c>
      <c r="X155" s="5">
        <v>0</v>
      </c>
      <c r="Y155" s="5">
        <v>0</v>
      </c>
      <c r="Z155" s="5">
        <v>0</v>
      </c>
      <c r="AA155" s="5">
        <v>0</v>
      </c>
      <c r="AB155" s="5">
        <v>0</v>
      </c>
      <c r="AC155" s="5">
        <v>0</v>
      </c>
      <c r="AD155" s="5">
        <v>0</v>
      </c>
      <c r="AE155" s="5">
        <v>0</v>
      </c>
      <c r="AF155" s="5">
        <v>0</v>
      </c>
      <c r="AG155" s="5">
        <v>0</v>
      </c>
      <c r="AH155" s="5">
        <v>0</v>
      </c>
    </row>
    <row r="156" spans="1:34">
      <c r="A156" s="5">
        <v>2002</v>
      </c>
      <c r="B156" s="5">
        <v>0.35848204363443437</v>
      </c>
      <c r="C156" s="5">
        <v>0</v>
      </c>
      <c r="D156" s="5">
        <v>0</v>
      </c>
      <c r="E156" s="5">
        <v>0</v>
      </c>
      <c r="F156" s="5">
        <v>0</v>
      </c>
      <c r="G156" s="5">
        <v>0</v>
      </c>
      <c r="H156" s="5">
        <v>0</v>
      </c>
      <c r="I156" s="5">
        <v>0</v>
      </c>
      <c r="J156" s="5">
        <v>0</v>
      </c>
      <c r="K156" s="5">
        <v>0</v>
      </c>
      <c r="L156" s="5">
        <v>1</v>
      </c>
      <c r="M156" s="5">
        <v>1</v>
      </c>
      <c r="N156" s="5">
        <v>2</v>
      </c>
      <c r="O156" s="5">
        <v>8</v>
      </c>
      <c r="P156" s="5">
        <v>12</v>
      </c>
      <c r="Q156" s="5">
        <v>14</v>
      </c>
      <c r="R156" s="5">
        <v>4</v>
      </c>
      <c r="S156" s="5">
        <v>6</v>
      </c>
      <c r="T156" s="5">
        <v>1</v>
      </c>
      <c r="U156" s="5">
        <v>0</v>
      </c>
      <c r="V156" s="5">
        <v>1</v>
      </c>
      <c r="W156" s="5">
        <v>0</v>
      </c>
      <c r="X156" s="5">
        <v>0</v>
      </c>
      <c r="Y156" s="5">
        <v>0</v>
      </c>
      <c r="Z156" s="5">
        <v>0</v>
      </c>
      <c r="AA156" s="5">
        <v>0</v>
      </c>
      <c r="AB156" s="5">
        <v>0</v>
      </c>
      <c r="AC156" s="5">
        <v>0</v>
      </c>
      <c r="AD156" s="5">
        <v>0</v>
      </c>
      <c r="AE156" s="5">
        <v>0</v>
      </c>
      <c r="AF156" s="5">
        <v>0</v>
      </c>
      <c r="AG156" s="5">
        <v>0</v>
      </c>
      <c r="AH156" s="5">
        <v>0</v>
      </c>
    </row>
    <row r="157" spans="1:34">
      <c r="A157" s="5">
        <v>2003</v>
      </c>
      <c r="B157" s="5">
        <v>0.32980348014367961</v>
      </c>
      <c r="C157" s="5">
        <v>0</v>
      </c>
      <c r="D157" s="5">
        <v>0</v>
      </c>
      <c r="E157" s="5">
        <v>0</v>
      </c>
      <c r="F157" s="5">
        <v>1</v>
      </c>
      <c r="G157" s="5">
        <v>0</v>
      </c>
      <c r="H157" s="5">
        <v>0</v>
      </c>
      <c r="I157" s="5">
        <v>0</v>
      </c>
      <c r="J157" s="5">
        <v>1</v>
      </c>
      <c r="K157" s="5">
        <v>0</v>
      </c>
      <c r="L157" s="5">
        <v>1</v>
      </c>
      <c r="M157" s="5">
        <v>3</v>
      </c>
      <c r="N157" s="5">
        <v>2</v>
      </c>
      <c r="O157" s="5">
        <v>4</v>
      </c>
      <c r="P157" s="5">
        <v>10</v>
      </c>
      <c r="Q157" s="5">
        <v>8</v>
      </c>
      <c r="R157" s="5">
        <v>10</v>
      </c>
      <c r="S157" s="5">
        <v>1</v>
      </c>
      <c r="T157" s="5">
        <v>1</v>
      </c>
      <c r="U157" s="5">
        <v>2</v>
      </c>
      <c r="V157" s="5">
        <v>0</v>
      </c>
      <c r="W157" s="5">
        <v>1</v>
      </c>
      <c r="X157" s="5">
        <v>1</v>
      </c>
      <c r="Y157" s="5">
        <v>0</v>
      </c>
      <c r="Z157" s="5">
        <v>0</v>
      </c>
      <c r="AA157" s="5">
        <v>0</v>
      </c>
      <c r="AB157" s="5">
        <v>0</v>
      </c>
      <c r="AC157" s="5">
        <v>0</v>
      </c>
      <c r="AD157" s="5">
        <v>0</v>
      </c>
      <c r="AE157" s="5">
        <v>0</v>
      </c>
      <c r="AF157" s="5">
        <v>0</v>
      </c>
      <c r="AG157" s="5">
        <v>0</v>
      </c>
      <c r="AH157" s="5">
        <v>0</v>
      </c>
    </row>
    <row r="158" spans="1:34">
      <c r="A158" s="5">
        <v>2004</v>
      </c>
      <c r="B158" s="5">
        <v>0.3154641983983022</v>
      </c>
      <c r="C158" s="5">
        <v>0</v>
      </c>
      <c r="D158" s="5">
        <v>0</v>
      </c>
      <c r="E158" s="5">
        <v>0</v>
      </c>
      <c r="F158" s="5">
        <v>0</v>
      </c>
      <c r="G158" s="5">
        <v>0</v>
      </c>
      <c r="H158" s="5">
        <v>0</v>
      </c>
      <c r="I158" s="5">
        <v>0</v>
      </c>
      <c r="J158" s="5">
        <v>0</v>
      </c>
      <c r="K158" s="5">
        <v>0</v>
      </c>
      <c r="L158" s="5">
        <v>0</v>
      </c>
      <c r="M158" s="5">
        <v>5</v>
      </c>
      <c r="N158" s="5">
        <v>3</v>
      </c>
      <c r="O158" s="5">
        <v>4</v>
      </c>
      <c r="P158" s="5">
        <v>15</v>
      </c>
      <c r="Q158" s="5">
        <v>8</v>
      </c>
      <c r="R158" s="5">
        <v>5</v>
      </c>
      <c r="S158" s="5">
        <v>2</v>
      </c>
      <c r="T158" s="5">
        <v>2</v>
      </c>
      <c r="U158" s="5">
        <v>0</v>
      </c>
      <c r="V158" s="5">
        <v>0</v>
      </c>
      <c r="W158" s="5">
        <v>0</v>
      </c>
      <c r="X158" s="5">
        <v>0</v>
      </c>
      <c r="Y158" s="5">
        <v>0</v>
      </c>
      <c r="Z158" s="5">
        <v>0</v>
      </c>
      <c r="AA158" s="5">
        <v>0</v>
      </c>
      <c r="AB158" s="5">
        <v>0</v>
      </c>
      <c r="AC158" s="5">
        <v>0</v>
      </c>
      <c r="AD158" s="5">
        <v>0</v>
      </c>
      <c r="AE158" s="5">
        <v>0</v>
      </c>
      <c r="AF158" s="5">
        <v>0</v>
      </c>
      <c r="AG158" s="5">
        <v>0</v>
      </c>
      <c r="AH158" s="5">
        <v>0</v>
      </c>
    </row>
    <row r="159" spans="1:34">
      <c r="A159" s="5">
        <v>2005</v>
      </c>
      <c r="B159" s="5">
        <v>0.50187486108820811</v>
      </c>
      <c r="C159" s="5">
        <v>0</v>
      </c>
      <c r="D159" s="5">
        <v>0</v>
      </c>
      <c r="E159" s="5">
        <v>0</v>
      </c>
      <c r="F159" s="5">
        <v>0</v>
      </c>
      <c r="G159" s="5">
        <v>0</v>
      </c>
      <c r="H159" s="5">
        <v>0</v>
      </c>
      <c r="I159" s="5">
        <v>0</v>
      </c>
      <c r="J159" s="5">
        <v>0</v>
      </c>
      <c r="K159" s="5">
        <v>2</v>
      </c>
      <c r="L159" s="5">
        <v>2</v>
      </c>
      <c r="M159" s="5">
        <v>6</v>
      </c>
      <c r="N159" s="5">
        <v>10</v>
      </c>
      <c r="O159" s="5">
        <v>18</v>
      </c>
      <c r="P159" s="5">
        <v>8</v>
      </c>
      <c r="Q159" s="5">
        <v>13</v>
      </c>
      <c r="R159" s="5">
        <v>1</v>
      </c>
      <c r="S159" s="5">
        <v>2</v>
      </c>
      <c r="T159" s="5">
        <v>6</v>
      </c>
      <c r="U159" s="5">
        <v>2</v>
      </c>
      <c r="V159" s="5">
        <v>0</v>
      </c>
      <c r="W159" s="5">
        <v>0</v>
      </c>
      <c r="X159" s="5">
        <v>0</v>
      </c>
      <c r="Y159" s="5">
        <v>0</v>
      </c>
      <c r="Z159" s="5">
        <v>0</v>
      </c>
      <c r="AA159" s="5">
        <v>0</v>
      </c>
      <c r="AB159" s="5">
        <v>0</v>
      </c>
      <c r="AC159" s="5">
        <v>0</v>
      </c>
      <c r="AD159" s="5">
        <v>0</v>
      </c>
      <c r="AE159" s="5">
        <v>0</v>
      </c>
      <c r="AF159" s="5">
        <v>0</v>
      </c>
      <c r="AG159" s="5">
        <v>0</v>
      </c>
      <c r="AH159" s="5">
        <v>0</v>
      </c>
    </row>
    <row r="160" spans="1:34">
      <c r="A160" s="5">
        <v>2006</v>
      </c>
      <c r="B160" s="5">
        <v>0.54489270632434017</v>
      </c>
      <c r="C160" s="5">
        <v>0</v>
      </c>
      <c r="D160" s="5">
        <v>0</v>
      </c>
      <c r="E160" s="5">
        <v>0</v>
      </c>
      <c r="F160" s="5">
        <v>0</v>
      </c>
      <c r="G160" s="5">
        <v>0</v>
      </c>
      <c r="H160" s="5">
        <v>0</v>
      </c>
      <c r="I160" s="5">
        <v>0</v>
      </c>
      <c r="J160" s="5">
        <v>0</v>
      </c>
      <c r="K160" s="5">
        <v>0</v>
      </c>
      <c r="L160" s="5">
        <v>2</v>
      </c>
      <c r="M160" s="5">
        <v>2</v>
      </c>
      <c r="N160" s="5">
        <v>0</v>
      </c>
      <c r="O160" s="5">
        <v>6</v>
      </c>
      <c r="P160" s="5">
        <v>18</v>
      </c>
      <c r="Q160" s="5">
        <v>8</v>
      </c>
      <c r="R160" s="5">
        <v>9</v>
      </c>
      <c r="S160" s="5">
        <v>8</v>
      </c>
      <c r="T160" s="5">
        <v>8</v>
      </c>
      <c r="U160" s="5">
        <v>4</v>
      </c>
      <c r="V160" s="5">
        <v>4</v>
      </c>
      <c r="W160" s="5">
        <v>2</v>
      </c>
      <c r="X160" s="5">
        <v>1</v>
      </c>
      <c r="Y160" s="5">
        <v>2</v>
      </c>
      <c r="Z160" s="5">
        <v>0</v>
      </c>
      <c r="AA160" s="5">
        <v>1</v>
      </c>
      <c r="AB160" s="5">
        <v>0</v>
      </c>
      <c r="AC160" s="5">
        <v>0</v>
      </c>
      <c r="AD160" s="5">
        <v>0</v>
      </c>
      <c r="AE160" s="5">
        <v>0</v>
      </c>
      <c r="AF160" s="5">
        <v>0</v>
      </c>
      <c r="AG160" s="5">
        <v>0</v>
      </c>
      <c r="AH160" s="5">
        <v>1</v>
      </c>
    </row>
    <row r="161" spans="1:34">
      <c r="A161" s="5">
        <v>2007</v>
      </c>
      <c r="B161" s="5">
        <v>0.65243731941467054</v>
      </c>
      <c r="C161" s="5">
        <v>0</v>
      </c>
      <c r="D161" s="5">
        <v>0</v>
      </c>
      <c r="E161" s="5">
        <v>0</v>
      </c>
      <c r="F161" s="5">
        <v>0</v>
      </c>
      <c r="G161" s="5">
        <v>0</v>
      </c>
      <c r="H161" s="5">
        <v>0</v>
      </c>
      <c r="I161" s="5">
        <v>0</v>
      </c>
      <c r="J161" s="5">
        <v>0</v>
      </c>
      <c r="K161" s="5">
        <v>0</v>
      </c>
      <c r="L161" s="5">
        <v>0</v>
      </c>
      <c r="M161" s="5">
        <v>0</v>
      </c>
      <c r="N161" s="5">
        <v>4</v>
      </c>
      <c r="O161" s="5">
        <v>11</v>
      </c>
      <c r="P161" s="5">
        <v>18</v>
      </c>
      <c r="Q161" s="5">
        <v>20</v>
      </c>
      <c r="R161" s="5">
        <v>14</v>
      </c>
      <c r="S161" s="5">
        <v>12</v>
      </c>
      <c r="T161" s="5">
        <v>7</v>
      </c>
      <c r="U161" s="5">
        <v>4</v>
      </c>
      <c r="V161" s="5">
        <v>0</v>
      </c>
      <c r="W161" s="5">
        <v>0</v>
      </c>
      <c r="X161" s="5">
        <v>0</v>
      </c>
      <c r="Y161" s="5">
        <v>1</v>
      </c>
      <c r="Z161" s="5">
        <v>0</v>
      </c>
      <c r="AA161" s="5">
        <v>0</v>
      </c>
      <c r="AB161" s="5">
        <v>0</v>
      </c>
      <c r="AC161" s="5">
        <v>0</v>
      </c>
      <c r="AD161" s="5">
        <v>0</v>
      </c>
      <c r="AE161" s="5">
        <v>0</v>
      </c>
      <c r="AF161" s="5">
        <v>0</v>
      </c>
      <c r="AG161" s="5">
        <v>0</v>
      </c>
      <c r="AH161" s="5">
        <v>0</v>
      </c>
    </row>
    <row r="162" spans="1:34">
      <c r="A162" s="5">
        <v>2008</v>
      </c>
      <c r="B162" s="5">
        <v>0.86752654559533116</v>
      </c>
      <c r="C162" s="5">
        <v>0</v>
      </c>
      <c r="D162" s="5">
        <v>0</v>
      </c>
      <c r="E162" s="5">
        <v>0</v>
      </c>
      <c r="F162" s="5">
        <v>0</v>
      </c>
      <c r="G162" s="5">
        <v>0</v>
      </c>
      <c r="H162" s="5">
        <v>0</v>
      </c>
      <c r="I162" s="5">
        <v>1</v>
      </c>
      <c r="J162" s="5">
        <v>0</v>
      </c>
      <c r="K162" s="5">
        <v>0</v>
      </c>
      <c r="L162" s="5">
        <v>1</v>
      </c>
      <c r="M162" s="5">
        <v>0</v>
      </c>
      <c r="N162" s="5">
        <v>5</v>
      </c>
      <c r="O162" s="5">
        <v>12</v>
      </c>
      <c r="P162" s="5">
        <v>22</v>
      </c>
      <c r="Q162" s="5">
        <v>25</v>
      </c>
      <c r="R162" s="5">
        <v>17</v>
      </c>
      <c r="S162" s="5">
        <v>17</v>
      </c>
      <c r="T162" s="5">
        <v>10</v>
      </c>
      <c r="U162" s="5">
        <v>6</v>
      </c>
      <c r="V162" s="5">
        <v>4</v>
      </c>
      <c r="W162" s="5">
        <v>1</v>
      </c>
      <c r="X162" s="5">
        <v>0</v>
      </c>
      <c r="Y162" s="5">
        <v>0</v>
      </c>
      <c r="Z162" s="5">
        <v>0</v>
      </c>
      <c r="AA162" s="5">
        <v>0</v>
      </c>
      <c r="AB162" s="5">
        <v>0</v>
      </c>
      <c r="AC162" s="5">
        <v>0</v>
      </c>
      <c r="AD162" s="5">
        <v>0</v>
      </c>
      <c r="AE162" s="5">
        <v>0</v>
      </c>
      <c r="AF162" s="5">
        <v>0</v>
      </c>
      <c r="AG162" s="5">
        <v>0</v>
      </c>
      <c r="AH162" s="5">
        <v>0</v>
      </c>
    </row>
    <row r="163" spans="1:34">
      <c r="A163" s="5">
        <v>2009</v>
      </c>
      <c r="B163" s="5">
        <v>0.51621414283358547</v>
      </c>
      <c r="C163" s="5">
        <v>0</v>
      </c>
      <c r="D163" s="5">
        <v>0</v>
      </c>
      <c r="E163" s="5">
        <v>1</v>
      </c>
      <c r="F163" s="5">
        <v>0</v>
      </c>
      <c r="G163" s="5">
        <v>0</v>
      </c>
      <c r="H163" s="5">
        <v>0</v>
      </c>
      <c r="I163" s="5">
        <v>0</v>
      </c>
      <c r="J163" s="5">
        <v>0</v>
      </c>
      <c r="K163" s="5">
        <v>0</v>
      </c>
      <c r="L163" s="5">
        <v>2</v>
      </c>
      <c r="M163" s="5">
        <v>0</v>
      </c>
      <c r="N163" s="5">
        <v>4</v>
      </c>
      <c r="O163" s="5">
        <v>7</v>
      </c>
      <c r="P163" s="5">
        <v>9</v>
      </c>
      <c r="Q163" s="5">
        <v>11</v>
      </c>
      <c r="R163" s="5">
        <v>18</v>
      </c>
      <c r="S163" s="5">
        <v>10</v>
      </c>
      <c r="T163" s="5">
        <v>6</v>
      </c>
      <c r="U163" s="5">
        <v>3</v>
      </c>
      <c r="V163" s="5">
        <v>1</v>
      </c>
      <c r="W163" s="5">
        <v>0</v>
      </c>
      <c r="X163" s="5">
        <v>0</v>
      </c>
      <c r="Y163" s="5">
        <v>0</v>
      </c>
      <c r="Z163" s="5">
        <v>0</v>
      </c>
      <c r="AA163" s="5">
        <v>0</v>
      </c>
      <c r="AB163" s="5">
        <v>0</v>
      </c>
      <c r="AC163" s="5">
        <v>0</v>
      </c>
      <c r="AD163" s="5">
        <v>0</v>
      </c>
      <c r="AE163" s="5">
        <v>0</v>
      </c>
      <c r="AF163" s="5">
        <v>0</v>
      </c>
      <c r="AG163" s="5">
        <v>0</v>
      </c>
      <c r="AH163" s="5">
        <v>0</v>
      </c>
    </row>
    <row r="164" spans="1:34">
      <c r="A164" s="5">
        <v>2010</v>
      </c>
      <c r="B164" s="5">
        <v>0.21508922618066059</v>
      </c>
      <c r="C164" s="5">
        <v>0</v>
      </c>
      <c r="D164" s="5">
        <v>0</v>
      </c>
      <c r="E164" s="5">
        <v>0</v>
      </c>
      <c r="F164" s="5">
        <v>0</v>
      </c>
      <c r="G164" s="5">
        <v>0</v>
      </c>
      <c r="H164" s="5">
        <v>0</v>
      </c>
      <c r="I164" s="5">
        <v>0</v>
      </c>
      <c r="J164" s="5">
        <v>0</v>
      </c>
      <c r="K164" s="5">
        <v>0</v>
      </c>
      <c r="L164" s="5">
        <v>0</v>
      </c>
      <c r="M164" s="5">
        <v>0</v>
      </c>
      <c r="N164" s="5">
        <v>1</v>
      </c>
      <c r="O164" s="5">
        <v>1</v>
      </c>
      <c r="P164" s="5">
        <v>7</v>
      </c>
      <c r="Q164" s="5">
        <v>5</v>
      </c>
      <c r="R164" s="5">
        <v>7</v>
      </c>
      <c r="S164" s="5">
        <v>3</v>
      </c>
      <c r="T164" s="5">
        <v>3</v>
      </c>
      <c r="U164" s="5">
        <v>3</v>
      </c>
      <c r="V164" s="5">
        <v>0</v>
      </c>
      <c r="W164" s="5">
        <v>0</v>
      </c>
      <c r="X164" s="5">
        <v>0</v>
      </c>
      <c r="Y164" s="5">
        <v>0</v>
      </c>
      <c r="Z164" s="5">
        <v>0</v>
      </c>
      <c r="AA164" s="5">
        <v>0</v>
      </c>
      <c r="AB164" s="5">
        <v>0</v>
      </c>
      <c r="AC164" s="5">
        <v>0</v>
      </c>
      <c r="AD164" s="5">
        <v>0</v>
      </c>
      <c r="AE164" s="5">
        <v>0</v>
      </c>
      <c r="AF164" s="5">
        <v>0</v>
      </c>
      <c r="AG164" s="5">
        <v>0</v>
      </c>
      <c r="AH164" s="5">
        <v>0</v>
      </c>
    </row>
    <row r="165" spans="1:34">
      <c r="A165" s="5">
        <v>2011</v>
      </c>
      <c r="B165" s="5">
        <v>2.8678563490754747E-2</v>
      </c>
      <c r="C165" s="5">
        <v>0</v>
      </c>
      <c r="D165" s="5">
        <v>0</v>
      </c>
      <c r="E165" s="5">
        <v>0</v>
      </c>
      <c r="F165" s="5">
        <v>0</v>
      </c>
      <c r="G165" s="5">
        <v>0</v>
      </c>
      <c r="H165" s="5">
        <v>0</v>
      </c>
      <c r="I165" s="5">
        <v>0</v>
      </c>
      <c r="J165" s="5">
        <v>0</v>
      </c>
      <c r="K165" s="5">
        <v>0</v>
      </c>
      <c r="L165" s="5">
        <v>0</v>
      </c>
      <c r="M165" s="5">
        <v>0</v>
      </c>
      <c r="N165" s="5">
        <v>0</v>
      </c>
      <c r="O165" s="5">
        <v>0</v>
      </c>
      <c r="P165" s="5">
        <v>0</v>
      </c>
      <c r="Q165" s="5">
        <v>2</v>
      </c>
      <c r="R165" s="5">
        <v>1</v>
      </c>
      <c r="S165" s="5">
        <v>1</v>
      </c>
      <c r="T165" s="5">
        <v>0</v>
      </c>
      <c r="U165" s="5">
        <v>0</v>
      </c>
      <c r="V165" s="5">
        <v>0</v>
      </c>
      <c r="W165" s="5">
        <v>0</v>
      </c>
      <c r="X165" s="5">
        <v>0</v>
      </c>
      <c r="Y165" s="5">
        <v>0</v>
      </c>
      <c r="Z165" s="5">
        <v>0</v>
      </c>
      <c r="AA165" s="5">
        <v>0</v>
      </c>
      <c r="AB165" s="5">
        <v>0</v>
      </c>
      <c r="AC165" s="5">
        <v>0</v>
      </c>
      <c r="AD165" s="5">
        <v>0</v>
      </c>
      <c r="AE165" s="5">
        <v>0</v>
      </c>
      <c r="AF165" s="5">
        <v>0</v>
      </c>
      <c r="AG165" s="5">
        <v>0</v>
      </c>
      <c r="AH165" s="5">
        <v>0</v>
      </c>
    </row>
    <row r="166" spans="1:34">
      <c r="A166" s="5">
        <v>2012</v>
      </c>
      <c r="B166" s="5">
        <v>0.34414276188905696</v>
      </c>
      <c r="C166" s="5">
        <v>0</v>
      </c>
      <c r="D166" s="5">
        <v>0</v>
      </c>
      <c r="E166" s="5">
        <v>0</v>
      </c>
      <c r="F166" s="5">
        <v>0</v>
      </c>
      <c r="G166" s="5">
        <v>0</v>
      </c>
      <c r="H166" s="5">
        <v>0</v>
      </c>
      <c r="I166" s="5">
        <v>0</v>
      </c>
      <c r="J166" s="5">
        <v>0</v>
      </c>
      <c r="K166" s="5">
        <v>0</v>
      </c>
      <c r="L166" s="5">
        <v>0</v>
      </c>
      <c r="M166" s="5">
        <v>0</v>
      </c>
      <c r="N166" s="5">
        <v>0</v>
      </c>
      <c r="O166" s="5">
        <v>2</v>
      </c>
      <c r="P166" s="5">
        <v>3</v>
      </c>
      <c r="Q166" s="5">
        <v>2</v>
      </c>
      <c r="R166" s="5">
        <v>14</v>
      </c>
      <c r="S166" s="5">
        <v>18</v>
      </c>
      <c r="T166" s="5">
        <v>6</v>
      </c>
      <c r="U166" s="5">
        <v>3</v>
      </c>
      <c r="V166" s="5">
        <v>0</v>
      </c>
      <c r="W166" s="5">
        <v>0</v>
      </c>
      <c r="X166" s="5">
        <v>0</v>
      </c>
      <c r="Y166" s="5">
        <v>0</v>
      </c>
      <c r="Z166" s="5">
        <v>0</v>
      </c>
      <c r="AA166" s="5">
        <v>0</v>
      </c>
      <c r="AB166" s="5">
        <v>0</v>
      </c>
      <c r="AC166" s="5">
        <v>0</v>
      </c>
      <c r="AD166" s="5">
        <v>0</v>
      </c>
      <c r="AE166" s="5">
        <v>0</v>
      </c>
      <c r="AF166" s="5">
        <v>0</v>
      </c>
      <c r="AG166" s="5">
        <v>0</v>
      </c>
      <c r="AH166" s="5">
        <v>0</v>
      </c>
    </row>
    <row r="167" spans="1:34">
      <c r="A167" s="5">
        <v>2013</v>
      </c>
      <c r="B167" s="5">
        <v>0.43017845236132118</v>
      </c>
      <c r="C167" s="5">
        <v>0</v>
      </c>
      <c r="D167" s="5">
        <v>0</v>
      </c>
      <c r="E167" s="5">
        <v>0</v>
      </c>
      <c r="F167" s="5">
        <v>0</v>
      </c>
      <c r="G167" s="5">
        <v>0</v>
      </c>
      <c r="H167" s="5">
        <v>0</v>
      </c>
      <c r="I167" s="5">
        <v>0</v>
      </c>
      <c r="J167" s="5">
        <v>0</v>
      </c>
      <c r="K167" s="5">
        <v>0</v>
      </c>
      <c r="L167" s="5">
        <v>0</v>
      </c>
      <c r="M167" s="5">
        <v>0</v>
      </c>
      <c r="N167" s="5">
        <v>4</v>
      </c>
      <c r="O167" s="5">
        <v>3</v>
      </c>
      <c r="P167" s="5">
        <v>3</v>
      </c>
      <c r="Q167" s="5">
        <v>8</v>
      </c>
      <c r="R167" s="5">
        <v>25</v>
      </c>
      <c r="S167" s="5">
        <v>10</v>
      </c>
      <c r="T167" s="5">
        <v>4</v>
      </c>
      <c r="U167" s="5">
        <v>1</v>
      </c>
      <c r="V167" s="5">
        <v>0</v>
      </c>
      <c r="W167" s="5">
        <v>2</v>
      </c>
      <c r="X167" s="5">
        <v>0</v>
      </c>
      <c r="Y167" s="5">
        <v>0</v>
      </c>
      <c r="Z167" s="5">
        <v>0</v>
      </c>
      <c r="AA167" s="5">
        <v>0</v>
      </c>
      <c r="AB167" s="5">
        <v>0</v>
      </c>
      <c r="AC167" s="5">
        <v>0</v>
      </c>
      <c r="AD167" s="5">
        <v>0</v>
      </c>
      <c r="AE167" s="5">
        <v>0</v>
      </c>
      <c r="AF167" s="5">
        <v>0</v>
      </c>
      <c r="AG167" s="5">
        <v>0</v>
      </c>
      <c r="AH167" s="5">
        <v>0</v>
      </c>
    </row>
    <row r="168" spans="1:34">
      <c r="A168" s="5" t="s">
        <v>60</v>
      </c>
    </row>
    <row r="169" spans="1:34">
      <c r="A169" s="5" t="s">
        <v>263</v>
      </c>
    </row>
    <row r="170" spans="1:34">
      <c r="A170" s="5" t="s">
        <v>0</v>
      </c>
      <c r="B170" s="5" t="s">
        <v>222</v>
      </c>
      <c r="C170" s="5">
        <v>27</v>
      </c>
      <c r="D170" s="5">
        <v>32</v>
      </c>
      <c r="E170" s="5">
        <v>37</v>
      </c>
      <c r="F170" s="5">
        <v>42</v>
      </c>
      <c r="G170" s="5">
        <v>47</v>
      </c>
      <c r="H170" s="5">
        <v>52</v>
      </c>
      <c r="I170" s="5">
        <v>57</v>
      </c>
      <c r="J170" s="5">
        <v>62</v>
      </c>
      <c r="K170" s="5">
        <v>67</v>
      </c>
      <c r="L170" s="5">
        <v>72</v>
      </c>
      <c r="M170" s="5">
        <v>77</v>
      </c>
      <c r="N170" s="5">
        <v>82</v>
      </c>
      <c r="O170" s="5">
        <v>87</v>
      </c>
      <c r="P170" s="5">
        <v>92</v>
      </c>
      <c r="Q170" s="5">
        <v>97</v>
      </c>
      <c r="R170" s="5">
        <v>102</v>
      </c>
      <c r="S170" s="5">
        <v>107</v>
      </c>
      <c r="T170" s="5">
        <v>112</v>
      </c>
      <c r="U170" s="5">
        <v>117</v>
      </c>
      <c r="V170" s="5">
        <v>122</v>
      </c>
      <c r="W170" s="5">
        <v>127</v>
      </c>
      <c r="X170" s="5">
        <v>132</v>
      </c>
      <c r="Y170" s="5">
        <v>137</v>
      </c>
      <c r="Z170" s="5">
        <v>142</v>
      </c>
      <c r="AA170" s="5">
        <v>147</v>
      </c>
      <c r="AB170" s="5">
        <v>152</v>
      </c>
      <c r="AC170" s="5">
        <v>157</v>
      </c>
      <c r="AD170" s="5">
        <v>162</v>
      </c>
      <c r="AE170" s="5">
        <v>167</v>
      </c>
      <c r="AF170" s="5">
        <v>172</v>
      </c>
      <c r="AG170" s="5">
        <v>177</v>
      </c>
      <c r="AH170" s="5">
        <v>182</v>
      </c>
    </row>
    <row r="171" spans="1:34">
      <c r="A171" s="5">
        <v>1992</v>
      </c>
      <c r="B171" s="5">
        <v>14.74078163424794</v>
      </c>
      <c r="C171" s="5">
        <v>0</v>
      </c>
      <c r="D171" s="5">
        <v>0</v>
      </c>
      <c r="E171" s="5">
        <v>0</v>
      </c>
      <c r="F171" s="5">
        <v>0</v>
      </c>
      <c r="G171" s="5">
        <v>0</v>
      </c>
      <c r="H171" s="5">
        <v>0</v>
      </c>
      <c r="I171" s="5">
        <v>0</v>
      </c>
      <c r="J171" s="5">
        <v>0</v>
      </c>
      <c r="K171" s="5">
        <v>0</v>
      </c>
      <c r="L171" s="5">
        <v>0</v>
      </c>
      <c r="M171" s="5">
        <v>1</v>
      </c>
      <c r="N171" s="5">
        <v>1</v>
      </c>
      <c r="O171" s="5">
        <v>1</v>
      </c>
      <c r="P171" s="5">
        <v>4</v>
      </c>
      <c r="Q171" s="5">
        <v>12</v>
      </c>
      <c r="R171" s="5">
        <v>17</v>
      </c>
      <c r="S171" s="5">
        <v>28</v>
      </c>
      <c r="T171" s="5">
        <v>47</v>
      </c>
      <c r="U171" s="5">
        <v>60</v>
      </c>
      <c r="V171" s="5">
        <v>84</v>
      </c>
      <c r="W171" s="5">
        <v>82</v>
      </c>
      <c r="X171" s="5">
        <v>130</v>
      </c>
      <c r="Y171" s="5">
        <v>132</v>
      </c>
      <c r="Z171" s="5">
        <v>165</v>
      </c>
      <c r="AA171" s="5">
        <v>183</v>
      </c>
      <c r="AB171" s="5">
        <v>212</v>
      </c>
      <c r="AC171" s="5">
        <v>184</v>
      </c>
      <c r="AD171" s="5">
        <v>157</v>
      </c>
      <c r="AE171" s="5">
        <v>94</v>
      </c>
      <c r="AF171" s="5">
        <v>45</v>
      </c>
      <c r="AG171" s="5">
        <v>16</v>
      </c>
      <c r="AH171" s="5">
        <v>0</v>
      </c>
    </row>
    <row r="172" spans="1:34">
      <c r="A172" s="5">
        <v>1993</v>
      </c>
      <c r="B172" s="5">
        <v>52.761387182116046</v>
      </c>
      <c r="C172" s="5">
        <v>0</v>
      </c>
      <c r="D172" s="5">
        <v>0</v>
      </c>
      <c r="E172" s="5">
        <v>0</v>
      </c>
      <c r="F172" s="5">
        <v>0</v>
      </c>
      <c r="G172" s="5">
        <v>0</v>
      </c>
      <c r="H172" s="5">
        <v>0</v>
      </c>
      <c r="I172" s="5">
        <v>0</v>
      </c>
      <c r="J172" s="5">
        <v>0</v>
      </c>
      <c r="K172" s="5">
        <v>0</v>
      </c>
      <c r="L172" s="5">
        <v>0</v>
      </c>
      <c r="M172" s="5">
        <v>0</v>
      </c>
      <c r="N172" s="5">
        <v>1</v>
      </c>
      <c r="O172" s="5">
        <v>3</v>
      </c>
      <c r="P172" s="5">
        <v>4</v>
      </c>
      <c r="Q172" s="5">
        <v>13</v>
      </c>
      <c r="R172" s="5">
        <v>33</v>
      </c>
      <c r="S172" s="5">
        <v>41</v>
      </c>
      <c r="T172" s="5">
        <v>96</v>
      </c>
      <c r="U172" s="5">
        <v>153</v>
      </c>
      <c r="V172" s="5">
        <v>256</v>
      </c>
      <c r="W172" s="5">
        <v>340</v>
      </c>
      <c r="X172" s="5">
        <v>546</v>
      </c>
      <c r="Y172" s="5">
        <v>629</v>
      </c>
      <c r="Z172" s="5">
        <v>660</v>
      </c>
      <c r="AA172" s="5">
        <v>785</v>
      </c>
      <c r="AB172" s="5">
        <v>906</v>
      </c>
      <c r="AC172" s="5">
        <v>779</v>
      </c>
      <c r="AD172" s="5">
        <v>622</v>
      </c>
      <c r="AE172" s="5">
        <v>352</v>
      </c>
      <c r="AF172" s="5">
        <v>131</v>
      </c>
      <c r="AG172" s="5">
        <v>20</v>
      </c>
      <c r="AH172" s="5">
        <v>5</v>
      </c>
    </row>
    <row r="173" spans="1:34">
      <c r="A173" s="5">
        <v>1996</v>
      </c>
      <c r="B173" s="5">
        <v>0.81733905948651031</v>
      </c>
      <c r="C173" s="5">
        <v>0</v>
      </c>
      <c r="D173" s="5">
        <v>0</v>
      </c>
      <c r="E173" s="5">
        <v>0</v>
      </c>
      <c r="F173" s="5">
        <v>0</v>
      </c>
      <c r="G173" s="5">
        <v>0</v>
      </c>
      <c r="H173" s="5">
        <v>0</v>
      </c>
      <c r="I173" s="5">
        <v>0</v>
      </c>
      <c r="J173" s="5">
        <v>0</v>
      </c>
      <c r="K173" s="5">
        <v>0</v>
      </c>
      <c r="L173" s="5">
        <v>0</v>
      </c>
      <c r="M173" s="5">
        <v>0</v>
      </c>
      <c r="N173" s="5">
        <v>0</v>
      </c>
      <c r="O173" s="5">
        <v>0</v>
      </c>
      <c r="P173" s="5">
        <v>0</v>
      </c>
      <c r="Q173" s="5">
        <v>0</v>
      </c>
      <c r="R173" s="5">
        <v>0</v>
      </c>
      <c r="S173" s="5">
        <v>0</v>
      </c>
      <c r="T173" s="5">
        <v>0</v>
      </c>
      <c r="U173" s="5">
        <v>0</v>
      </c>
      <c r="V173" s="5">
        <v>3</v>
      </c>
      <c r="W173" s="5">
        <v>3</v>
      </c>
      <c r="X173" s="5">
        <v>1</v>
      </c>
      <c r="Y173" s="5">
        <v>5</v>
      </c>
      <c r="Z173" s="5">
        <v>6</v>
      </c>
      <c r="AA173" s="5">
        <v>11</v>
      </c>
      <c r="AB173" s="5">
        <v>4</v>
      </c>
      <c r="AC173" s="5">
        <v>3</v>
      </c>
      <c r="AD173" s="5">
        <v>2</v>
      </c>
      <c r="AE173" s="5">
        <v>3</v>
      </c>
      <c r="AF173" s="5">
        <v>0</v>
      </c>
      <c r="AG173" s="5">
        <v>0</v>
      </c>
      <c r="AH173" s="5">
        <v>0</v>
      </c>
    </row>
    <row r="174" spans="1:34">
      <c r="A174" s="5">
        <v>1997</v>
      </c>
      <c r="B174" s="5">
        <v>7.3847300988693476</v>
      </c>
      <c r="C174" s="5">
        <v>0</v>
      </c>
      <c r="D174" s="5">
        <v>0</v>
      </c>
      <c r="E174" s="5">
        <v>0</v>
      </c>
      <c r="F174" s="5">
        <v>0</v>
      </c>
      <c r="G174" s="5">
        <v>0</v>
      </c>
      <c r="H174" s="5">
        <v>0</v>
      </c>
      <c r="I174" s="5">
        <v>0</v>
      </c>
      <c r="J174" s="5">
        <v>0</v>
      </c>
      <c r="K174" s="5">
        <v>0</v>
      </c>
      <c r="L174" s="5">
        <v>1</v>
      </c>
      <c r="M174" s="5">
        <v>1</v>
      </c>
      <c r="N174" s="5">
        <v>0</v>
      </c>
      <c r="O174" s="5">
        <v>0</v>
      </c>
      <c r="P174" s="5">
        <v>4</v>
      </c>
      <c r="Q174" s="5">
        <v>2</v>
      </c>
      <c r="R174" s="5">
        <v>3</v>
      </c>
      <c r="S174" s="5">
        <v>11</v>
      </c>
      <c r="T174" s="5">
        <v>7</v>
      </c>
      <c r="U174" s="5">
        <v>12</v>
      </c>
      <c r="V174" s="5">
        <v>17</v>
      </c>
      <c r="W174" s="5">
        <v>16</v>
      </c>
      <c r="X174" s="5">
        <v>24</v>
      </c>
      <c r="Y174" s="5">
        <v>12</v>
      </c>
      <c r="Z174" s="5">
        <v>28</v>
      </c>
      <c r="AA174" s="5">
        <v>24</v>
      </c>
      <c r="AB174" s="5">
        <v>35</v>
      </c>
      <c r="AC174" s="5">
        <v>23</v>
      </c>
      <c r="AD174" s="5">
        <v>20</v>
      </c>
      <c r="AE174" s="5">
        <v>7</v>
      </c>
      <c r="AF174" s="5">
        <v>3</v>
      </c>
      <c r="AG174" s="5">
        <v>1</v>
      </c>
      <c r="AH174" s="5">
        <v>0</v>
      </c>
    </row>
    <row r="175" spans="1:34">
      <c r="A175" s="5">
        <v>1998</v>
      </c>
      <c r="B175" s="5">
        <v>3.2765258788187297</v>
      </c>
      <c r="C175" s="5">
        <v>0</v>
      </c>
      <c r="D175" s="5">
        <v>0</v>
      </c>
      <c r="E175" s="5">
        <v>0</v>
      </c>
      <c r="F175" s="5">
        <v>0</v>
      </c>
      <c r="G175" s="5">
        <v>0</v>
      </c>
      <c r="H175" s="5">
        <v>0</v>
      </c>
      <c r="I175" s="5">
        <v>0</v>
      </c>
      <c r="J175" s="5">
        <v>0</v>
      </c>
      <c r="K175" s="5">
        <v>0</v>
      </c>
      <c r="L175" s="5">
        <v>0</v>
      </c>
      <c r="M175" s="5">
        <v>0</v>
      </c>
      <c r="N175" s="5">
        <v>0</v>
      </c>
      <c r="O175" s="5">
        <v>0</v>
      </c>
      <c r="P175" s="5">
        <v>1</v>
      </c>
      <c r="Q175" s="5">
        <v>4</v>
      </c>
      <c r="R175" s="5">
        <v>6</v>
      </c>
      <c r="S175" s="5">
        <v>6</v>
      </c>
      <c r="T175" s="5">
        <v>11</v>
      </c>
      <c r="U175" s="5">
        <v>17</v>
      </c>
      <c r="V175" s="5">
        <v>16</v>
      </c>
      <c r="W175" s="5">
        <v>22</v>
      </c>
      <c r="X175" s="5">
        <v>20</v>
      </c>
      <c r="Y175" s="5">
        <v>25</v>
      </c>
      <c r="Z175" s="5">
        <v>10</v>
      </c>
      <c r="AA175" s="5">
        <v>33</v>
      </c>
      <c r="AB175" s="5">
        <v>21</v>
      </c>
      <c r="AC175" s="5">
        <v>13</v>
      </c>
      <c r="AD175" s="5">
        <v>8</v>
      </c>
      <c r="AE175" s="5">
        <v>4</v>
      </c>
      <c r="AF175" s="5">
        <v>0</v>
      </c>
      <c r="AG175" s="5">
        <v>1</v>
      </c>
      <c r="AH175" s="5">
        <v>0</v>
      </c>
    </row>
    <row r="176" spans="1:34">
      <c r="A176" s="5">
        <v>1999</v>
      </c>
      <c r="B176" s="5">
        <v>1.4841156606465582</v>
      </c>
      <c r="C176" s="5">
        <v>0</v>
      </c>
      <c r="D176" s="5">
        <v>0</v>
      </c>
      <c r="E176" s="5">
        <v>0</v>
      </c>
      <c r="F176" s="5">
        <v>0</v>
      </c>
      <c r="G176" s="5">
        <v>0</v>
      </c>
      <c r="H176" s="5">
        <v>0</v>
      </c>
      <c r="I176" s="5">
        <v>0</v>
      </c>
      <c r="J176" s="5">
        <v>0</v>
      </c>
      <c r="K176" s="5">
        <v>0</v>
      </c>
      <c r="L176" s="5">
        <v>0</v>
      </c>
      <c r="M176" s="5">
        <v>0</v>
      </c>
      <c r="N176" s="5">
        <v>0</v>
      </c>
      <c r="O176" s="5">
        <v>0</v>
      </c>
      <c r="P176" s="5">
        <v>2</v>
      </c>
      <c r="Q176" s="5">
        <v>1</v>
      </c>
      <c r="R176" s="5">
        <v>1</v>
      </c>
      <c r="S176" s="5">
        <v>7</v>
      </c>
      <c r="T176" s="5">
        <v>17</v>
      </c>
      <c r="U176" s="5">
        <v>18</v>
      </c>
      <c r="V176" s="5">
        <v>16</v>
      </c>
      <c r="W176" s="5">
        <v>26</v>
      </c>
      <c r="X176" s="5">
        <v>9</v>
      </c>
      <c r="Y176" s="5">
        <v>17</v>
      </c>
      <c r="Z176" s="5">
        <v>28</v>
      </c>
      <c r="AA176" s="5">
        <v>19</v>
      </c>
      <c r="AB176" s="5">
        <v>8</v>
      </c>
      <c r="AC176" s="5">
        <v>6</v>
      </c>
      <c r="AD176" s="5">
        <v>2</v>
      </c>
      <c r="AE176" s="5">
        <v>0</v>
      </c>
      <c r="AF176" s="5">
        <v>0</v>
      </c>
      <c r="AG176" s="5">
        <v>0</v>
      </c>
      <c r="AH176" s="5">
        <v>1</v>
      </c>
    </row>
    <row r="177" spans="1:34">
      <c r="A177" s="5">
        <v>2000</v>
      </c>
      <c r="B177" s="5">
        <v>6.0583465374219401</v>
      </c>
      <c r="C177" s="5">
        <v>0</v>
      </c>
      <c r="D177" s="5">
        <v>0</v>
      </c>
      <c r="E177" s="5">
        <v>1</v>
      </c>
      <c r="F177" s="5">
        <v>0</v>
      </c>
      <c r="G177" s="5">
        <v>0</v>
      </c>
      <c r="H177" s="5">
        <v>0</v>
      </c>
      <c r="I177" s="5">
        <v>0</v>
      </c>
      <c r="J177" s="5">
        <v>0</v>
      </c>
      <c r="K177" s="5">
        <v>0</v>
      </c>
      <c r="L177" s="5">
        <v>1</v>
      </c>
      <c r="M177" s="5">
        <v>2</v>
      </c>
      <c r="N177" s="5">
        <v>1</v>
      </c>
      <c r="O177" s="5">
        <v>2</v>
      </c>
      <c r="P177" s="5">
        <v>8</v>
      </c>
      <c r="Q177" s="5">
        <v>9</v>
      </c>
      <c r="R177" s="5">
        <v>17</v>
      </c>
      <c r="S177" s="5">
        <v>31</v>
      </c>
      <c r="T177" s="5">
        <v>56</v>
      </c>
      <c r="U177" s="5">
        <v>53</v>
      </c>
      <c r="V177" s="5">
        <v>57</v>
      </c>
      <c r="W177" s="5">
        <v>63</v>
      </c>
      <c r="X177" s="5">
        <v>64</v>
      </c>
      <c r="Y177" s="5">
        <v>98</v>
      </c>
      <c r="Z177" s="5">
        <v>100</v>
      </c>
      <c r="AA177" s="5">
        <v>94</v>
      </c>
      <c r="AB177" s="5">
        <v>51</v>
      </c>
      <c r="AC177" s="5">
        <v>31</v>
      </c>
      <c r="AD177" s="5">
        <v>10</v>
      </c>
      <c r="AE177" s="5">
        <v>0</v>
      </c>
      <c r="AF177" s="5">
        <v>1</v>
      </c>
      <c r="AG177" s="5">
        <v>0</v>
      </c>
      <c r="AH177" s="5">
        <v>0</v>
      </c>
    </row>
    <row r="178" spans="1:34">
      <c r="A178" s="5">
        <v>2001</v>
      </c>
      <c r="B178" s="5">
        <v>3.2693562379460412</v>
      </c>
      <c r="C178" s="5">
        <v>0</v>
      </c>
      <c r="D178" s="5">
        <v>1</v>
      </c>
      <c r="E178" s="5">
        <v>0</v>
      </c>
      <c r="F178" s="5">
        <v>0</v>
      </c>
      <c r="G178" s="5">
        <v>0</v>
      </c>
      <c r="H178" s="5">
        <v>0</v>
      </c>
      <c r="I178" s="5">
        <v>0</v>
      </c>
      <c r="J178" s="5">
        <v>0</v>
      </c>
      <c r="K178" s="5">
        <v>0</v>
      </c>
      <c r="L178" s="5">
        <v>0</v>
      </c>
      <c r="M178" s="5">
        <v>0</v>
      </c>
      <c r="N178" s="5">
        <v>0</v>
      </c>
      <c r="O178" s="5">
        <v>0</v>
      </c>
      <c r="P178" s="5">
        <v>1</v>
      </c>
      <c r="Q178" s="5">
        <v>4</v>
      </c>
      <c r="R178" s="5">
        <v>5</v>
      </c>
      <c r="S178" s="5">
        <v>11</v>
      </c>
      <c r="T178" s="5">
        <v>22</v>
      </c>
      <c r="U178" s="5">
        <v>28</v>
      </c>
      <c r="V178" s="5">
        <v>31</v>
      </c>
      <c r="W178" s="5">
        <v>35</v>
      </c>
      <c r="X178" s="5">
        <v>42</v>
      </c>
      <c r="Y178" s="5">
        <v>37</v>
      </c>
      <c r="Z178" s="5">
        <v>26</v>
      </c>
      <c r="AA178" s="5">
        <v>30</v>
      </c>
      <c r="AB178" s="5">
        <v>35</v>
      </c>
      <c r="AC178" s="5">
        <v>23</v>
      </c>
      <c r="AD178" s="5">
        <v>23</v>
      </c>
      <c r="AE178" s="5">
        <v>8</v>
      </c>
      <c r="AF178" s="5">
        <v>4</v>
      </c>
      <c r="AG178" s="5">
        <v>0</v>
      </c>
      <c r="AH178" s="5">
        <v>0</v>
      </c>
    </row>
    <row r="179" spans="1:34">
      <c r="A179" s="5">
        <v>2002</v>
      </c>
      <c r="B179" s="5">
        <v>5.3772306545165147</v>
      </c>
      <c r="C179" s="5">
        <v>0</v>
      </c>
      <c r="D179" s="5">
        <v>0</v>
      </c>
      <c r="E179" s="5">
        <v>0</v>
      </c>
      <c r="F179" s="5">
        <v>0</v>
      </c>
      <c r="G179" s="5">
        <v>0</v>
      </c>
      <c r="H179" s="5">
        <v>0</v>
      </c>
      <c r="I179" s="5">
        <v>0</v>
      </c>
      <c r="J179" s="5">
        <v>0</v>
      </c>
      <c r="K179" s="5">
        <v>0</v>
      </c>
      <c r="L179" s="5">
        <v>0</v>
      </c>
      <c r="M179" s="5">
        <v>0</v>
      </c>
      <c r="N179" s="5">
        <v>0</v>
      </c>
      <c r="O179" s="5">
        <v>3</v>
      </c>
      <c r="P179" s="5">
        <v>4</v>
      </c>
      <c r="Q179" s="5">
        <v>6</v>
      </c>
      <c r="R179" s="5">
        <v>8</v>
      </c>
      <c r="S179" s="5">
        <v>16</v>
      </c>
      <c r="T179" s="5">
        <v>24</v>
      </c>
      <c r="U179" s="5">
        <v>36</v>
      </c>
      <c r="V179" s="5">
        <v>46</v>
      </c>
      <c r="W179" s="5">
        <v>39</v>
      </c>
      <c r="X179" s="5">
        <v>26</v>
      </c>
      <c r="Y179" s="5">
        <v>34</v>
      </c>
      <c r="Z179" s="5">
        <v>40</v>
      </c>
      <c r="AA179" s="5">
        <v>44</v>
      </c>
      <c r="AB179" s="5">
        <v>40</v>
      </c>
      <c r="AC179" s="5">
        <v>24</v>
      </c>
      <c r="AD179" s="5">
        <v>27</v>
      </c>
      <c r="AE179" s="5">
        <v>14</v>
      </c>
      <c r="AF179" s="5">
        <v>8</v>
      </c>
      <c r="AG179" s="5">
        <v>4</v>
      </c>
      <c r="AH179" s="5">
        <v>0</v>
      </c>
    </row>
    <row r="180" spans="1:34">
      <c r="A180" s="5">
        <v>2003</v>
      </c>
      <c r="B180" s="5">
        <v>3.9791506843422213</v>
      </c>
      <c r="C180" s="5">
        <v>0</v>
      </c>
      <c r="D180" s="5">
        <v>0</v>
      </c>
      <c r="E180" s="5">
        <v>0</v>
      </c>
      <c r="F180" s="5">
        <v>1</v>
      </c>
      <c r="G180" s="5">
        <v>0</v>
      </c>
      <c r="H180" s="5">
        <v>0</v>
      </c>
      <c r="I180" s="5">
        <v>0</v>
      </c>
      <c r="J180" s="5">
        <v>0</v>
      </c>
      <c r="K180" s="5">
        <v>3</v>
      </c>
      <c r="L180" s="5">
        <v>1</v>
      </c>
      <c r="M180" s="5">
        <v>1</v>
      </c>
      <c r="N180" s="5">
        <v>1</v>
      </c>
      <c r="O180" s="5">
        <v>4</v>
      </c>
      <c r="P180" s="5">
        <v>4</v>
      </c>
      <c r="Q180" s="5">
        <v>10</v>
      </c>
      <c r="R180" s="5">
        <v>8</v>
      </c>
      <c r="S180" s="5">
        <v>17</v>
      </c>
      <c r="T180" s="5">
        <v>31</v>
      </c>
      <c r="U180" s="5">
        <v>28</v>
      </c>
      <c r="V180" s="5">
        <v>31</v>
      </c>
      <c r="W180" s="5">
        <v>24</v>
      </c>
      <c r="X180" s="5">
        <v>24</v>
      </c>
      <c r="Y180" s="5">
        <v>37</v>
      </c>
      <c r="Z180" s="5">
        <v>20</v>
      </c>
      <c r="AA180" s="5">
        <v>24</v>
      </c>
      <c r="AB180" s="5">
        <v>10</v>
      </c>
      <c r="AC180" s="5">
        <v>7</v>
      </c>
      <c r="AD180" s="5">
        <v>6</v>
      </c>
      <c r="AE180" s="5">
        <v>6</v>
      </c>
      <c r="AF180" s="5">
        <v>0</v>
      </c>
      <c r="AG180" s="5">
        <v>0</v>
      </c>
      <c r="AH180" s="5">
        <v>0</v>
      </c>
    </row>
    <row r="181" spans="1:34">
      <c r="A181" s="5">
        <v>2004</v>
      </c>
      <c r="B181" s="5">
        <v>3.4916151049993904</v>
      </c>
      <c r="C181" s="5">
        <v>0</v>
      </c>
      <c r="D181" s="5">
        <v>0</v>
      </c>
      <c r="E181" s="5">
        <v>0</v>
      </c>
      <c r="F181" s="5">
        <v>0</v>
      </c>
      <c r="G181" s="5">
        <v>0</v>
      </c>
      <c r="H181" s="5">
        <v>0</v>
      </c>
      <c r="I181" s="5">
        <v>0</v>
      </c>
      <c r="J181" s="5">
        <v>0</v>
      </c>
      <c r="K181" s="5">
        <v>1</v>
      </c>
      <c r="L181" s="5">
        <v>1</v>
      </c>
      <c r="M181" s="5">
        <v>2</v>
      </c>
      <c r="N181" s="5">
        <v>1</v>
      </c>
      <c r="O181" s="5">
        <v>1</v>
      </c>
      <c r="P181" s="5">
        <v>2</v>
      </c>
      <c r="Q181" s="5">
        <v>8</v>
      </c>
      <c r="R181" s="5">
        <v>7</v>
      </c>
      <c r="S181" s="5">
        <v>7</v>
      </c>
      <c r="T181" s="5">
        <v>20</v>
      </c>
      <c r="U181" s="5">
        <v>21</v>
      </c>
      <c r="V181" s="5">
        <v>25</v>
      </c>
      <c r="W181" s="5">
        <v>33</v>
      </c>
      <c r="X181" s="5">
        <v>32</v>
      </c>
      <c r="Y181" s="5">
        <v>20</v>
      </c>
      <c r="Z181" s="5">
        <v>17</v>
      </c>
      <c r="AA181" s="5">
        <v>11</v>
      </c>
      <c r="AB181" s="5">
        <v>14</v>
      </c>
      <c r="AC181" s="5">
        <v>9</v>
      </c>
      <c r="AD181" s="5">
        <v>4</v>
      </c>
      <c r="AE181" s="5">
        <v>3</v>
      </c>
      <c r="AF181" s="5">
        <v>1</v>
      </c>
      <c r="AG181" s="5">
        <v>0</v>
      </c>
      <c r="AH181" s="5">
        <v>0</v>
      </c>
    </row>
    <row r="182" spans="1:34">
      <c r="A182" s="5">
        <v>2005</v>
      </c>
      <c r="B182" s="5">
        <v>7.0477569778529787</v>
      </c>
      <c r="C182" s="5">
        <v>0</v>
      </c>
      <c r="D182" s="5">
        <v>0</v>
      </c>
      <c r="E182" s="5">
        <v>0</v>
      </c>
      <c r="F182" s="5">
        <v>0</v>
      </c>
      <c r="G182" s="5">
        <v>0</v>
      </c>
      <c r="H182" s="5">
        <v>0</v>
      </c>
      <c r="I182" s="5">
        <v>0</v>
      </c>
      <c r="J182" s="5">
        <v>1</v>
      </c>
      <c r="K182" s="5">
        <v>1</v>
      </c>
      <c r="L182" s="5">
        <v>2</v>
      </c>
      <c r="M182" s="5">
        <v>1</v>
      </c>
      <c r="N182" s="5">
        <v>1</v>
      </c>
      <c r="O182" s="5">
        <v>6</v>
      </c>
      <c r="P182" s="5">
        <v>11</v>
      </c>
      <c r="Q182" s="5">
        <v>11</v>
      </c>
      <c r="R182" s="5">
        <v>21</v>
      </c>
      <c r="S182" s="5">
        <v>26</v>
      </c>
      <c r="T182" s="5">
        <v>47</v>
      </c>
      <c r="U182" s="5">
        <v>52</v>
      </c>
      <c r="V182" s="5">
        <v>78</v>
      </c>
      <c r="W182" s="5">
        <v>52</v>
      </c>
      <c r="X182" s="5">
        <v>59</v>
      </c>
      <c r="Y182" s="5">
        <v>50</v>
      </c>
      <c r="Z182" s="5">
        <v>57</v>
      </c>
      <c r="AA182" s="5">
        <v>54</v>
      </c>
      <c r="AB182" s="5">
        <v>45</v>
      </c>
      <c r="AC182" s="5">
        <v>36</v>
      </c>
      <c r="AD182" s="5">
        <v>17</v>
      </c>
      <c r="AE182" s="5">
        <v>3</v>
      </c>
      <c r="AF182" s="5">
        <v>1</v>
      </c>
      <c r="AG182" s="5">
        <v>1</v>
      </c>
      <c r="AH182" s="5">
        <v>0</v>
      </c>
    </row>
    <row r="183" spans="1:34">
      <c r="A183" s="5">
        <v>2006</v>
      </c>
      <c r="B183" s="5">
        <v>5.7213734164055721</v>
      </c>
      <c r="C183" s="5">
        <v>0</v>
      </c>
      <c r="D183" s="5">
        <v>0</v>
      </c>
      <c r="E183" s="5">
        <v>0</v>
      </c>
      <c r="F183" s="5">
        <v>0</v>
      </c>
      <c r="G183" s="5">
        <v>1</v>
      </c>
      <c r="H183" s="5">
        <v>0</v>
      </c>
      <c r="I183" s="5">
        <v>0</v>
      </c>
      <c r="J183" s="5">
        <v>0</v>
      </c>
      <c r="K183" s="5">
        <v>0</v>
      </c>
      <c r="L183" s="5">
        <v>0</v>
      </c>
      <c r="M183" s="5">
        <v>0</v>
      </c>
      <c r="N183" s="5">
        <v>0</v>
      </c>
      <c r="O183" s="5">
        <v>4</v>
      </c>
      <c r="P183" s="5">
        <v>1</v>
      </c>
      <c r="Q183" s="5">
        <v>5</v>
      </c>
      <c r="R183" s="5">
        <v>11</v>
      </c>
      <c r="S183" s="5">
        <v>24</v>
      </c>
      <c r="T183" s="5">
        <v>43</v>
      </c>
      <c r="U183" s="5">
        <v>45</v>
      </c>
      <c r="V183" s="5">
        <v>61</v>
      </c>
      <c r="W183" s="5">
        <v>40</v>
      </c>
      <c r="X183" s="5">
        <v>47</v>
      </c>
      <c r="Y183" s="5">
        <v>22</v>
      </c>
      <c r="Z183" s="5">
        <v>37</v>
      </c>
      <c r="AA183" s="5">
        <v>38</v>
      </c>
      <c r="AB183" s="5">
        <v>39</v>
      </c>
      <c r="AC183" s="5">
        <v>22</v>
      </c>
      <c r="AD183" s="5">
        <v>15</v>
      </c>
      <c r="AE183" s="5">
        <v>7</v>
      </c>
      <c r="AF183" s="5">
        <v>2</v>
      </c>
      <c r="AG183" s="5">
        <v>2</v>
      </c>
      <c r="AH183" s="5">
        <v>0</v>
      </c>
    </row>
    <row r="184" spans="1:34">
      <c r="A184" s="5">
        <v>2007</v>
      </c>
      <c r="B184" s="5">
        <v>10.030327580891473</v>
      </c>
      <c r="C184" s="5">
        <v>0</v>
      </c>
      <c r="D184" s="5">
        <v>0</v>
      </c>
      <c r="E184" s="5">
        <v>0</v>
      </c>
      <c r="F184" s="5">
        <v>0</v>
      </c>
      <c r="G184" s="5">
        <v>0</v>
      </c>
      <c r="H184" s="5">
        <v>0</v>
      </c>
      <c r="I184" s="5">
        <v>0</v>
      </c>
      <c r="J184" s="5">
        <v>0</v>
      </c>
      <c r="K184" s="5">
        <v>0</v>
      </c>
      <c r="L184" s="5">
        <v>3</v>
      </c>
      <c r="M184" s="5">
        <v>0</v>
      </c>
      <c r="N184" s="5">
        <v>3</v>
      </c>
      <c r="O184" s="5">
        <v>0</v>
      </c>
      <c r="P184" s="5">
        <v>8</v>
      </c>
      <c r="Q184" s="5">
        <v>5</v>
      </c>
      <c r="R184" s="5">
        <v>21</v>
      </c>
      <c r="S184" s="5">
        <v>23</v>
      </c>
      <c r="T184" s="5">
        <v>40</v>
      </c>
      <c r="U184" s="5">
        <v>59</v>
      </c>
      <c r="V184" s="5">
        <v>80</v>
      </c>
      <c r="W184" s="5">
        <v>75</v>
      </c>
      <c r="X184" s="5">
        <v>87</v>
      </c>
      <c r="Y184" s="5">
        <v>67</v>
      </c>
      <c r="Z184" s="5">
        <v>99</v>
      </c>
      <c r="AA184" s="5">
        <v>78</v>
      </c>
      <c r="AB184" s="5">
        <v>81</v>
      </c>
      <c r="AC184" s="5">
        <v>50</v>
      </c>
      <c r="AD184" s="5">
        <v>38</v>
      </c>
      <c r="AE184" s="5">
        <v>17</v>
      </c>
      <c r="AF184" s="5">
        <v>4</v>
      </c>
      <c r="AG184" s="5">
        <v>2</v>
      </c>
      <c r="AH184" s="5">
        <v>0</v>
      </c>
    </row>
    <row r="185" spans="1:34">
      <c r="A185" s="5">
        <v>2008</v>
      </c>
      <c r="B185" s="5">
        <v>27.223126393598942</v>
      </c>
      <c r="C185" s="5">
        <v>0</v>
      </c>
      <c r="D185" s="5">
        <v>0</v>
      </c>
      <c r="E185" s="5">
        <v>0</v>
      </c>
      <c r="F185" s="5">
        <v>0</v>
      </c>
      <c r="G185" s="5">
        <v>0</v>
      </c>
      <c r="H185" s="5">
        <v>0</v>
      </c>
      <c r="I185" s="5">
        <v>0</v>
      </c>
      <c r="J185" s="5">
        <v>0</v>
      </c>
      <c r="K185" s="5">
        <v>0</v>
      </c>
      <c r="L185" s="5">
        <v>0</v>
      </c>
      <c r="M185" s="5">
        <v>0</v>
      </c>
      <c r="N185" s="5">
        <v>0</v>
      </c>
      <c r="O185" s="5">
        <v>3</v>
      </c>
      <c r="P185" s="5">
        <v>7</v>
      </c>
      <c r="Q185" s="5">
        <v>13</v>
      </c>
      <c r="R185" s="5">
        <v>14</v>
      </c>
      <c r="S185" s="5">
        <v>23</v>
      </c>
      <c r="T185" s="5">
        <v>51</v>
      </c>
      <c r="U185" s="5">
        <v>77</v>
      </c>
      <c r="V185" s="5">
        <v>69</v>
      </c>
      <c r="W185" s="5">
        <v>116</v>
      </c>
      <c r="X185" s="5">
        <v>121</v>
      </c>
      <c r="Y185" s="5">
        <v>172</v>
      </c>
      <c r="Z185" s="5">
        <v>325</v>
      </c>
      <c r="AA185" s="5">
        <v>433</v>
      </c>
      <c r="AB185" s="5">
        <v>488</v>
      </c>
      <c r="AC185" s="5">
        <v>525</v>
      </c>
      <c r="AD185" s="5">
        <v>369</v>
      </c>
      <c r="AE185" s="5">
        <v>225</v>
      </c>
      <c r="AF185" s="5">
        <v>73</v>
      </c>
      <c r="AG185" s="5">
        <v>10</v>
      </c>
      <c r="AH185" s="5">
        <v>3</v>
      </c>
    </row>
    <row r="186" spans="1:34">
      <c r="A186" s="5">
        <v>2009</v>
      </c>
      <c r="B186" s="5">
        <v>24.340930762778093</v>
      </c>
      <c r="C186" s="5">
        <v>0</v>
      </c>
      <c r="D186" s="5">
        <v>0</v>
      </c>
      <c r="E186" s="5">
        <v>0</v>
      </c>
      <c r="F186" s="5">
        <v>0</v>
      </c>
      <c r="G186" s="5">
        <v>0</v>
      </c>
      <c r="H186" s="5">
        <v>0</v>
      </c>
      <c r="I186" s="5">
        <v>0</v>
      </c>
      <c r="J186" s="5">
        <v>0</v>
      </c>
      <c r="K186" s="5">
        <v>0</v>
      </c>
      <c r="L186" s="5">
        <v>0</v>
      </c>
      <c r="M186" s="5">
        <v>0</v>
      </c>
      <c r="N186" s="5">
        <v>1</v>
      </c>
      <c r="O186" s="5">
        <v>0</v>
      </c>
      <c r="P186" s="5">
        <v>7</v>
      </c>
      <c r="Q186" s="5">
        <v>8</v>
      </c>
      <c r="R186" s="5">
        <v>12</v>
      </c>
      <c r="S186" s="5">
        <v>19</v>
      </c>
      <c r="T186" s="5">
        <v>44</v>
      </c>
      <c r="U186" s="5">
        <v>45</v>
      </c>
      <c r="V186" s="5">
        <v>72</v>
      </c>
      <c r="W186" s="5">
        <v>69</v>
      </c>
      <c r="X186" s="5">
        <v>99</v>
      </c>
      <c r="Y186" s="5">
        <v>79</v>
      </c>
      <c r="Z186" s="5">
        <v>126</v>
      </c>
      <c r="AA186" s="5">
        <v>177</v>
      </c>
      <c r="AB186" s="5">
        <v>289</v>
      </c>
      <c r="AC186" s="5">
        <v>419</v>
      </c>
      <c r="AD186" s="5">
        <v>512</v>
      </c>
      <c r="AE186" s="5">
        <v>471</v>
      </c>
      <c r="AF186" s="5">
        <v>258</v>
      </c>
      <c r="AG186" s="5">
        <v>71</v>
      </c>
      <c r="AH186" s="5">
        <v>13</v>
      </c>
    </row>
    <row r="187" spans="1:34">
      <c r="A187" s="5">
        <v>2010</v>
      </c>
      <c r="B187" s="5">
        <v>4.2659363192497688</v>
      </c>
      <c r="C187" s="5">
        <v>0</v>
      </c>
      <c r="D187" s="5">
        <v>0</v>
      </c>
      <c r="E187" s="5">
        <v>0</v>
      </c>
      <c r="F187" s="5">
        <v>0</v>
      </c>
      <c r="G187" s="5">
        <v>0</v>
      </c>
      <c r="H187" s="5">
        <v>0</v>
      </c>
      <c r="I187" s="5">
        <v>0</v>
      </c>
      <c r="J187" s="5">
        <v>0</v>
      </c>
      <c r="K187" s="5">
        <v>0</v>
      </c>
      <c r="L187" s="5">
        <v>0</v>
      </c>
      <c r="M187" s="5">
        <v>0</v>
      </c>
      <c r="N187" s="5">
        <v>2</v>
      </c>
      <c r="O187" s="5">
        <v>0</v>
      </c>
      <c r="P187" s="5">
        <v>3</v>
      </c>
      <c r="Q187" s="5">
        <v>3</v>
      </c>
      <c r="R187" s="5">
        <v>8</v>
      </c>
      <c r="S187" s="5">
        <v>20</v>
      </c>
      <c r="T187" s="5">
        <v>26</v>
      </c>
      <c r="U187" s="5">
        <v>27</v>
      </c>
      <c r="V187" s="5">
        <v>30</v>
      </c>
      <c r="W187" s="5">
        <v>33</v>
      </c>
      <c r="X187" s="5">
        <v>28</v>
      </c>
      <c r="Y187" s="5">
        <v>33</v>
      </c>
      <c r="Z187" s="5">
        <v>35</v>
      </c>
      <c r="AA187" s="5">
        <v>24</v>
      </c>
      <c r="AB187" s="5">
        <v>44</v>
      </c>
      <c r="AC187" s="5">
        <v>41</v>
      </c>
      <c r="AD187" s="5">
        <v>23</v>
      </c>
      <c r="AE187" s="5">
        <v>10</v>
      </c>
      <c r="AF187" s="5">
        <v>6</v>
      </c>
      <c r="AG187" s="5">
        <v>1</v>
      </c>
      <c r="AH187" s="5">
        <v>1</v>
      </c>
    </row>
    <row r="188" spans="1:34">
      <c r="A188" s="5">
        <v>2011</v>
      </c>
      <c r="B188" s="5">
        <v>2.4663564602049082</v>
      </c>
      <c r="C188" s="5">
        <v>0</v>
      </c>
      <c r="D188" s="5">
        <v>0</v>
      </c>
      <c r="E188" s="5">
        <v>0</v>
      </c>
      <c r="F188" s="5">
        <v>0</v>
      </c>
      <c r="G188" s="5">
        <v>0</v>
      </c>
      <c r="H188" s="5">
        <v>0</v>
      </c>
      <c r="I188" s="5">
        <v>0</v>
      </c>
      <c r="J188" s="5">
        <v>0</v>
      </c>
      <c r="K188" s="5">
        <v>0</v>
      </c>
      <c r="L188" s="5">
        <v>0</v>
      </c>
      <c r="M188" s="5">
        <v>0</v>
      </c>
      <c r="N188" s="5">
        <v>0</v>
      </c>
      <c r="O188" s="5">
        <v>1</v>
      </c>
      <c r="P188" s="5">
        <v>1</v>
      </c>
      <c r="Q188" s="5">
        <v>1</v>
      </c>
      <c r="R188" s="5">
        <v>3</v>
      </c>
      <c r="S188" s="5">
        <v>5</v>
      </c>
      <c r="T188" s="5">
        <v>12</v>
      </c>
      <c r="U188" s="5">
        <v>18</v>
      </c>
      <c r="V188" s="5">
        <v>18</v>
      </c>
      <c r="W188" s="5">
        <v>24</v>
      </c>
      <c r="X188" s="5">
        <v>29</v>
      </c>
      <c r="Y188" s="5">
        <v>29</v>
      </c>
      <c r="Z188" s="5">
        <v>33</v>
      </c>
      <c r="AA188" s="5">
        <v>25</v>
      </c>
      <c r="AB188" s="5">
        <v>16</v>
      </c>
      <c r="AC188" s="5">
        <v>29</v>
      </c>
      <c r="AD188" s="5">
        <v>23</v>
      </c>
      <c r="AE188" s="5">
        <v>20</v>
      </c>
      <c r="AF188" s="5">
        <v>9</v>
      </c>
      <c r="AG188" s="5">
        <v>0</v>
      </c>
      <c r="AH188" s="5">
        <v>0</v>
      </c>
    </row>
    <row r="189" spans="1:34">
      <c r="A189" s="5">
        <v>2012</v>
      </c>
      <c r="B189" s="5">
        <v>4.4308380593216086</v>
      </c>
      <c r="C189" s="5">
        <v>0</v>
      </c>
      <c r="D189" s="5">
        <v>0</v>
      </c>
      <c r="E189" s="5">
        <v>0</v>
      </c>
      <c r="F189" s="5">
        <v>0</v>
      </c>
      <c r="G189" s="5">
        <v>0</v>
      </c>
      <c r="H189" s="5">
        <v>0</v>
      </c>
      <c r="I189" s="5">
        <v>0</v>
      </c>
      <c r="J189" s="5">
        <v>1</v>
      </c>
      <c r="K189" s="5">
        <v>0</v>
      </c>
      <c r="L189" s="5">
        <v>0</v>
      </c>
      <c r="M189" s="5">
        <v>0</v>
      </c>
      <c r="N189" s="5">
        <v>0</v>
      </c>
      <c r="O189" s="5">
        <v>0</v>
      </c>
      <c r="P189" s="5">
        <v>2</v>
      </c>
      <c r="Q189" s="5">
        <v>5</v>
      </c>
      <c r="R189" s="5">
        <v>11</v>
      </c>
      <c r="S189" s="5">
        <v>33</v>
      </c>
      <c r="T189" s="5">
        <v>35</v>
      </c>
      <c r="U189" s="5">
        <v>37</v>
      </c>
      <c r="V189" s="5">
        <v>31</v>
      </c>
      <c r="W189" s="5">
        <v>41</v>
      </c>
      <c r="X189" s="5">
        <v>57</v>
      </c>
      <c r="Y189" s="5">
        <v>46</v>
      </c>
      <c r="Z189" s="5">
        <v>39</v>
      </c>
      <c r="AA189" s="5">
        <v>44</v>
      </c>
      <c r="AB189" s="5">
        <v>32</v>
      </c>
      <c r="AC189" s="5">
        <v>25</v>
      </c>
      <c r="AD189" s="5">
        <v>23</v>
      </c>
      <c r="AE189" s="5">
        <v>24</v>
      </c>
      <c r="AF189" s="5">
        <v>14</v>
      </c>
      <c r="AG189" s="5">
        <v>3</v>
      </c>
      <c r="AH189" s="5">
        <v>1</v>
      </c>
    </row>
    <row r="190" spans="1:34">
      <c r="A190" s="5">
        <v>2013</v>
      </c>
      <c r="B190" s="5">
        <v>15.127942241373129</v>
      </c>
      <c r="C190" s="5">
        <v>0</v>
      </c>
      <c r="D190" s="5">
        <v>0</v>
      </c>
      <c r="E190" s="5">
        <v>0</v>
      </c>
      <c r="F190" s="5">
        <v>0</v>
      </c>
      <c r="G190" s="5">
        <v>0</v>
      </c>
      <c r="H190" s="5">
        <v>0</v>
      </c>
      <c r="I190" s="5">
        <v>1</v>
      </c>
      <c r="J190" s="5">
        <v>0</v>
      </c>
      <c r="K190" s="5">
        <v>0</v>
      </c>
      <c r="L190" s="5">
        <v>0</v>
      </c>
      <c r="M190" s="5">
        <v>0</v>
      </c>
      <c r="N190" s="5">
        <v>0</v>
      </c>
      <c r="O190" s="5">
        <v>2</v>
      </c>
      <c r="P190" s="5">
        <v>4</v>
      </c>
      <c r="Q190" s="5">
        <v>8</v>
      </c>
      <c r="R190" s="5">
        <v>10</v>
      </c>
      <c r="S190" s="5">
        <v>18</v>
      </c>
      <c r="T190" s="5">
        <v>37</v>
      </c>
      <c r="U190" s="5">
        <v>64</v>
      </c>
      <c r="V190" s="5">
        <v>103</v>
      </c>
      <c r="W190" s="5">
        <v>98</v>
      </c>
      <c r="X190" s="5">
        <v>157</v>
      </c>
      <c r="Y190" s="5">
        <v>227</v>
      </c>
      <c r="Z190" s="5">
        <v>347</v>
      </c>
      <c r="AA190" s="5">
        <v>373</v>
      </c>
      <c r="AB190" s="5">
        <v>278</v>
      </c>
      <c r="AC190" s="5">
        <v>124</v>
      </c>
      <c r="AD190" s="5">
        <v>67</v>
      </c>
      <c r="AE190" s="5">
        <v>42</v>
      </c>
      <c r="AF190" s="5">
        <v>20</v>
      </c>
      <c r="AG190" s="5">
        <v>6</v>
      </c>
      <c r="AH190" s="5">
        <v>4</v>
      </c>
    </row>
    <row r="191" spans="1:34">
      <c r="A191" s="5" t="s">
        <v>60</v>
      </c>
    </row>
    <row r="192" spans="1:34">
      <c r="A192" s="5" t="s">
        <v>264</v>
      </c>
    </row>
    <row r="193" spans="1:34">
      <c r="A193" s="5" t="s">
        <v>0</v>
      </c>
      <c r="B193" s="5" t="s">
        <v>222</v>
      </c>
      <c r="C193" s="5">
        <v>27</v>
      </c>
      <c r="D193" s="5">
        <v>32</v>
      </c>
      <c r="E193" s="5">
        <v>37</v>
      </c>
      <c r="F193" s="5">
        <v>42</v>
      </c>
      <c r="G193" s="5">
        <v>47</v>
      </c>
      <c r="H193" s="5">
        <v>52</v>
      </c>
      <c r="I193" s="5">
        <v>57</v>
      </c>
      <c r="J193" s="5">
        <v>62</v>
      </c>
      <c r="K193" s="5">
        <v>67</v>
      </c>
      <c r="L193" s="5">
        <v>72</v>
      </c>
      <c r="M193" s="5">
        <v>77</v>
      </c>
      <c r="N193" s="5">
        <v>82</v>
      </c>
      <c r="O193" s="5">
        <v>87</v>
      </c>
      <c r="P193" s="5">
        <v>92</v>
      </c>
      <c r="Q193" s="5">
        <v>97</v>
      </c>
      <c r="R193" s="5">
        <v>102</v>
      </c>
      <c r="S193" s="5">
        <v>107</v>
      </c>
      <c r="T193" s="5">
        <v>112</v>
      </c>
      <c r="U193" s="5">
        <v>117</v>
      </c>
      <c r="V193" s="5">
        <v>122</v>
      </c>
      <c r="W193" s="5">
        <v>127</v>
      </c>
      <c r="X193" s="5">
        <v>132</v>
      </c>
      <c r="Y193" s="5">
        <v>137</v>
      </c>
      <c r="Z193" s="5">
        <v>142</v>
      </c>
      <c r="AA193" s="5">
        <v>147</v>
      </c>
      <c r="AB193" s="5">
        <v>152</v>
      </c>
      <c r="AC193" s="5">
        <v>157</v>
      </c>
      <c r="AD193" s="5">
        <v>162</v>
      </c>
      <c r="AE193" s="5">
        <v>167</v>
      </c>
      <c r="AF193" s="5">
        <v>172</v>
      </c>
      <c r="AG193" s="5">
        <v>177</v>
      </c>
      <c r="AH193" s="5">
        <v>182</v>
      </c>
    </row>
    <row r="194" spans="1:34">
      <c r="A194" s="5">
        <v>1992</v>
      </c>
      <c r="B194" s="5">
        <v>0</v>
      </c>
      <c r="C194" s="5">
        <v>0</v>
      </c>
      <c r="D194" s="5">
        <v>0</v>
      </c>
      <c r="E194" s="5">
        <v>0</v>
      </c>
      <c r="F194" s="5">
        <v>0</v>
      </c>
      <c r="G194" s="5">
        <v>0</v>
      </c>
      <c r="H194" s="5">
        <v>0</v>
      </c>
      <c r="I194" s="5">
        <v>0</v>
      </c>
      <c r="J194" s="5">
        <v>0</v>
      </c>
      <c r="K194" s="5">
        <v>1</v>
      </c>
      <c r="L194" s="5">
        <v>0</v>
      </c>
      <c r="M194" s="5">
        <v>0</v>
      </c>
      <c r="N194" s="5">
        <v>0</v>
      </c>
      <c r="O194" s="5">
        <v>3</v>
      </c>
      <c r="P194" s="5">
        <v>1</v>
      </c>
      <c r="Q194" s="5">
        <v>5</v>
      </c>
      <c r="R194" s="5">
        <v>9</v>
      </c>
      <c r="S194" s="5">
        <v>22</v>
      </c>
      <c r="T194" s="5">
        <v>34</v>
      </c>
      <c r="U194" s="5">
        <v>31</v>
      </c>
      <c r="V194" s="5">
        <v>51</v>
      </c>
      <c r="W194" s="5">
        <v>49</v>
      </c>
      <c r="X194" s="5">
        <v>40</v>
      </c>
      <c r="Y194" s="5">
        <v>37</v>
      </c>
      <c r="Z194" s="5">
        <v>35</v>
      </c>
      <c r="AA194" s="5">
        <v>8</v>
      </c>
      <c r="AB194" s="5">
        <v>16</v>
      </c>
      <c r="AC194" s="5">
        <v>18</v>
      </c>
      <c r="AD194" s="5">
        <v>19</v>
      </c>
      <c r="AE194" s="5">
        <v>14</v>
      </c>
      <c r="AF194" s="5">
        <v>5</v>
      </c>
      <c r="AG194" s="5">
        <v>3</v>
      </c>
      <c r="AH194" s="5">
        <v>0</v>
      </c>
    </row>
    <row r="195" spans="1:34">
      <c r="A195" s="5">
        <v>1993</v>
      </c>
      <c r="B195" s="5">
        <v>0</v>
      </c>
      <c r="C195" s="5">
        <v>0</v>
      </c>
      <c r="D195" s="5">
        <v>0</v>
      </c>
      <c r="E195" s="5">
        <v>0</v>
      </c>
      <c r="F195" s="5">
        <v>0</v>
      </c>
      <c r="G195" s="5">
        <v>0</v>
      </c>
      <c r="H195" s="5">
        <v>0</v>
      </c>
      <c r="I195" s="5">
        <v>0</v>
      </c>
      <c r="J195" s="5">
        <v>0</v>
      </c>
      <c r="K195" s="5">
        <v>0</v>
      </c>
      <c r="L195" s="5">
        <v>1</v>
      </c>
      <c r="M195" s="5">
        <v>1</v>
      </c>
      <c r="N195" s="5">
        <v>0</v>
      </c>
      <c r="O195" s="5">
        <v>3</v>
      </c>
      <c r="P195" s="5">
        <v>7</v>
      </c>
      <c r="Q195" s="5">
        <v>13</v>
      </c>
      <c r="R195" s="5">
        <v>27</v>
      </c>
      <c r="S195" s="5">
        <v>40</v>
      </c>
      <c r="T195" s="5">
        <v>67</v>
      </c>
      <c r="U195" s="5">
        <v>87</v>
      </c>
      <c r="V195" s="5">
        <v>120</v>
      </c>
      <c r="W195" s="5">
        <v>150</v>
      </c>
      <c r="X195" s="5">
        <v>140</v>
      </c>
      <c r="Y195" s="5">
        <v>100</v>
      </c>
      <c r="Z195" s="5">
        <v>54</v>
      </c>
      <c r="AA195" s="5">
        <v>38</v>
      </c>
      <c r="AB195" s="5">
        <v>43</v>
      </c>
      <c r="AC195" s="5">
        <v>18</v>
      </c>
      <c r="AD195" s="5">
        <v>32</v>
      </c>
      <c r="AE195" s="5">
        <v>22</v>
      </c>
      <c r="AF195" s="5">
        <v>16</v>
      </c>
      <c r="AG195" s="5">
        <v>4</v>
      </c>
      <c r="AH195" s="5">
        <v>1</v>
      </c>
    </row>
    <row r="196" spans="1:34">
      <c r="A196" s="5">
        <v>1996</v>
      </c>
      <c r="B196" s="5">
        <v>0</v>
      </c>
      <c r="C196" s="5">
        <v>0</v>
      </c>
      <c r="D196" s="5">
        <v>0</v>
      </c>
      <c r="E196" s="5">
        <v>0</v>
      </c>
      <c r="F196" s="5">
        <v>0</v>
      </c>
      <c r="G196" s="5">
        <v>0</v>
      </c>
      <c r="H196" s="5">
        <v>0</v>
      </c>
      <c r="I196" s="5">
        <v>0</v>
      </c>
      <c r="J196" s="5">
        <v>0</v>
      </c>
      <c r="K196" s="5">
        <v>0</v>
      </c>
      <c r="L196" s="5">
        <v>0</v>
      </c>
      <c r="M196" s="5">
        <v>0</v>
      </c>
      <c r="N196" s="5">
        <v>0</v>
      </c>
      <c r="O196" s="5">
        <v>0</v>
      </c>
      <c r="P196" s="5">
        <v>0</v>
      </c>
      <c r="Q196" s="5">
        <v>0</v>
      </c>
      <c r="R196" s="5">
        <v>0</v>
      </c>
      <c r="S196" s="5">
        <v>0</v>
      </c>
      <c r="T196" s="5">
        <v>0</v>
      </c>
      <c r="U196" s="5">
        <v>0</v>
      </c>
      <c r="V196" s="5">
        <v>1</v>
      </c>
      <c r="W196" s="5">
        <v>2</v>
      </c>
      <c r="X196" s="5">
        <v>0</v>
      </c>
      <c r="Y196" s="5">
        <v>6</v>
      </c>
      <c r="Z196" s="5">
        <v>6</v>
      </c>
      <c r="AA196" s="5">
        <v>8</v>
      </c>
      <c r="AB196" s="5">
        <v>12</v>
      </c>
      <c r="AC196" s="5">
        <v>15</v>
      </c>
      <c r="AD196" s="5">
        <v>12</v>
      </c>
      <c r="AE196" s="5">
        <v>6</v>
      </c>
      <c r="AF196" s="5">
        <v>3</v>
      </c>
      <c r="AG196" s="5">
        <v>2</v>
      </c>
      <c r="AH196" s="5">
        <v>0</v>
      </c>
    </row>
    <row r="197" spans="1:34">
      <c r="A197" s="5">
        <v>1997</v>
      </c>
      <c r="B197" s="5">
        <v>0</v>
      </c>
      <c r="C197" s="5">
        <v>0</v>
      </c>
      <c r="D197" s="5">
        <v>0</v>
      </c>
      <c r="E197" s="5">
        <v>0</v>
      </c>
      <c r="F197" s="5">
        <v>0</v>
      </c>
      <c r="G197" s="5">
        <v>0</v>
      </c>
      <c r="H197" s="5">
        <v>0</v>
      </c>
      <c r="I197" s="5">
        <v>0</v>
      </c>
      <c r="J197" s="5">
        <v>1</v>
      </c>
      <c r="K197" s="5">
        <v>1</v>
      </c>
      <c r="L197" s="5">
        <v>3</v>
      </c>
      <c r="M197" s="5">
        <v>2</v>
      </c>
      <c r="N197" s="5">
        <v>2</v>
      </c>
      <c r="O197" s="5">
        <v>1</v>
      </c>
      <c r="P197" s="5">
        <v>1</v>
      </c>
      <c r="Q197" s="5">
        <v>0</v>
      </c>
      <c r="R197" s="5">
        <v>5</v>
      </c>
      <c r="S197" s="5">
        <v>5</v>
      </c>
      <c r="T197" s="5">
        <v>6</v>
      </c>
      <c r="U197" s="5">
        <v>11</v>
      </c>
      <c r="V197" s="5">
        <v>16</v>
      </c>
      <c r="W197" s="5">
        <v>30</v>
      </c>
      <c r="X197" s="5">
        <v>37</v>
      </c>
      <c r="Y197" s="5">
        <v>48</v>
      </c>
      <c r="Z197" s="5">
        <v>70</v>
      </c>
      <c r="AA197" s="5">
        <v>100</v>
      </c>
      <c r="AB197" s="5">
        <v>118</v>
      </c>
      <c r="AC197" s="5">
        <v>153</v>
      </c>
      <c r="AD197" s="5">
        <v>90</v>
      </c>
      <c r="AE197" s="5">
        <v>45</v>
      </c>
      <c r="AF197" s="5">
        <v>27</v>
      </c>
      <c r="AG197" s="5">
        <v>6</v>
      </c>
      <c r="AH197" s="5">
        <v>1</v>
      </c>
    </row>
    <row r="198" spans="1:34">
      <c r="A198" s="5">
        <v>1998</v>
      </c>
      <c r="B198" s="5">
        <v>0</v>
      </c>
      <c r="C198" s="5">
        <v>0</v>
      </c>
      <c r="D198" s="5">
        <v>0</v>
      </c>
      <c r="E198" s="5">
        <v>0</v>
      </c>
      <c r="F198" s="5">
        <v>0</v>
      </c>
      <c r="G198" s="5">
        <v>0</v>
      </c>
      <c r="H198" s="5">
        <v>0</v>
      </c>
      <c r="I198" s="5">
        <v>0</v>
      </c>
      <c r="J198" s="5">
        <v>0</v>
      </c>
      <c r="K198" s="5">
        <v>0</v>
      </c>
      <c r="L198" s="5">
        <v>0</v>
      </c>
      <c r="M198" s="5">
        <v>0</v>
      </c>
      <c r="N198" s="5">
        <v>0</v>
      </c>
      <c r="O198" s="5">
        <v>1</v>
      </c>
      <c r="P198" s="5">
        <v>0</v>
      </c>
      <c r="Q198" s="5">
        <v>1</v>
      </c>
      <c r="R198" s="5">
        <v>4</v>
      </c>
      <c r="S198" s="5">
        <v>1</v>
      </c>
      <c r="T198" s="5">
        <v>3</v>
      </c>
      <c r="U198" s="5">
        <v>2</v>
      </c>
      <c r="V198" s="5">
        <v>5</v>
      </c>
      <c r="W198" s="5">
        <v>13</v>
      </c>
      <c r="X198" s="5">
        <v>16</v>
      </c>
      <c r="Y198" s="5">
        <v>16</v>
      </c>
      <c r="Z198" s="5">
        <v>21</v>
      </c>
      <c r="AA198" s="5">
        <v>37</v>
      </c>
      <c r="AB198" s="5">
        <v>45</v>
      </c>
      <c r="AC198" s="5">
        <v>28</v>
      </c>
      <c r="AD198" s="5">
        <v>28</v>
      </c>
      <c r="AE198" s="5">
        <v>10</v>
      </c>
      <c r="AF198" s="5">
        <v>5</v>
      </c>
      <c r="AG198" s="5">
        <v>2</v>
      </c>
      <c r="AH198" s="5">
        <v>1</v>
      </c>
    </row>
    <row r="199" spans="1:34">
      <c r="A199" s="5">
        <v>1999</v>
      </c>
      <c r="B199" s="5">
        <v>0</v>
      </c>
      <c r="C199" s="5">
        <v>0</v>
      </c>
      <c r="D199" s="5">
        <v>0</v>
      </c>
      <c r="E199" s="5">
        <v>0</v>
      </c>
      <c r="F199" s="5">
        <v>0</v>
      </c>
      <c r="G199" s="5">
        <v>0</v>
      </c>
      <c r="H199" s="5">
        <v>0</v>
      </c>
      <c r="I199" s="5">
        <v>0</v>
      </c>
      <c r="J199" s="5">
        <v>0</v>
      </c>
      <c r="K199" s="5">
        <v>0</v>
      </c>
      <c r="L199" s="5">
        <v>0</v>
      </c>
      <c r="M199" s="5">
        <v>0</v>
      </c>
      <c r="N199" s="5">
        <v>0</v>
      </c>
      <c r="O199" s="5">
        <v>1</v>
      </c>
      <c r="P199" s="5">
        <v>0</v>
      </c>
      <c r="Q199" s="5">
        <v>0</v>
      </c>
      <c r="R199" s="5">
        <v>0</v>
      </c>
      <c r="S199" s="5">
        <v>0</v>
      </c>
      <c r="T199" s="5">
        <v>3</v>
      </c>
      <c r="U199" s="5">
        <v>1</v>
      </c>
      <c r="V199" s="5">
        <v>2</v>
      </c>
      <c r="W199" s="5">
        <v>4</v>
      </c>
      <c r="X199" s="5">
        <v>3</v>
      </c>
      <c r="Y199" s="5">
        <v>3</v>
      </c>
      <c r="Z199" s="5">
        <v>4</v>
      </c>
      <c r="AA199" s="5">
        <v>1</v>
      </c>
      <c r="AB199" s="5">
        <v>5</v>
      </c>
      <c r="AC199" s="5">
        <v>0</v>
      </c>
      <c r="AD199" s="5">
        <v>1</v>
      </c>
      <c r="AE199" s="5">
        <v>0</v>
      </c>
      <c r="AF199" s="5">
        <v>0</v>
      </c>
      <c r="AG199" s="5">
        <v>1</v>
      </c>
      <c r="AH199" s="5">
        <v>0</v>
      </c>
    </row>
    <row r="200" spans="1:34">
      <c r="A200" s="5">
        <v>2000</v>
      </c>
      <c r="B200" s="5">
        <v>0</v>
      </c>
      <c r="C200" s="5">
        <v>0</v>
      </c>
      <c r="D200" s="5">
        <v>0</v>
      </c>
      <c r="E200" s="5">
        <v>0</v>
      </c>
      <c r="F200" s="5">
        <v>0</v>
      </c>
      <c r="G200" s="5">
        <v>0</v>
      </c>
      <c r="H200" s="5">
        <v>0</v>
      </c>
      <c r="I200" s="5">
        <v>0</v>
      </c>
      <c r="J200" s="5">
        <v>0</v>
      </c>
      <c r="K200" s="5">
        <v>0</v>
      </c>
      <c r="L200" s="5">
        <v>0</v>
      </c>
      <c r="M200" s="5">
        <v>1</v>
      </c>
      <c r="N200" s="5">
        <v>0</v>
      </c>
      <c r="O200" s="5">
        <v>2</v>
      </c>
      <c r="P200" s="5">
        <v>3</v>
      </c>
      <c r="Q200" s="5">
        <v>4</v>
      </c>
      <c r="R200" s="5">
        <v>5</v>
      </c>
      <c r="S200" s="5">
        <v>8</v>
      </c>
      <c r="T200" s="5">
        <v>8</v>
      </c>
      <c r="U200" s="5">
        <v>9</v>
      </c>
      <c r="V200" s="5">
        <v>9</v>
      </c>
      <c r="W200" s="5">
        <v>9</v>
      </c>
      <c r="X200" s="5">
        <v>14</v>
      </c>
      <c r="Y200" s="5">
        <v>4</v>
      </c>
      <c r="Z200" s="5">
        <v>4</v>
      </c>
      <c r="AA200" s="5">
        <v>6</v>
      </c>
      <c r="AB200" s="5">
        <v>4</v>
      </c>
      <c r="AC200" s="5">
        <v>4</v>
      </c>
      <c r="AD200" s="5">
        <v>0</v>
      </c>
      <c r="AE200" s="5">
        <v>0</v>
      </c>
      <c r="AF200" s="5">
        <v>0</v>
      </c>
      <c r="AG200" s="5">
        <v>0</v>
      </c>
      <c r="AH200" s="5">
        <v>1</v>
      </c>
    </row>
    <row r="201" spans="1:34">
      <c r="A201" s="5">
        <v>2001</v>
      </c>
      <c r="B201" s="5">
        <v>0</v>
      </c>
      <c r="C201" s="5">
        <v>0</v>
      </c>
      <c r="D201" s="5">
        <v>0</v>
      </c>
      <c r="E201" s="5">
        <v>0</v>
      </c>
      <c r="F201" s="5">
        <v>0</v>
      </c>
      <c r="G201" s="5">
        <v>0</v>
      </c>
      <c r="H201" s="5">
        <v>0</v>
      </c>
      <c r="I201" s="5">
        <v>0</v>
      </c>
      <c r="J201" s="5">
        <v>0</v>
      </c>
      <c r="K201" s="5">
        <v>0</v>
      </c>
      <c r="L201" s="5">
        <v>0</v>
      </c>
      <c r="M201" s="5">
        <v>0</v>
      </c>
      <c r="N201" s="5">
        <v>1</v>
      </c>
      <c r="O201" s="5">
        <v>0</v>
      </c>
      <c r="P201" s="5">
        <v>1</v>
      </c>
      <c r="Q201" s="5">
        <v>2</v>
      </c>
      <c r="R201" s="5">
        <v>2</v>
      </c>
      <c r="S201" s="5">
        <v>7</v>
      </c>
      <c r="T201" s="5">
        <v>9</v>
      </c>
      <c r="U201" s="5">
        <v>11</v>
      </c>
      <c r="V201" s="5">
        <v>16</v>
      </c>
      <c r="W201" s="5">
        <v>16</v>
      </c>
      <c r="X201" s="5">
        <v>6</v>
      </c>
      <c r="Y201" s="5">
        <v>6</v>
      </c>
      <c r="Z201" s="5">
        <v>4</v>
      </c>
      <c r="AA201" s="5">
        <v>2</v>
      </c>
      <c r="AB201" s="5">
        <v>4</v>
      </c>
      <c r="AC201" s="5">
        <v>1</v>
      </c>
      <c r="AD201" s="5">
        <v>0</v>
      </c>
      <c r="AE201" s="5">
        <v>2</v>
      </c>
      <c r="AF201" s="5">
        <v>0</v>
      </c>
      <c r="AG201" s="5">
        <v>0</v>
      </c>
      <c r="AH201" s="5">
        <v>0</v>
      </c>
    </row>
    <row r="202" spans="1:34">
      <c r="A202" s="5">
        <v>2002</v>
      </c>
      <c r="B202" s="5">
        <v>0</v>
      </c>
      <c r="C202" s="5">
        <v>0</v>
      </c>
      <c r="D202" s="5">
        <v>0</v>
      </c>
      <c r="E202" s="5">
        <v>0</v>
      </c>
      <c r="F202" s="5">
        <v>0</v>
      </c>
      <c r="G202" s="5">
        <v>0</v>
      </c>
      <c r="H202" s="5">
        <v>0</v>
      </c>
      <c r="I202" s="5">
        <v>0</v>
      </c>
      <c r="J202" s="5">
        <v>0</v>
      </c>
      <c r="K202" s="5">
        <v>0</v>
      </c>
      <c r="L202" s="5">
        <v>0</v>
      </c>
      <c r="M202" s="5">
        <v>1</v>
      </c>
      <c r="N202" s="5">
        <v>0</v>
      </c>
      <c r="O202" s="5">
        <v>1</v>
      </c>
      <c r="P202" s="5">
        <v>0</v>
      </c>
      <c r="Q202" s="5">
        <v>6</v>
      </c>
      <c r="R202" s="5">
        <v>4</v>
      </c>
      <c r="S202" s="5">
        <v>10</v>
      </c>
      <c r="T202" s="5">
        <v>21</v>
      </c>
      <c r="U202" s="5">
        <v>39</v>
      </c>
      <c r="V202" s="5">
        <v>39</v>
      </c>
      <c r="W202" s="5">
        <v>35</v>
      </c>
      <c r="X202" s="5">
        <v>41</v>
      </c>
      <c r="Y202" s="5">
        <v>29</v>
      </c>
      <c r="Z202" s="5">
        <v>32</v>
      </c>
      <c r="AA202" s="5">
        <v>17</v>
      </c>
      <c r="AB202" s="5">
        <v>12</v>
      </c>
      <c r="AC202" s="5">
        <v>11</v>
      </c>
      <c r="AD202" s="5">
        <v>3</v>
      </c>
      <c r="AE202" s="5">
        <v>5</v>
      </c>
      <c r="AF202" s="5">
        <v>1</v>
      </c>
      <c r="AG202" s="5">
        <v>0</v>
      </c>
      <c r="AH202" s="5">
        <v>0</v>
      </c>
    </row>
    <row r="203" spans="1:34">
      <c r="A203" s="5">
        <v>2003</v>
      </c>
      <c r="B203" s="5">
        <v>0</v>
      </c>
      <c r="C203" s="5">
        <v>0</v>
      </c>
      <c r="D203" s="5">
        <v>0</v>
      </c>
      <c r="E203" s="5">
        <v>0</v>
      </c>
      <c r="F203" s="5">
        <v>1</v>
      </c>
      <c r="G203" s="5">
        <v>1</v>
      </c>
      <c r="H203" s="5">
        <v>0</v>
      </c>
      <c r="I203" s="5">
        <v>0</v>
      </c>
      <c r="J203" s="5">
        <v>1</v>
      </c>
      <c r="K203" s="5">
        <v>0</v>
      </c>
      <c r="L203" s="5">
        <v>0</v>
      </c>
      <c r="M203" s="5">
        <v>2</v>
      </c>
      <c r="N203" s="5">
        <v>0</v>
      </c>
      <c r="O203" s="5">
        <v>0</v>
      </c>
      <c r="P203" s="5">
        <v>1</v>
      </c>
      <c r="Q203" s="5">
        <v>4</v>
      </c>
      <c r="R203" s="5">
        <v>8</v>
      </c>
      <c r="S203" s="5">
        <v>6</v>
      </c>
      <c r="T203" s="5">
        <v>15</v>
      </c>
      <c r="U203" s="5">
        <v>16</v>
      </c>
      <c r="V203" s="5">
        <v>36</v>
      </c>
      <c r="W203" s="5">
        <v>26</v>
      </c>
      <c r="X203" s="5">
        <v>19</v>
      </c>
      <c r="Y203" s="5">
        <v>31</v>
      </c>
      <c r="Z203" s="5">
        <v>30</v>
      </c>
      <c r="AA203" s="5">
        <v>22</v>
      </c>
      <c r="AB203" s="5">
        <v>14</v>
      </c>
      <c r="AC203" s="5">
        <v>7</v>
      </c>
      <c r="AD203" s="5">
        <v>15</v>
      </c>
      <c r="AE203" s="5">
        <v>2</v>
      </c>
      <c r="AF203" s="5">
        <v>0</v>
      </c>
      <c r="AG203" s="5">
        <v>0</v>
      </c>
      <c r="AH203" s="5">
        <v>0</v>
      </c>
    </row>
    <row r="204" spans="1:34">
      <c r="A204" s="5">
        <v>2004</v>
      </c>
      <c r="B204" s="5">
        <v>0</v>
      </c>
      <c r="C204" s="5">
        <v>0</v>
      </c>
      <c r="D204" s="5">
        <v>0</v>
      </c>
      <c r="E204" s="5">
        <v>0</v>
      </c>
      <c r="F204" s="5">
        <v>0</v>
      </c>
      <c r="G204" s="5">
        <v>0</v>
      </c>
      <c r="H204" s="5">
        <v>0</v>
      </c>
      <c r="I204" s="5">
        <v>0</v>
      </c>
      <c r="J204" s="5">
        <v>0</v>
      </c>
      <c r="K204" s="5">
        <v>0</v>
      </c>
      <c r="L204" s="5">
        <v>0</v>
      </c>
      <c r="M204" s="5">
        <v>0</v>
      </c>
      <c r="N204" s="5">
        <v>2</v>
      </c>
      <c r="O204" s="5">
        <v>2</v>
      </c>
      <c r="P204" s="5">
        <v>4</v>
      </c>
      <c r="Q204" s="5">
        <v>3</v>
      </c>
      <c r="R204" s="5">
        <v>10</v>
      </c>
      <c r="S204" s="5">
        <v>14</v>
      </c>
      <c r="T204" s="5">
        <v>18</v>
      </c>
      <c r="U204" s="5">
        <v>29</v>
      </c>
      <c r="V204" s="5">
        <v>36</v>
      </c>
      <c r="W204" s="5">
        <v>35</v>
      </c>
      <c r="X204" s="5">
        <v>25</v>
      </c>
      <c r="Y204" s="5">
        <v>19</v>
      </c>
      <c r="Z204" s="5">
        <v>14</v>
      </c>
      <c r="AA204" s="5">
        <v>8</v>
      </c>
      <c r="AB204" s="5">
        <v>13</v>
      </c>
      <c r="AC204" s="5">
        <v>7</v>
      </c>
      <c r="AD204" s="5">
        <v>5</v>
      </c>
      <c r="AE204" s="5">
        <v>3</v>
      </c>
      <c r="AF204" s="5">
        <v>0</v>
      </c>
      <c r="AG204" s="5">
        <v>0</v>
      </c>
      <c r="AH204" s="5">
        <v>0</v>
      </c>
    </row>
    <row r="205" spans="1:34">
      <c r="A205" s="5">
        <v>2005</v>
      </c>
      <c r="B205" s="5">
        <v>0</v>
      </c>
      <c r="C205" s="5">
        <v>0</v>
      </c>
      <c r="D205" s="5">
        <v>0</v>
      </c>
      <c r="E205" s="5">
        <v>0</v>
      </c>
      <c r="F205" s="5">
        <v>0</v>
      </c>
      <c r="G205" s="5">
        <v>0</v>
      </c>
      <c r="H205" s="5">
        <v>0</v>
      </c>
      <c r="I205" s="5">
        <v>0</v>
      </c>
      <c r="J205" s="5">
        <v>0</v>
      </c>
      <c r="K205" s="5">
        <v>0</v>
      </c>
      <c r="L205" s="5">
        <v>0</v>
      </c>
      <c r="M205" s="5">
        <v>1</v>
      </c>
      <c r="N205" s="5">
        <v>0</v>
      </c>
      <c r="O205" s="5">
        <v>0</v>
      </c>
      <c r="P205" s="5">
        <v>5</v>
      </c>
      <c r="Q205" s="5">
        <v>9</v>
      </c>
      <c r="R205" s="5">
        <v>29</v>
      </c>
      <c r="S205" s="5">
        <v>24</v>
      </c>
      <c r="T205" s="5">
        <v>29</v>
      </c>
      <c r="U205" s="5">
        <v>45</v>
      </c>
      <c r="V205" s="5">
        <v>35</v>
      </c>
      <c r="W205" s="5">
        <v>31</v>
      </c>
      <c r="X205" s="5">
        <v>38</v>
      </c>
      <c r="Y205" s="5">
        <v>34</v>
      </c>
      <c r="Z205" s="5">
        <v>21</v>
      </c>
      <c r="AA205" s="5">
        <v>18</v>
      </c>
      <c r="AB205" s="5">
        <v>17</v>
      </c>
      <c r="AC205" s="5">
        <v>10</v>
      </c>
      <c r="AD205" s="5">
        <v>3</v>
      </c>
      <c r="AE205" s="5">
        <v>1</v>
      </c>
      <c r="AF205" s="5">
        <v>0</v>
      </c>
      <c r="AG205" s="5">
        <v>0</v>
      </c>
      <c r="AH205" s="5">
        <v>0</v>
      </c>
    </row>
    <row r="206" spans="1:34">
      <c r="A206" s="5">
        <v>2006</v>
      </c>
      <c r="B206" s="5">
        <v>0</v>
      </c>
      <c r="C206" s="5">
        <v>0</v>
      </c>
      <c r="D206" s="5">
        <v>0</v>
      </c>
      <c r="E206" s="5">
        <v>0</v>
      </c>
      <c r="F206" s="5">
        <v>0</v>
      </c>
      <c r="G206" s="5">
        <v>0</v>
      </c>
      <c r="H206" s="5">
        <v>0</v>
      </c>
      <c r="I206" s="5">
        <v>0</v>
      </c>
      <c r="J206" s="5">
        <v>0</v>
      </c>
      <c r="K206" s="5">
        <v>0</v>
      </c>
      <c r="L206" s="5">
        <v>0</v>
      </c>
      <c r="M206" s="5">
        <v>0</v>
      </c>
      <c r="N206" s="5">
        <v>0</v>
      </c>
      <c r="O206" s="5">
        <v>2</v>
      </c>
      <c r="P206" s="5">
        <v>8</v>
      </c>
      <c r="Q206" s="5">
        <v>17</v>
      </c>
      <c r="R206" s="5">
        <v>16</v>
      </c>
      <c r="S206" s="5">
        <v>24</v>
      </c>
      <c r="T206" s="5">
        <v>32</v>
      </c>
      <c r="U206" s="5">
        <v>45</v>
      </c>
      <c r="V206" s="5">
        <v>54</v>
      </c>
      <c r="W206" s="5">
        <v>33</v>
      </c>
      <c r="X206" s="5">
        <v>48</v>
      </c>
      <c r="Y206" s="5">
        <v>17</v>
      </c>
      <c r="Z206" s="5">
        <v>10</v>
      </c>
      <c r="AA206" s="5">
        <v>13</v>
      </c>
      <c r="AB206" s="5">
        <v>7</v>
      </c>
      <c r="AC206" s="5">
        <v>4</v>
      </c>
      <c r="AD206" s="5">
        <v>1</v>
      </c>
      <c r="AE206" s="5">
        <v>1</v>
      </c>
      <c r="AF206" s="5">
        <v>0</v>
      </c>
      <c r="AG206" s="5">
        <v>0</v>
      </c>
      <c r="AH206" s="5">
        <v>0</v>
      </c>
    </row>
    <row r="207" spans="1:34">
      <c r="A207" s="5">
        <v>2007</v>
      </c>
      <c r="B207" s="5">
        <v>0</v>
      </c>
      <c r="C207" s="5">
        <v>0</v>
      </c>
      <c r="D207" s="5">
        <v>0</v>
      </c>
      <c r="E207" s="5">
        <v>0</v>
      </c>
      <c r="F207" s="5">
        <v>0</v>
      </c>
      <c r="G207" s="5">
        <v>1</v>
      </c>
      <c r="H207" s="5">
        <v>0</v>
      </c>
      <c r="I207" s="5">
        <v>0</v>
      </c>
      <c r="J207" s="5">
        <v>0</v>
      </c>
      <c r="K207" s="5">
        <v>0</v>
      </c>
      <c r="L207" s="5">
        <v>2</v>
      </c>
      <c r="M207" s="5">
        <v>0</v>
      </c>
      <c r="N207" s="5">
        <v>1</v>
      </c>
      <c r="O207" s="5">
        <v>6</v>
      </c>
      <c r="P207" s="5">
        <v>3</v>
      </c>
      <c r="Q207" s="5">
        <v>13</v>
      </c>
      <c r="R207" s="5">
        <v>23</v>
      </c>
      <c r="S207" s="5">
        <v>30</v>
      </c>
      <c r="T207" s="5">
        <v>37</v>
      </c>
      <c r="U207" s="5">
        <v>58</v>
      </c>
      <c r="V207" s="5">
        <v>53</v>
      </c>
      <c r="W207" s="5">
        <v>63</v>
      </c>
      <c r="X207" s="5">
        <v>53</v>
      </c>
      <c r="Y207" s="5">
        <v>45</v>
      </c>
      <c r="Z207" s="5">
        <v>47</v>
      </c>
      <c r="AA207" s="5">
        <v>40</v>
      </c>
      <c r="AB207" s="5">
        <v>34</v>
      </c>
      <c r="AC207" s="5">
        <v>29</v>
      </c>
      <c r="AD207" s="5">
        <v>15</v>
      </c>
      <c r="AE207" s="5">
        <v>6</v>
      </c>
      <c r="AF207" s="5">
        <v>0</v>
      </c>
      <c r="AG207" s="5">
        <v>0</v>
      </c>
      <c r="AH207" s="5">
        <v>0</v>
      </c>
    </row>
    <row r="208" spans="1:34">
      <c r="A208" s="5">
        <v>2008</v>
      </c>
      <c r="B208" s="5">
        <v>0</v>
      </c>
      <c r="C208" s="5">
        <v>0</v>
      </c>
      <c r="D208" s="5">
        <v>0</v>
      </c>
      <c r="E208" s="5">
        <v>0</v>
      </c>
      <c r="F208" s="5">
        <v>0</v>
      </c>
      <c r="G208" s="5">
        <v>0</v>
      </c>
      <c r="H208" s="5">
        <v>0</v>
      </c>
      <c r="I208" s="5">
        <v>0</v>
      </c>
      <c r="J208" s="5">
        <v>0</v>
      </c>
      <c r="K208" s="5">
        <v>0</v>
      </c>
      <c r="L208" s="5">
        <v>0</v>
      </c>
      <c r="M208" s="5">
        <v>0</v>
      </c>
      <c r="N208" s="5">
        <v>1</v>
      </c>
      <c r="O208" s="5">
        <v>0</v>
      </c>
      <c r="P208" s="5">
        <v>7</v>
      </c>
      <c r="Q208" s="5">
        <v>3</v>
      </c>
      <c r="R208" s="5">
        <v>9</v>
      </c>
      <c r="S208" s="5">
        <v>16</v>
      </c>
      <c r="T208" s="5">
        <v>30</v>
      </c>
      <c r="U208" s="5">
        <v>56</v>
      </c>
      <c r="V208" s="5">
        <v>62</v>
      </c>
      <c r="W208" s="5">
        <v>65</v>
      </c>
      <c r="X208" s="5">
        <v>79</v>
      </c>
      <c r="Y208" s="5">
        <v>64</v>
      </c>
      <c r="Z208" s="5">
        <v>68</v>
      </c>
      <c r="AA208" s="5">
        <v>68</v>
      </c>
      <c r="AB208" s="5">
        <v>65</v>
      </c>
      <c r="AC208" s="5">
        <v>40</v>
      </c>
      <c r="AD208" s="5">
        <v>29</v>
      </c>
      <c r="AE208" s="5">
        <v>15</v>
      </c>
      <c r="AF208" s="5">
        <v>2</v>
      </c>
      <c r="AG208" s="5">
        <v>1</v>
      </c>
      <c r="AH208" s="5">
        <v>0</v>
      </c>
    </row>
    <row r="209" spans="1:34">
      <c r="A209" s="5">
        <v>2009</v>
      </c>
      <c r="B209" s="5">
        <v>0</v>
      </c>
      <c r="C209" s="5">
        <v>0</v>
      </c>
      <c r="D209" s="5">
        <v>0</v>
      </c>
      <c r="E209" s="5">
        <v>0</v>
      </c>
      <c r="F209" s="5">
        <v>0</v>
      </c>
      <c r="G209" s="5">
        <v>0</v>
      </c>
      <c r="H209" s="5">
        <v>0</v>
      </c>
      <c r="I209" s="5">
        <v>0</v>
      </c>
      <c r="J209" s="5">
        <v>0</v>
      </c>
      <c r="K209" s="5">
        <v>0</v>
      </c>
      <c r="L209" s="5">
        <v>0</v>
      </c>
      <c r="M209" s="5">
        <v>0</v>
      </c>
      <c r="N209" s="5">
        <v>0</v>
      </c>
      <c r="O209" s="5">
        <v>3</v>
      </c>
      <c r="P209" s="5">
        <v>3</v>
      </c>
      <c r="Q209" s="5">
        <v>11</v>
      </c>
      <c r="R209" s="5">
        <v>13</v>
      </c>
      <c r="S209" s="5">
        <v>22</v>
      </c>
      <c r="T209" s="5">
        <v>38</v>
      </c>
      <c r="U209" s="5">
        <v>47</v>
      </c>
      <c r="V209" s="5">
        <v>65</v>
      </c>
      <c r="W209" s="5">
        <v>59</v>
      </c>
      <c r="X209" s="5">
        <v>59</v>
      </c>
      <c r="Y209" s="5">
        <v>56</v>
      </c>
      <c r="Z209" s="5">
        <v>40</v>
      </c>
      <c r="AA209" s="5">
        <v>45</v>
      </c>
      <c r="AB209" s="5">
        <v>56</v>
      </c>
      <c r="AC209" s="5">
        <v>39</v>
      </c>
      <c r="AD209" s="5">
        <v>23</v>
      </c>
      <c r="AE209" s="5">
        <v>21</v>
      </c>
      <c r="AF209" s="5">
        <v>3</v>
      </c>
      <c r="AG209" s="5">
        <v>1</v>
      </c>
      <c r="AH209" s="5">
        <v>0</v>
      </c>
    </row>
    <row r="210" spans="1:34">
      <c r="A210" s="5">
        <v>2010</v>
      </c>
      <c r="B210" s="5">
        <v>0</v>
      </c>
      <c r="C210" s="5">
        <v>0</v>
      </c>
      <c r="D210" s="5">
        <v>0</v>
      </c>
      <c r="E210" s="5">
        <v>0</v>
      </c>
      <c r="F210" s="5">
        <v>0</v>
      </c>
      <c r="G210" s="5">
        <v>0</v>
      </c>
      <c r="H210" s="5">
        <v>0</v>
      </c>
      <c r="I210" s="5">
        <v>0</v>
      </c>
      <c r="J210" s="5">
        <v>0</v>
      </c>
      <c r="K210" s="5">
        <v>0</v>
      </c>
      <c r="L210" s="5">
        <v>0</v>
      </c>
      <c r="M210" s="5">
        <v>0</v>
      </c>
      <c r="N210" s="5">
        <v>1</v>
      </c>
      <c r="O210" s="5">
        <v>2</v>
      </c>
      <c r="P210" s="5">
        <v>3</v>
      </c>
      <c r="Q210" s="5">
        <v>2</v>
      </c>
      <c r="R210" s="5">
        <v>7</v>
      </c>
      <c r="S210" s="5">
        <v>8</v>
      </c>
      <c r="T210" s="5">
        <v>16</v>
      </c>
      <c r="U210" s="5">
        <v>16</v>
      </c>
      <c r="V210" s="5">
        <v>19</v>
      </c>
      <c r="W210" s="5">
        <v>22</v>
      </c>
      <c r="X210" s="5">
        <v>16</v>
      </c>
      <c r="Y210" s="5">
        <v>18</v>
      </c>
      <c r="Z210" s="5">
        <v>10</v>
      </c>
      <c r="AA210" s="5">
        <v>12</v>
      </c>
      <c r="AB210" s="5">
        <v>14</v>
      </c>
      <c r="AC210" s="5">
        <v>12</v>
      </c>
      <c r="AD210" s="5">
        <v>13</v>
      </c>
      <c r="AE210" s="5">
        <v>4</v>
      </c>
      <c r="AF210" s="5">
        <v>1</v>
      </c>
      <c r="AG210" s="5">
        <v>1</v>
      </c>
      <c r="AH210" s="5">
        <v>0</v>
      </c>
    </row>
    <row r="211" spans="1:34">
      <c r="A211" s="5">
        <v>2011</v>
      </c>
      <c r="B211" s="5">
        <v>0</v>
      </c>
      <c r="C211" s="5">
        <v>0</v>
      </c>
      <c r="D211" s="5">
        <v>0</v>
      </c>
      <c r="E211" s="5">
        <v>0</v>
      </c>
      <c r="F211" s="5">
        <v>0</v>
      </c>
      <c r="G211" s="5">
        <v>0</v>
      </c>
      <c r="H211" s="5">
        <v>0</v>
      </c>
      <c r="I211" s="5">
        <v>0</v>
      </c>
      <c r="J211" s="5">
        <v>0</v>
      </c>
      <c r="K211" s="5">
        <v>0</v>
      </c>
      <c r="L211" s="5">
        <v>0</v>
      </c>
      <c r="M211" s="5">
        <v>0</v>
      </c>
      <c r="N211" s="5">
        <v>0</v>
      </c>
      <c r="O211" s="5">
        <v>0</v>
      </c>
      <c r="P211" s="5">
        <v>1</v>
      </c>
      <c r="Q211" s="5">
        <v>0</v>
      </c>
      <c r="R211" s="5">
        <v>0</v>
      </c>
      <c r="S211" s="5">
        <v>2</v>
      </c>
      <c r="T211" s="5">
        <v>4</v>
      </c>
      <c r="U211" s="5">
        <v>5</v>
      </c>
      <c r="V211" s="5">
        <v>11</v>
      </c>
      <c r="W211" s="5">
        <v>5</v>
      </c>
      <c r="X211" s="5">
        <v>6</v>
      </c>
      <c r="Y211" s="5">
        <v>5</v>
      </c>
      <c r="Z211" s="5">
        <v>3</v>
      </c>
      <c r="AA211" s="5">
        <v>2</v>
      </c>
      <c r="AB211" s="5">
        <v>1</v>
      </c>
      <c r="AC211" s="5">
        <v>2</v>
      </c>
      <c r="AD211" s="5">
        <v>1</v>
      </c>
      <c r="AE211" s="5">
        <v>0</v>
      </c>
      <c r="AF211" s="5">
        <v>0</v>
      </c>
      <c r="AG211" s="5">
        <v>0</v>
      </c>
      <c r="AH211" s="5">
        <v>0</v>
      </c>
    </row>
    <row r="212" spans="1:34">
      <c r="A212" s="5">
        <v>2012</v>
      </c>
      <c r="B212" s="5">
        <v>0</v>
      </c>
      <c r="C212" s="5">
        <v>0</v>
      </c>
      <c r="D212" s="5">
        <v>0</v>
      </c>
      <c r="E212" s="5">
        <v>0</v>
      </c>
      <c r="F212" s="5">
        <v>0</v>
      </c>
      <c r="G212" s="5">
        <v>0</v>
      </c>
      <c r="H212" s="5">
        <v>0</v>
      </c>
      <c r="I212" s="5">
        <v>0</v>
      </c>
      <c r="J212" s="5">
        <v>0</v>
      </c>
      <c r="K212" s="5">
        <v>0</v>
      </c>
      <c r="L212" s="5">
        <v>0</v>
      </c>
      <c r="M212" s="5">
        <v>0</v>
      </c>
      <c r="N212" s="5">
        <v>0</v>
      </c>
      <c r="O212" s="5">
        <v>0</v>
      </c>
      <c r="P212" s="5">
        <v>2</v>
      </c>
      <c r="Q212" s="5">
        <v>1</v>
      </c>
      <c r="R212" s="5">
        <v>1</v>
      </c>
      <c r="S212" s="5">
        <v>3</v>
      </c>
      <c r="T212" s="5">
        <v>1</v>
      </c>
      <c r="U212" s="5">
        <v>9</v>
      </c>
      <c r="V212" s="5">
        <v>20</v>
      </c>
      <c r="W212" s="5">
        <v>12</v>
      </c>
      <c r="X212" s="5">
        <v>12</v>
      </c>
      <c r="Y212" s="5">
        <v>12</v>
      </c>
      <c r="Z212" s="5">
        <v>14</v>
      </c>
      <c r="AA212" s="5">
        <v>6</v>
      </c>
      <c r="AB212" s="5">
        <v>10</v>
      </c>
      <c r="AC212" s="5">
        <v>5</v>
      </c>
      <c r="AD212" s="5">
        <v>2</v>
      </c>
      <c r="AE212" s="5">
        <v>3</v>
      </c>
      <c r="AF212" s="5">
        <v>1</v>
      </c>
      <c r="AG212" s="5">
        <v>0</v>
      </c>
      <c r="AH212" s="5">
        <v>0</v>
      </c>
    </row>
    <row r="213" spans="1:34">
      <c r="A213" s="5">
        <v>2013</v>
      </c>
      <c r="B213" s="5">
        <v>0</v>
      </c>
      <c r="C213" s="5">
        <v>0</v>
      </c>
      <c r="D213" s="5">
        <v>0</v>
      </c>
      <c r="E213" s="5">
        <v>0</v>
      </c>
      <c r="F213" s="5">
        <v>0</v>
      </c>
      <c r="G213" s="5">
        <v>0</v>
      </c>
      <c r="H213" s="5">
        <v>0</v>
      </c>
      <c r="I213" s="5">
        <v>0</v>
      </c>
      <c r="J213" s="5">
        <v>0</v>
      </c>
      <c r="K213" s="5">
        <v>0</v>
      </c>
      <c r="L213" s="5">
        <v>0</v>
      </c>
      <c r="M213" s="5">
        <v>0</v>
      </c>
      <c r="N213" s="5">
        <v>0</v>
      </c>
      <c r="O213" s="5">
        <v>0</v>
      </c>
      <c r="P213" s="5">
        <v>0</v>
      </c>
      <c r="Q213" s="5">
        <v>2</v>
      </c>
      <c r="R213" s="5">
        <v>4</v>
      </c>
      <c r="S213" s="5">
        <v>8</v>
      </c>
      <c r="T213" s="5">
        <v>6</v>
      </c>
      <c r="U213" s="5">
        <v>13</v>
      </c>
      <c r="V213" s="5">
        <v>8</v>
      </c>
      <c r="W213" s="5">
        <v>9</v>
      </c>
      <c r="X213" s="5">
        <v>14</v>
      </c>
      <c r="Y213" s="5">
        <v>6</v>
      </c>
      <c r="Z213" s="5">
        <v>19</v>
      </c>
      <c r="AA213" s="5">
        <v>8</v>
      </c>
      <c r="AB213" s="5">
        <v>6</v>
      </c>
      <c r="AC213" s="5">
        <v>7</v>
      </c>
      <c r="AD213" s="5">
        <v>5</v>
      </c>
      <c r="AE213" s="5">
        <v>3</v>
      </c>
      <c r="AF213" s="5">
        <v>2</v>
      </c>
      <c r="AG213" s="5">
        <v>0</v>
      </c>
      <c r="AH213" s="5">
        <v>0</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0000FF"/>
  </sheetPr>
  <dimension ref="A1:AH165"/>
  <sheetViews>
    <sheetView workbookViewId="0"/>
  </sheetViews>
  <sheetFormatPr baseColWidth="10" defaultColWidth="11" defaultRowHeight="15" x14ac:dyDescent="0"/>
  <cols>
    <col min="1" max="16384" width="11" style="5"/>
  </cols>
  <sheetData>
    <row r="1" spans="1:1">
      <c r="A1" s="5" t="s">
        <v>37</v>
      </c>
    </row>
    <row r="2" spans="1:1">
      <c r="A2" s="5" t="s">
        <v>646</v>
      </c>
    </row>
    <row r="3" spans="1:1">
      <c r="A3" s="5" t="s">
        <v>279</v>
      </c>
    </row>
    <row r="4" spans="1:1">
      <c r="A4" s="5" t="s">
        <v>37</v>
      </c>
    </row>
    <row r="5" spans="1:1">
      <c r="A5" s="5" t="s">
        <v>93</v>
      </c>
    </row>
    <row r="6" spans="1:1">
      <c r="A6" s="5" t="s">
        <v>38</v>
      </c>
    </row>
    <row r="7" spans="1:1">
      <c r="A7" s="5" t="s">
        <v>94</v>
      </c>
    </row>
    <row r="8" spans="1:1">
      <c r="A8" s="5" t="s">
        <v>95</v>
      </c>
    </row>
    <row r="9" spans="1:1">
      <c r="A9" s="5" t="s">
        <v>80</v>
      </c>
    </row>
    <row r="10" spans="1:1">
      <c r="A10" s="5" t="s">
        <v>81</v>
      </c>
    </row>
    <row r="11" spans="1:1">
      <c r="A11" s="5" t="s">
        <v>43</v>
      </c>
    </row>
    <row r="12" spans="1:1">
      <c r="A12" s="5" t="s">
        <v>44</v>
      </c>
    </row>
    <row r="13" spans="1:1">
      <c r="A13" s="5" t="s">
        <v>70</v>
      </c>
    </row>
    <row r="14" spans="1:1">
      <c r="A14" s="5" t="s">
        <v>48</v>
      </c>
    </row>
    <row r="15" spans="1:1">
      <c r="A15" s="5" t="s">
        <v>65</v>
      </c>
    </row>
    <row r="16" spans="1:1">
      <c r="A16" s="5" t="s">
        <v>50</v>
      </c>
    </row>
    <row r="17" spans="1:3">
      <c r="A17" s="5" t="s">
        <v>51</v>
      </c>
    </row>
    <row r="18" spans="1:3">
      <c r="A18" s="5" t="s">
        <v>12</v>
      </c>
    </row>
    <row r="19" spans="1:3">
      <c r="A19" s="5" t="s">
        <v>13</v>
      </c>
    </row>
    <row r="20" spans="1:3">
      <c r="A20" s="5" t="s">
        <v>293</v>
      </c>
      <c r="C20" s="5" t="s">
        <v>294</v>
      </c>
    </row>
    <row r="21" spans="1:3">
      <c r="A21" s="5" t="s">
        <v>295</v>
      </c>
      <c r="C21" s="5" t="s">
        <v>286</v>
      </c>
    </row>
    <row r="22" spans="1:3">
      <c r="A22" s="5">
        <v>41</v>
      </c>
      <c r="C22" s="5" t="s">
        <v>284</v>
      </c>
    </row>
    <row r="23" spans="1:3">
      <c r="A23" s="5" t="s">
        <v>15</v>
      </c>
    </row>
    <row r="24" spans="1:3">
      <c r="A24" s="5" t="s">
        <v>642</v>
      </c>
    </row>
    <row r="25" spans="1:3">
      <c r="A25" s="5" t="s">
        <v>641</v>
      </c>
    </row>
    <row r="26" spans="1:3">
      <c r="A26" s="5" t="s">
        <v>0</v>
      </c>
      <c r="B26" s="5" t="s">
        <v>5</v>
      </c>
      <c r="C26" s="5" t="s">
        <v>6</v>
      </c>
    </row>
    <row r="27" spans="1:3">
      <c r="A27" s="5">
        <v>1973</v>
      </c>
      <c r="B27" s="5">
        <v>39.1</v>
      </c>
      <c r="C27" s="5">
        <v>0.05</v>
      </c>
    </row>
    <row r="28" spans="1:3">
      <c r="A28" s="5">
        <v>1974</v>
      </c>
      <c r="B28" s="5">
        <v>53.9</v>
      </c>
      <c r="C28" s="5">
        <v>0.05</v>
      </c>
    </row>
    <row r="29" spans="1:3">
      <c r="A29" s="5">
        <v>1975</v>
      </c>
      <c r="B29" s="5">
        <v>20.74</v>
      </c>
      <c r="C29" s="5">
        <v>0.05</v>
      </c>
    </row>
    <row r="30" spans="1:3">
      <c r="A30" s="5">
        <v>1976</v>
      </c>
      <c r="B30" s="5">
        <v>10.36</v>
      </c>
      <c r="C30" s="5">
        <v>0.05</v>
      </c>
    </row>
    <row r="31" spans="1:3">
      <c r="A31" s="5">
        <v>1977</v>
      </c>
      <c r="B31" s="5">
        <v>6.12</v>
      </c>
      <c r="C31" s="5">
        <v>0.05</v>
      </c>
    </row>
    <row r="32" spans="1:3">
      <c r="A32" s="5">
        <v>1978</v>
      </c>
      <c r="B32" s="5">
        <v>4.12</v>
      </c>
      <c r="C32" s="5">
        <v>0.05</v>
      </c>
    </row>
    <row r="33" spans="1:3">
      <c r="A33" s="5">
        <v>1979</v>
      </c>
      <c r="B33" s="5">
        <v>7.49</v>
      </c>
      <c r="C33" s="5">
        <v>0.05</v>
      </c>
    </row>
    <row r="34" spans="1:3">
      <c r="A34" s="5">
        <v>1980</v>
      </c>
      <c r="B34" s="5">
        <v>4.66</v>
      </c>
      <c r="C34" s="5">
        <v>0.05</v>
      </c>
    </row>
    <row r="35" spans="1:3">
      <c r="A35" s="5">
        <v>1981</v>
      </c>
      <c r="B35" s="5">
        <v>3.25</v>
      </c>
      <c r="C35" s="5">
        <v>0.05</v>
      </c>
    </row>
    <row r="36" spans="1:3">
      <c r="A36" s="5">
        <v>1982</v>
      </c>
      <c r="B36" s="5">
        <v>0.99</v>
      </c>
      <c r="C36" s="5">
        <v>0.05</v>
      </c>
    </row>
    <row r="37" spans="1:3">
      <c r="A37" s="5">
        <v>1983</v>
      </c>
      <c r="B37" s="5">
        <v>1.48</v>
      </c>
      <c r="C37" s="5">
        <v>0.05</v>
      </c>
    </row>
    <row r="38" spans="1:3">
      <c r="A38" s="5">
        <v>1984</v>
      </c>
      <c r="B38" s="5">
        <v>1.42</v>
      </c>
      <c r="C38" s="5">
        <v>0.05</v>
      </c>
    </row>
    <row r="39" spans="1:3">
      <c r="A39" s="5">
        <v>1985</v>
      </c>
      <c r="B39" s="5">
        <v>0.88</v>
      </c>
      <c r="C39" s="5">
        <v>0.05</v>
      </c>
    </row>
    <row r="40" spans="1:3">
      <c r="A40" s="5">
        <v>1986</v>
      </c>
      <c r="B40" s="5">
        <v>1.43</v>
      </c>
      <c r="C40" s="5">
        <v>0.05</v>
      </c>
    </row>
    <row r="41" spans="1:3">
      <c r="A41" s="5">
        <v>1987</v>
      </c>
      <c r="B41" s="5">
        <v>1.41</v>
      </c>
      <c r="C41" s="5">
        <v>0.05</v>
      </c>
    </row>
    <row r="42" spans="1:3">
      <c r="A42" s="5">
        <v>1988</v>
      </c>
      <c r="B42" s="5">
        <v>1.02</v>
      </c>
      <c r="C42" s="5">
        <v>0.05</v>
      </c>
    </row>
    <row r="43" spans="1:3">
      <c r="A43" s="5">
        <v>1989</v>
      </c>
      <c r="B43" s="5">
        <v>1.48</v>
      </c>
      <c r="C43" s="5">
        <v>0.05</v>
      </c>
    </row>
    <row r="44" spans="1:3">
      <c r="A44" s="5">
        <v>1990</v>
      </c>
      <c r="B44" s="5">
        <v>2.08</v>
      </c>
      <c r="C44" s="5">
        <v>0.05</v>
      </c>
    </row>
    <row r="45" spans="1:3">
      <c r="A45" s="5">
        <v>1991</v>
      </c>
      <c r="B45" s="5">
        <v>5.61</v>
      </c>
      <c r="C45" s="5">
        <v>0.05</v>
      </c>
    </row>
    <row r="46" spans="1:3">
      <c r="A46" s="5">
        <v>1992</v>
      </c>
      <c r="B46" s="5">
        <v>6.08</v>
      </c>
      <c r="C46" s="5">
        <v>0.05</v>
      </c>
    </row>
    <row r="47" spans="1:3">
      <c r="A47" s="5">
        <v>1993</v>
      </c>
      <c r="B47" s="5">
        <v>3.88</v>
      </c>
      <c r="C47" s="5">
        <v>0.05</v>
      </c>
    </row>
    <row r="48" spans="1:3">
      <c r="A48" s="5">
        <v>1994</v>
      </c>
      <c r="B48" s="5">
        <v>4.62</v>
      </c>
      <c r="C48" s="5">
        <v>0.05</v>
      </c>
    </row>
    <row r="49" spans="1:3">
      <c r="A49" s="5">
        <v>1995</v>
      </c>
      <c r="B49" s="5">
        <v>3.36</v>
      </c>
      <c r="C49" s="5">
        <v>0.05</v>
      </c>
    </row>
    <row r="50" spans="1:3">
      <c r="A50" s="5">
        <v>1996</v>
      </c>
      <c r="B50" s="5">
        <v>3.52</v>
      </c>
      <c r="C50" s="5">
        <v>0.05</v>
      </c>
    </row>
    <row r="51" spans="1:3">
      <c r="A51" s="5">
        <v>1997</v>
      </c>
      <c r="B51" s="5">
        <v>2.6</v>
      </c>
      <c r="C51" s="5">
        <v>0.05</v>
      </c>
    </row>
    <row r="52" spans="1:3">
      <c r="A52" s="5">
        <v>1998</v>
      </c>
      <c r="B52" s="5">
        <v>2.06</v>
      </c>
      <c r="C52" s="5">
        <v>0.05</v>
      </c>
    </row>
    <row r="53" spans="1:3">
      <c r="A53" s="5">
        <v>1999</v>
      </c>
      <c r="B53" s="5">
        <v>1.39</v>
      </c>
      <c r="C53" s="5">
        <v>0.05</v>
      </c>
    </row>
    <row r="54" spans="1:3">
      <c r="A54" s="5">
        <v>2000</v>
      </c>
      <c r="B54" s="5">
        <v>1.63</v>
      </c>
      <c r="C54" s="5">
        <v>0.05</v>
      </c>
    </row>
    <row r="55" spans="1:3">
      <c r="A55" s="5">
        <v>2001</v>
      </c>
      <c r="B55" s="5">
        <v>2.61</v>
      </c>
      <c r="C55" s="5">
        <v>0.05</v>
      </c>
    </row>
    <row r="56" spans="1:3">
      <c r="A56" s="5">
        <v>2002</v>
      </c>
      <c r="B56" s="5">
        <v>1.59</v>
      </c>
      <c r="C56" s="5">
        <v>0.05</v>
      </c>
    </row>
    <row r="57" spans="1:3">
      <c r="A57" s="5">
        <v>2003</v>
      </c>
      <c r="B57" s="5">
        <v>0.93</v>
      </c>
      <c r="C57" s="5">
        <v>0.05</v>
      </c>
    </row>
    <row r="58" spans="1:3">
      <c r="A58" s="5">
        <v>2004</v>
      </c>
      <c r="B58" s="5">
        <v>1.49</v>
      </c>
      <c r="C58" s="5">
        <v>0.05</v>
      </c>
    </row>
    <row r="59" spans="1:3">
      <c r="A59" s="5">
        <v>2005</v>
      </c>
      <c r="B59" s="5">
        <v>1.37</v>
      </c>
      <c r="C59" s="5">
        <v>0.05</v>
      </c>
    </row>
    <row r="60" spans="1:3">
      <c r="A60" s="5">
        <v>2006</v>
      </c>
      <c r="B60" s="5">
        <v>1.58</v>
      </c>
      <c r="C60" s="5">
        <v>0.05</v>
      </c>
    </row>
    <row r="61" spans="1:3">
      <c r="A61" s="5">
        <v>2007</v>
      </c>
      <c r="B61" s="5">
        <v>1.53</v>
      </c>
      <c r="C61" s="5">
        <v>0.05</v>
      </c>
    </row>
    <row r="62" spans="1:3">
      <c r="A62" s="5">
        <v>2008</v>
      </c>
      <c r="B62" s="5">
        <v>1.17</v>
      </c>
      <c r="C62" s="5">
        <v>0.05</v>
      </c>
    </row>
    <row r="63" spans="1:3">
      <c r="A63" s="5">
        <v>2009</v>
      </c>
      <c r="B63" s="5">
        <v>0.82451951151644742</v>
      </c>
      <c r="C63" s="5">
        <v>0.05</v>
      </c>
    </row>
    <row r="64" spans="1:3">
      <c r="A64" s="5">
        <v>2010</v>
      </c>
      <c r="B64" s="5">
        <v>0.51011815725042664</v>
      </c>
      <c r="C64" s="5">
        <v>0.05</v>
      </c>
    </row>
    <row r="65" spans="1:34">
      <c r="A65" s="5">
        <v>2011</v>
      </c>
      <c r="B65" s="5">
        <v>0.44695176804530284</v>
      </c>
      <c r="C65" s="5">
        <v>0.05</v>
      </c>
    </row>
    <row r="66" spans="1:34">
      <c r="A66" s="5">
        <v>2012</v>
      </c>
      <c r="B66" s="5">
        <v>0.33778596163141039</v>
      </c>
      <c r="C66" s="5">
        <v>0.05</v>
      </c>
    </row>
    <row r="67" spans="1:34">
      <c r="A67" s="5">
        <v>2013</v>
      </c>
      <c r="B67" s="5">
        <v>0.73306038609375646</v>
      </c>
      <c r="C67" s="5">
        <v>0.05</v>
      </c>
    </row>
    <row r="68" spans="1:34">
      <c r="A68" s="5" t="s">
        <v>52</v>
      </c>
    </row>
    <row r="69" spans="1:34">
      <c r="A69" s="5" t="s">
        <v>84</v>
      </c>
    </row>
    <row r="70" spans="1:34">
      <c r="A70" s="5" t="s">
        <v>287</v>
      </c>
      <c r="C70" s="5" t="s">
        <v>288</v>
      </c>
    </row>
    <row r="71" spans="1:34">
      <c r="A71" s="5" t="s">
        <v>285</v>
      </c>
      <c r="C71" s="5" t="s">
        <v>286</v>
      </c>
    </row>
    <row r="72" spans="1:34">
      <c r="A72" s="5">
        <v>41</v>
      </c>
      <c r="C72" s="5" t="s">
        <v>284</v>
      </c>
    </row>
    <row r="73" spans="1:34">
      <c r="A73" s="5" t="s">
        <v>289</v>
      </c>
      <c r="C73" s="5" t="s">
        <v>290</v>
      </c>
    </row>
    <row r="74" spans="1:34">
      <c r="A74" s="5">
        <v>33</v>
      </c>
      <c r="C74" s="5" t="s">
        <v>291</v>
      </c>
    </row>
    <row r="75" spans="1:34">
      <c r="A75" s="5" t="s">
        <v>58</v>
      </c>
    </row>
    <row r="76" spans="1:34">
      <c r="A76" s="5">
        <v>25</v>
      </c>
      <c r="B76" s="5">
        <v>30</v>
      </c>
      <c r="C76" s="5">
        <v>35</v>
      </c>
      <c r="D76" s="5">
        <v>40</v>
      </c>
      <c r="E76" s="5">
        <v>45</v>
      </c>
      <c r="F76" s="5">
        <v>50</v>
      </c>
      <c r="G76" s="5">
        <v>55</v>
      </c>
      <c r="H76" s="5">
        <v>60</v>
      </c>
      <c r="I76" s="5">
        <v>65</v>
      </c>
      <c r="J76" s="5">
        <v>70</v>
      </c>
      <c r="K76" s="5">
        <v>75</v>
      </c>
      <c r="L76" s="5">
        <v>80</v>
      </c>
      <c r="M76" s="5">
        <v>85</v>
      </c>
      <c r="N76" s="5">
        <v>90</v>
      </c>
      <c r="O76" s="5">
        <v>95</v>
      </c>
      <c r="P76" s="5">
        <v>100</v>
      </c>
      <c r="Q76" s="5">
        <v>105</v>
      </c>
      <c r="R76" s="5">
        <v>110</v>
      </c>
      <c r="S76" s="5">
        <v>115</v>
      </c>
      <c r="T76" s="5">
        <v>120</v>
      </c>
      <c r="U76" s="5">
        <v>125</v>
      </c>
      <c r="V76" s="5">
        <v>130</v>
      </c>
      <c r="W76" s="5">
        <v>135</v>
      </c>
      <c r="X76" s="5">
        <v>140</v>
      </c>
      <c r="Y76" s="5">
        <v>145</v>
      </c>
      <c r="Z76" s="5">
        <v>150</v>
      </c>
      <c r="AA76" s="5">
        <v>155</v>
      </c>
      <c r="AB76" s="5">
        <v>160</v>
      </c>
      <c r="AC76" s="5">
        <v>165</v>
      </c>
      <c r="AD76" s="5">
        <v>170</v>
      </c>
      <c r="AE76" s="5">
        <v>175</v>
      </c>
      <c r="AF76" s="5">
        <v>180</v>
      </c>
      <c r="AG76" s="5">
        <v>185</v>
      </c>
    </row>
    <row r="77" spans="1:34">
      <c r="A77" s="5">
        <v>2</v>
      </c>
      <c r="C77" s="5" t="s">
        <v>292</v>
      </c>
    </row>
    <row r="78" spans="1:34">
      <c r="A78" s="5" t="s">
        <v>86</v>
      </c>
    </row>
    <row r="79" spans="1:34">
      <c r="A79" s="5" t="s">
        <v>268</v>
      </c>
    </row>
    <row r="80" spans="1:34">
      <c r="A80" s="5" t="s">
        <v>0</v>
      </c>
      <c r="B80" s="5" t="s">
        <v>222</v>
      </c>
      <c r="C80" s="5">
        <v>27</v>
      </c>
      <c r="D80" s="5">
        <v>32</v>
      </c>
      <c r="E80" s="5">
        <v>37</v>
      </c>
      <c r="F80" s="5">
        <v>42</v>
      </c>
      <c r="G80" s="5">
        <v>47</v>
      </c>
      <c r="H80" s="5">
        <v>52</v>
      </c>
      <c r="I80" s="5">
        <v>57</v>
      </c>
      <c r="J80" s="5">
        <v>62</v>
      </c>
      <c r="K80" s="5">
        <v>67</v>
      </c>
      <c r="L80" s="5">
        <v>72</v>
      </c>
      <c r="M80" s="5">
        <v>77</v>
      </c>
      <c r="N80" s="5">
        <v>82</v>
      </c>
      <c r="O80" s="5">
        <v>87</v>
      </c>
      <c r="P80" s="5">
        <v>92</v>
      </c>
      <c r="Q80" s="5">
        <v>97</v>
      </c>
      <c r="R80" s="5">
        <v>102</v>
      </c>
      <c r="S80" s="5">
        <v>107</v>
      </c>
      <c r="T80" s="5">
        <v>112</v>
      </c>
      <c r="U80" s="5">
        <v>117</v>
      </c>
      <c r="V80" s="5">
        <v>122</v>
      </c>
      <c r="W80" s="5">
        <v>127</v>
      </c>
      <c r="X80" s="5">
        <v>132</v>
      </c>
      <c r="Y80" s="5">
        <v>137</v>
      </c>
      <c r="Z80" s="5">
        <v>142</v>
      </c>
      <c r="AA80" s="5">
        <v>147</v>
      </c>
      <c r="AB80" s="5">
        <v>152</v>
      </c>
      <c r="AC80" s="5">
        <v>157</v>
      </c>
      <c r="AD80" s="5">
        <v>162</v>
      </c>
      <c r="AE80" s="5">
        <v>167</v>
      </c>
      <c r="AF80" s="5">
        <v>172</v>
      </c>
      <c r="AG80" s="5">
        <v>177</v>
      </c>
      <c r="AH80" s="5">
        <v>182</v>
      </c>
    </row>
    <row r="81" spans="1:34">
      <c r="A81" s="5">
        <v>1973</v>
      </c>
      <c r="B81" s="5">
        <v>16.32527226711214</v>
      </c>
      <c r="C81" s="5">
        <v>4</v>
      </c>
      <c r="D81" s="5">
        <v>11</v>
      </c>
      <c r="E81" s="5">
        <v>37</v>
      </c>
      <c r="F81" s="5">
        <v>68</v>
      </c>
      <c r="G81" s="5">
        <v>89</v>
      </c>
      <c r="H81" s="5">
        <v>178</v>
      </c>
      <c r="I81" s="5">
        <v>203</v>
      </c>
      <c r="J81" s="5">
        <v>216</v>
      </c>
      <c r="K81" s="5">
        <v>211</v>
      </c>
      <c r="L81" s="5">
        <v>241</v>
      </c>
      <c r="M81" s="5">
        <v>286</v>
      </c>
      <c r="N81" s="5">
        <v>221</v>
      </c>
      <c r="O81" s="5">
        <v>166</v>
      </c>
      <c r="P81" s="5">
        <v>148</v>
      </c>
      <c r="Q81" s="5">
        <v>97</v>
      </c>
      <c r="R81" s="5">
        <v>57</v>
      </c>
      <c r="S81" s="5">
        <v>34</v>
      </c>
      <c r="T81" s="5">
        <v>6</v>
      </c>
      <c r="U81" s="5">
        <v>1</v>
      </c>
      <c r="V81" s="5">
        <v>0</v>
      </c>
      <c r="W81" s="5">
        <v>0</v>
      </c>
      <c r="X81" s="5">
        <v>0</v>
      </c>
      <c r="Y81" s="5">
        <v>0</v>
      </c>
      <c r="Z81" s="5">
        <v>0</v>
      </c>
      <c r="AA81" s="5">
        <v>0</v>
      </c>
      <c r="AB81" s="5">
        <v>0</v>
      </c>
      <c r="AC81" s="5">
        <v>0</v>
      </c>
      <c r="AD81" s="5">
        <v>0</v>
      </c>
      <c r="AE81" s="5">
        <v>1</v>
      </c>
      <c r="AF81" s="5">
        <v>0</v>
      </c>
      <c r="AG81" s="5">
        <v>1</v>
      </c>
      <c r="AH81" s="5">
        <v>1</v>
      </c>
    </row>
    <row r="82" spans="1:34">
      <c r="A82" s="5">
        <v>1974</v>
      </c>
      <c r="B82" s="5">
        <v>11.4714253963019</v>
      </c>
      <c r="C82" s="5">
        <v>12</v>
      </c>
      <c r="D82" s="5">
        <v>10</v>
      </c>
      <c r="E82" s="5">
        <v>42</v>
      </c>
      <c r="F82" s="5">
        <v>44</v>
      </c>
      <c r="G82" s="5">
        <v>59</v>
      </c>
      <c r="H82" s="5">
        <v>123</v>
      </c>
      <c r="I82" s="5">
        <v>130</v>
      </c>
      <c r="J82" s="5">
        <v>103</v>
      </c>
      <c r="K82" s="5">
        <v>127</v>
      </c>
      <c r="L82" s="5">
        <v>178</v>
      </c>
      <c r="M82" s="5">
        <v>138</v>
      </c>
      <c r="N82" s="5">
        <v>143</v>
      </c>
      <c r="O82" s="5">
        <v>185</v>
      </c>
      <c r="P82" s="5">
        <v>169</v>
      </c>
      <c r="Q82" s="5">
        <v>77</v>
      </c>
      <c r="R82" s="5">
        <v>46</v>
      </c>
      <c r="S82" s="5">
        <v>10</v>
      </c>
      <c r="T82" s="5">
        <v>4</v>
      </c>
      <c r="U82" s="5">
        <v>0</v>
      </c>
      <c r="V82" s="5">
        <v>0</v>
      </c>
      <c r="W82" s="5">
        <v>0</v>
      </c>
      <c r="X82" s="5">
        <v>0</v>
      </c>
      <c r="Y82" s="5">
        <v>0</v>
      </c>
      <c r="Z82" s="5">
        <v>0</v>
      </c>
      <c r="AA82" s="5">
        <v>0</v>
      </c>
      <c r="AB82" s="5">
        <v>0</v>
      </c>
      <c r="AC82" s="5">
        <v>0</v>
      </c>
      <c r="AD82" s="5">
        <v>0</v>
      </c>
      <c r="AE82" s="5">
        <v>0</v>
      </c>
      <c r="AF82" s="5">
        <v>0</v>
      </c>
      <c r="AG82" s="5">
        <v>0</v>
      </c>
      <c r="AH82" s="5">
        <v>0</v>
      </c>
    </row>
    <row r="83" spans="1:34">
      <c r="A83" s="5">
        <v>1975</v>
      </c>
      <c r="B83" s="5">
        <v>6.0153286921858085</v>
      </c>
      <c r="C83" s="5">
        <v>17</v>
      </c>
      <c r="D83" s="5">
        <v>14</v>
      </c>
      <c r="E83" s="5">
        <v>11</v>
      </c>
      <c r="F83" s="5">
        <v>38</v>
      </c>
      <c r="G83" s="5">
        <v>71</v>
      </c>
      <c r="H83" s="5">
        <v>15</v>
      </c>
      <c r="I83" s="5">
        <v>37</v>
      </c>
      <c r="J83" s="5">
        <v>30</v>
      </c>
      <c r="K83" s="5">
        <v>56</v>
      </c>
      <c r="L83" s="5">
        <v>96</v>
      </c>
      <c r="M83" s="5">
        <v>115</v>
      </c>
      <c r="N83" s="5">
        <v>99</v>
      </c>
      <c r="O83" s="5">
        <v>111</v>
      </c>
      <c r="P83" s="5">
        <v>51</v>
      </c>
      <c r="Q83" s="5">
        <v>54</v>
      </c>
      <c r="R83" s="5">
        <v>12</v>
      </c>
      <c r="S83" s="5">
        <v>4</v>
      </c>
      <c r="T83" s="5">
        <v>3</v>
      </c>
      <c r="U83" s="5">
        <v>5</v>
      </c>
      <c r="V83" s="5">
        <v>0</v>
      </c>
      <c r="W83" s="5">
        <v>0</v>
      </c>
      <c r="X83" s="5">
        <v>0</v>
      </c>
      <c r="Y83" s="5">
        <v>0</v>
      </c>
      <c r="Z83" s="5">
        <v>0</v>
      </c>
      <c r="AA83" s="5">
        <v>0</v>
      </c>
      <c r="AB83" s="5">
        <v>0</v>
      </c>
      <c r="AC83" s="5">
        <v>0</v>
      </c>
      <c r="AD83" s="5">
        <v>0</v>
      </c>
      <c r="AE83" s="5">
        <v>0</v>
      </c>
      <c r="AF83" s="5">
        <v>0</v>
      </c>
      <c r="AG83" s="5">
        <v>0</v>
      </c>
      <c r="AH83" s="5">
        <v>0</v>
      </c>
    </row>
    <row r="84" spans="1:34">
      <c r="A84" s="5">
        <v>1976</v>
      </c>
      <c r="B84" s="5">
        <v>47.914709952178491</v>
      </c>
      <c r="C84" s="5">
        <v>97</v>
      </c>
      <c r="D84" s="5">
        <v>266</v>
      </c>
      <c r="E84" s="5">
        <v>247</v>
      </c>
      <c r="F84" s="5">
        <v>322</v>
      </c>
      <c r="G84" s="5">
        <v>546</v>
      </c>
      <c r="H84" s="5">
        <v>362</v>
      </c>
      <c r="I84" s="5">
        <v>435</v>
      </c>
      <c r="J84" s="5">
        <v>538</v>
      </c>
      <c r="K84" s="5">
        <v>573</v>
      </c>
      <c r="L84" s="5">
        <v>703</v>
      </c>
      <c r="M84" s="5">
        <v>754</v>
      </c>
      <c r="N84" s="5">
        <v>711</v>
      </c>
      <c r="O84" s="5">
        <v>556</v>
      </c>
      <c r="P84" s="5">
        <v>354</v>
      </c>
      <c r="Q84" s="5">
        <v>159</v>
      </c>
      <c r="R84" s="5">
        <v>42</v>
      </c>
      <c r="S84" s="5">
        <v>6</v>
      </c>
      <c r="T84" s="5">
        <v>11</v>
      </c>
      <c r="U84" s="5">
        <v>0</v>
      </c>
      <c r="V84" s="5">
        <v>0</v>
      </c>
      <c r="W84" s="5">
        <v>0</v>
      </c>
      <c r="X84" s="5">
        <v>0</v>
      </c>
      <c r="Y84" s="5">
        <v>1</v>
      </c>
      <c r="Z84" s="5">
        <v>0</v>
      </c>
      <c r="AA84" s="5">
        <v>0</v>
      </c>
      <c r="AB84" s="5">
        <v>0</v>
      </c>
      <c r="AC84" s="5">
        <v>0</v>
      </c>
      <c r="AD84" s="5">
        <v>0</v>
      </c>
      <c r="AE84" s="5">
        <v>0</v>
      </c>
      <c r="AF84" s="5">
        <v>0</v>
      </c>
      <c r="AG84" s="5">
        <v>0</v>
      </c>
      <c r="AH84" s="5">
        <v>0</v>
      </c>
    </row>
    <row r="85" spans="1:34">
      <c r="A85" s="5">
        <v>1977</v>
      </c>
      <c r="B85" s="5">
        <v>60.124608358367325</v>
      </c>
      <c r="C85" s="5">
        <v>122</v>
      </c>
      <c r="D85" s="5">
        <v>431</v>
      </c>
      <c r="E85" s="5">
        <v>501</v>
      </c>
      <c r="F85" s="5">
        <v>847</v>
      </c>
      <c r="G85" s="5">
        <v>1072</v>
      </c>
      <c r="H85" s="5">
        <v>528</v>
      </c>
      <c r="I85" s="5">
        <v>563</v>
      </c>
      <c r="J85" s="5">
        <v>651</v>
      </c>
      <c r="K85" s="5">
        <v>647</v>
      </c>
      <c r="L85" s="5">
        <v>575</v>
      </c>
      <c r="M85" s="5">
        <v>652</v>
      </c>
      <c r="N85" s="5">
        <v>553</v>
      </c>
      <c r="O85" s="5">
        <v>435</v>
      </c>
      <c r="P85" s="5">
        <v>322</v>
      </c>
      <c r="Q85" s="5">
        <v>240</v>
      </c>
      <c r="R85" s="5">
        <v>164</v>
      </c>
      <c r="S85" s="5">
        <v>63</v>
      </c>
      <c r="T85" s="5">
        <v>13</v>
      </c>
      <c r="U85" s="5">
        <v>0</v>
      </c>
      <c r="V85" s="5">
        <v>3</v>
      </c>
      <c r="W85" s="5">
        <v>3</v>
      </c>
      <c r="X85" s="5">
        <v>1</v>
      </c>
      <c r="Y85" s="5">
        <v>0</v>
      </c>
      <c r="Z85" s="5">
        <v>0</v>
      </c>
      <c r="AA85" s="5">
        <v>0</v>
      </c>
      <c r="AB85" s="5">
        <v>0</v>
      </c>
      <c r="AC85" s="5">
        <v>0</v>
      </c>
      <c r="AD85" s="5">
        <v>0</v>
      </c>
      <c r="AE85" s="5">
        <v>0</v>
      </c>
      <c r="AF85" s="5">
        <v>0</v>
      </c>
      <c r="AG85" s="5">
        <v>0</v>
      </c>
      <c r="AH85" s="5">
        <v>0</v>
      </c>
    </row>
    <row r="86" spans="1:34">
      <c r="A86" s="5">
        <v>1978</v>
      </c>
      <c r="B86" s="5">
        <v>97.97314252529091</v>
      </c>
      <c r="C86" s="5">
        <v>107</v>
      </c>
      <c r="D86" s="5">
        <v>234</v>
      </c>
      <c r="E86" s="5">
        <v>282</v>
      </c>
      <c r="F86" s="5">
        <v>587</v>
      </c>
      <c r="G86" s="5">
        <v>682</v>
      </c>
      <c r="H86" s="5">
        <v>971</v>
      </c>
      <c r="I86" s="5">
        <v>1529</v>
      </c>
      <c r="J86" s="5">
        <v>1614</v>
      </c>
      <c r="K86" s="5">
        <v>1285</v>
      </c>
      <c r="L86" s="5">
        <v>1732</v>
      </c>
      <c r="M86" s="5">
        <v>1920</v>
      </c>
      <c r="N86" s="5">
        <v>1079</v>
      </c>
      <c r="O86" s="5">
        <v>683</v>
      </c>
      <c r="P86" s="5">
        <v>462</v>
      </c>
      <c r="Q86" s="5">
        <v>272</v>
      </c>
      <c r="R86" s="5">
        <v>121</v>
      </c>
      <c r="S86" s="5">
        <v>68</v>
      </c>
      <c r="T86" s="5">
        <v>29</v>
      </c>
      <c r="U86" s="5">
        <v>5</v>
      </c>
      <c r="V86" s="5">
        <v>1</v>
      </c>
      <c r="W86" s="5">
        <v>0</v>
      </c>
      <c r="X86" s="5">
        <v>2</v>
      </c>
      <c r="Y86" s="5">
        <v>0</v>
      </c>
      <c r="Z86" s="5">
        <v>0</v>
      </c>
      <c r="AA86" s="5">
        <v>0</v>
      </c>
      <c r="AB86" s="5">
        <v>0</v>
      </c>
      <c r="AC86" s="5">
        <v>0</v>
      </c>
      <c r="AD86" s="5">
        <v>0</v>
      </c>
      <c r="AE86" s="5">
        <v>0</v>
      </c>
      <c r="AF86" s="5">
        <v>0</v>
      </c>
      <c r="AG86" s="5">
        <v>0</v>
      </c>
      <c r="AH86" s="5">
        <v>0</v>
      </c>
    </row>
    <row r="87" spans="1:34">
      <c r="A87" s="5">
        <v>1979</v>
      </c>
      <c r="B87" s="5">
        <v>81.3682542641439</v>
      </c>
      <c r="C87" s="5">
        <v>88</v>
      </c>
      <c r="D87" s="5">
        <v>304</v>
      </c>
      <c r="E87" s="5">
        <v>363</v>
      </c>
      <c r="F87" s="5">
        <v>404</v>
      </c>
      <c r="G87" s="5">
        <v>388</v>
      </c>
      <c r="H87" s="5">
        <v>683</v>
      </c>
      <c r="I87" s="5">
        <v>953</v>
      </c>
      <c r="J87" s="5">
        <v>1270</v>
      </c>
      <c r="K87" s="5">
        <v>1251</v>
      </c>
      <c r="L87" s="5">
        <v>1721</v>
      </c>
      <c r="M87" s="5">
        <v>1361</v>
      </c>
      <c r="N87" s="5">
        <v>956</v>
      </c>
      <c r="O87" s="5">
        <v>649</v>
      </c>
      <c r="P87" s="5">
        <v>449</v>
      </c>
      <c r="Q87" s="5">
        <v>250</v>
      </c>
      <c r="R87" s="5">
        <v>151</v>
      </c>
      <c r="S87" s="5">
        <v>56</v>
      </c>
      <c r="T87" s="5">
        <v>28</v>
      </c>
      <c r="U87" s="5">
        <v>12</v>
      </c>
      <c r="V87" s="5">
        <v>3</v>
      </c>
      <c r="W87" s="5">
        <v>1</v>
      </c>
      <c r="X87" s="5">
        <v>1</v>
      </c>
      <c r="Y87" s="5">
        <v>5</v>
      </c>
      <c r="Z87" s="5">
        <v>1</v>
      </c>
      <c r="AA87" s="5">
        <v>0</v>
      </c>
      <c r="AB87" s="5">
        <v>0</v>
      </c>
      <c r="AC87" s="5">
        <v>0</v>
      </c>
      <c r="AD87" s="5">
        <v>1</v>
      </c>
      <c r="AE87" s="5">
        <v>0</v>
      </c>
      <c r="AF87" s="5">
        <v>0</v>
      </c>
      <c r="AG87" s="5">
        <v>0</v>
      </c>
      <c r="AH87" s="5">
        <v>0</v>
      </c>
    </row>
    <row r="88" spans="1:34">
      <c r="A88" s="5">
        <v>1980</v>
      </c>
      <c r="B88" s="5">
        <v>42.422765043698959</v>
      </c>
      <c r="C88" s="5">
        <v>112</v>
      </c>
      <c r="D88" s="5">
        <v>117</v>
      </c>
      <c r="E88" s="5">
        <v>214</v>
      </c>
      <c r="F88" s="5">
        <v>175</v>
      </c>
      <c r="G88" s="5">
        <v>182</v>
      </c>
      <c r="H88" s="5">
        <v>300</v>
      </c>
      <c r="I88" s="5">
        <v>394</v>
      </c>
      <c r="J88" s="5">
        <v>503</v>
      </c>
      <c r="K88" s="5">
        <v>680</v>
      </c>
      <c r="L88" s="5">
        <v>833</v>
      </c>
      <c r="M88" s="5">
        <v>748</v>
      </c>
      <c r="N88" s="5">
        <v>557</v>
      </c>
      <c r="O88" s="5">
        <v>418</v>
      </c>
      <c r="P88" s="5">
        <v>299</v>
      </c>
      <c r="Q88" s="5">
        <v>188</v>
      </c>
      <c r="R88" s="5">
        <v>88</v>
      </c>
      <c r="S88" s="5">
        <v>66</v>
      </c>
      <c r="T88" s="5">
        <v>24</v>
      </c>
      <c r="U88" s="5">
        <v>14</v>
      </c>
      <c r="V88" s="5">
        <v>3</v>
      </c>
      <c r="W88" s="5">
        <v>1</v>
      </c>
      <c r="X88" s="5">
        <v>0</v>
      </c>
      <c r="Y88" s="5">
        <v>1</v>
      </c>
      <c r="Z88" s="5">
        <v>0</v>
      </c>
      <c r="AA88" s="5">
        <v>0</v>
      </c>
      <c r="AB88" s="5">
        <v>0</v>
      </c>
      <c r="AC88" s="5">
        <v>0</v>
      </c>
      <c r="AD88" s="5">
        <v>0</v>
      </c>
      <c r="AE88" s="5">
        <v>0</v>
      </c>
      <c r="AF88" s="5">
        <v>0</v>
      </c>
      <c r="AG88" s="5">
        <v>0</v>
      </c>
      <c r="AH88" s="5">
        <v>0</v>
      </c>
    </row>
    <row r="89" spans="1:34">
      <c r="A89" s="5">
        <v>1981</v>
      </c>
      <c r="B89" s="5">
        <v>29.144590147479512</v>
      </c>
      <c r="C89" s="5">
        <v>37</v>
      </c>
      <c r="D89" s="5">
        <v>33</v>
      </c>
      <c r="E89" s="5">
        <v>54</v>
      </c>
      <c r="F89" s="5">
        <v>67</v>
      </c>
      <c r="G89" s="5">
        <v>126</v>
      </c>
      <c r="H89" s="5">
        <v>232</v>
      </c>
      <c r="I89" s="5">
        <v>510</v>
      </c>
      <c r="J89" s="5">
        <v>565</v>
      </c>
      <c r="K89" s="5">
        <v>397</v>
      </c>
      <c r="L89" s="5">
        <v>267</v>
      </c>
      <c r="M89" s="5">
        <v>261</v>
      </c>
      <c r="N89" s="5">
        <v>296</v>
      </c>
      <c r="O89" s="5">
        <v>241</v>
      </c>
      <c r="P89" s="5">
        <v>256</v>
      </c>
      <c r="Q89" s="5">
        <v>254</v>
      </c>
      <c r="R89" s="5">
        <v>168</v>
      </c>
      <c r="S89" s="5">
        <v>111</v>
      </c>
      <c r="T89" s="5">
        <v>112</v>
      </c>
      <c r="U89" s="5">
        <v>39</v>
      </c>
      <c r="V89" s="5">
        <v>16</v>
      </c>
      <c r="W89" s="5">
        <v>9</v>
      </c>
      <c r="X89" s="5">
        <v>2</v>
      </c>
      <c r="Y89" s="5">
        <v>3</v>
      </c>
      <c r="Z89" s="5">
        <v>4</v>
      </c>
      <c r="AA89" s="5">
        <v>4</v>
      </c>
      <c r="AB89" s="5">
        <v>1</v>
      </c>
      <c r="AC89" s="5">
        <v>0</v>
      </c>
      <c r="AD89" s="5">
        <v>0</v>
      </c>
      <c r="AE89" s="5">
        <v>0</v>
      </c>
      <c r="AF89" s="5">
        <v>0</v>
      </c>
      <c r="AG89" s="5">
        <v>0</v>
      </c>
      <c r="AH89" s="5">
        <v>0</v>
      </c>
    </row>
    <row r="90" spans="1:34">
      <c r="A90" s="5">
        <v>1982</v>
      </c>
      <c r="B90" s="5">
        <v>57.400144826745624</v>
      </c>
      <c r="C90" s="5">
        <v>195</v>
      </c>
      <c r="D90" s="5">
        <v>328</v>
      </c>
      <c r="E90" s="5">
        <v>463</v>
      </c>
      <c r="F90" s="5">
        <v>320</v>
      </c>
      <c r="G90" s="5">
        <v>357</v>
      </c>
      <c r="H90" s="5">
        <v>509</v>
      </c>
      <c r="I90" s="5">
        <v>691</v>
      </c>
      <c r="J90" s="5">
        <v>924</v>
      </c>
      <c r="K90" s="5">
        <v>790</v>
      </c>
      <c r="L90" s="5">
        <v>687</v>
      </c>
      <c r="M90" s="5">
        <v>558</v>
      </c>
      <c r="N90" s="5">
        <v>420</v>
      </c>
      <c r="O90" s="5">
        <v>402</v>
      </c>
      <c r="P90" s="5">
        <v>347</v>
      </c>
      <c r="Q90" s="5">
        <v>405</v>
      </c>
      <c r="R90" s="5">
        <v>255</v>
      </c>
      <c r="S90" s="5">
        <v>170</v>
      </c>
      <c r="T90" s="5">
        <v>114</v>
      </c>
      <c r="U90" s="5">
        <v>48</v>
      </c>
      <c r="V90" s="5">
        <v>8</v>
      </c>
      <c r="W90" s="5">
        <v>5</v>
      </c>
      <c r="X90" s="5">
        <v>0</v>
      </c>
      <c r="Y90" s="5">
        <v>1</v>
      </c>
      <c r="Z90" s="5">
        <v>1</v>
      </c>
      <c r="AA90" s="5">
        <v>2</v>
      </c>
      <c r="AB90" s="5">
        <v>1</v>
      </c>
      <c r="AC90" s="5">
        <v>1</v>
      </c>
      <c r="AD90" s="5">
        <v>2</v>
      </c>
      <c r="AE90" s="5">
        <v>2</v>
      </c>
      <c r="AF90" s="5">
        <v>0</v>
      </c>
      <c r="AG90" s="5">
        <v>0</v>
      </c>
      <c r="AH90" s="5">
        <v>0</v>
      </c>
    </row>
    <row r="91" spans="1:34">
      <c r="A91" s="5">
        <v>1983</v>
      </c>
      <c r="B91" s="5">
        <v>59.543867447679546</v>
      </c>
      <c r="C91" s="5">
        <v>77</v>
      </c>
      <c r="D91" s="5">
        <v>209</v>
      </c>
      <c r="E91" s="5">
        <v>273</v>
      </c>
      <c r="F91" s="5">
        <v>452</v>
      </c>
      <c r="G91" s="5">
        <v>497</v>
      </c>
      <c r="H91" s="5">
        <v>626</v>
      </c>
      <c r="I91" s="5">
        <v>738</v>
      </c>
      <c r="J91" s="5">
        <v>841</v>
      </c>
      <c r="K91" s="5">
        <v>812</v>
      </c>
      <c r="L91" s="5">
        <v>764</v>
      </c>
      <c r="M91" s="5">
        <v>676</v>
      </c>
      <c r="N91" s="5">
        <v>675</v>
      </c>
      <c r="O91" s="5">
        <v>558</v>
      </c>
      <c r="P91" s="5">
        <v>414</v>
      </c>
      <c r="Q91" s="5">
        <v>274</v>
      </c>
      <c r="R91" s="5">
        <v>193</v>
      </c>
      <c r="S91" s="5">
        <v>113</v>
      </c>
      <c r="T91" s="5">
        <v>66</v>
      </c>
      <c r="U91" s="5">
        <v>25</v>
      </c>
      <c r="V91" s="5">
        <v>10</v>
      </c>
      <c r="W91" s="5">
        <v>4</v>
      </c>
      <c r="X91" s="5">
        <v>1</v>
      </c>
      <c r="Y91" s="5">
        <v>1</v>
      </c>
      <c r="Z91" s="5">
        <v>1</v>
      </c>
      <c r="AA91" s="5">
        <v>3</v>
      </c>
      <c r="AB91" s="5">
        <v>1</v>
      </c>
      <c r="AC91" s="5">
        <v>0</v>
      </c>
      <c r="AD91" s="5">
        <v>0</v>
      </c>
      <c r="AE91" s="5">
        <v>1</v>
      </c>
      <c r="AF91" s="5">
        <v>0</v>
      </c>
      <c r="AG91" s="5">
        <v>0</v>
      </c>
      <c r="AH91" s="5">
        <v>0</v>
      </c>
    </row>
    <row r="92" spans="1:34">
      <c r="A92" s="5">
        <v>1984</v>
      </c>
      <c r="B92" s="5">
        <v>98.73312445779591</v>
      </c>
      <c r="C92" s="5">
        <v>410</v>
      </c>
      <c r="D92" s="5">
        <v>438</v>
      </c>
      <c r="E92" s="5">
        <v>685</v>
      </c>
      <c r="F92" s="5">
        <v>1048</v>
      </c>
      <c r="G92" s="5">
        <v>1118</v>
      </c>
      <c r="H92" s="5">
        <v>1307</v>
      </c>
      <c r="I92" s="5">
        <v>1446</v>
      </c>
      <c r="J92" s="5">
        <v>1181</v>
      </c>
      <c r="K92" s="5">
        <v>963</v>
      </c>
      <c r="L92" s="5">
        <v>968</v>
      </c>
      <c r="M92" s="5">
        <v>1035</v>
      </c>
      <c r="N92" s="5">
        <v>794</v>
      </c>
      <c r="O92" s="5">
        <v>793</v>
      </c>
      <c r="P92" s="5">
        <v>650</v>
      </c>
      <c r="Q92" s="5">
        <v>387</v>
      </c>
      <c r="R92" s="5">
        <v>226</v>
      </c>
      <c r="S92" s="5">
        <v>154</v>
      </c>
      <c r="T92" s="5">
        <v>91</v>
      </c>
      <c r="U92" s="5">
        <v>44</v>
      </c>
      <c r="V92" s="5">
        <v>10</v>
      </c>
      <c r="W92" s="5">
        <v>7</v>
      </c>
      <c r="X92" s="5">
        <v>7</v>
      </c>
      <c r="Y92" s="5">
        <v>4</v>
      </c>
      <c r="Z92" s="5">
        <v>4</v>
      </c>
      <c r="AA92" s="5">
        <v>0</v>
      </c>
      <c r="AB92" s="5">
        <v>1</v>
      </c>
      <c r="AC92" s="5">
        <v>0</v>
      </c>
      <c r="AD92" s="5">
        <v>0</v>
      </c>
      <c r="AE92" s="5">
        <v>0</v>
      </c>
      <c r="AF92" s="5">
        <v>0</v>
      </c>
      <c r="AG92" s="5">
        <v>0</v>
      </c>
      <c r="AH92" s="5">
        <v>0</v>
      </c>
    </row>
    <row r="93" spans="1:34">
      <c r="A93" s="5">
        <v>1985</v>
      </c>
      <c r="B93" s="5">
        <v>91.255189027581608</v>
      </c>
      <c r="C93" s="5">
        <v>204</v>
      </c>
      <c r="D93" s="5">
        <v>579</v>
      </c>
      <c r="E93" s="5">
        <v>608</v>
      </c>
      <c r="F93" s="5">
        <v>1755</v>
      </c>
      <c r="G93" s="5">
        <v>1896</v>
      </c>
      <c r="H93" s="5">
        <v>972</v>
      </c>
      <c r="I93" s="5">
        <v>639</v>
      </c>
      <c r="J93" s="5">
        <v>592</v>
      </c>
      <c r="K93" s="5">
        <v>685</v>
      </c>
      <c r="L93" s="5">
        <v>831</v>
      </c>
      <c r="M93" s="5">
        <v>1009</v>
      </c>
      <c r="N93" s="5">
        <v>908</v>
      </c>
      <c r="O93" s="5">
        <v>715</v>
      </c>
      <c r="P93" s="5">
        <v>558</v>
      </c>
      <c r="Q93" s="5">
        <v>387</v>
      </c>
      <c r="R93" s="5">
        <v>181</v>
      </c>
      <c r="S93" s="5">
        <v>99</v>
      </c>
      <c r="T93" s="5">
        <v>58</v>
      </c>
      <c r="U93" s="5">
        <v>28</v>
      </c>
      <c r="V93" s="5">
        <v>8</v>
      </c>
      <c r="W93" s="5">
        <v>5</v>
      </c>
      <c r="X93" s="5">
        <v>5</v>
      </c>
      <c r="Y93" s="5">
        <v>1</v>
      </c>
      <c r="Z93" s="5">
        <v>2</v>
      </c>
      <c r="AA93" s="5">
        <v>1</v>
      </c>
      <c r="AB93" s="5">
        <v>0</v>
      </c>
      <c r="AC93" s="5">
        <v>1</v>
      </c>
      <c r="AD93" s="5">
        <v>1</v>
      </c>
      <c r="AE93" s="5">
        <v>0</v>
      </c>
      <c r="AF93" s="5">
        <v>0</v>
      </c>
      <c r="AG93" s="5">
        <v>0</v>
      </c>
      <c r="AH93" s="5">
        <v>0</v>
      </c>
    </row>
    <row r="94" spans="1:34">
      <c r="A94" s="5">
        <v>1986</v>
      </c>
      <c r="B94" s="5">
        <v>54.675681295123923</v>
      </c>
      <c r="C94" s="5">
        <v>69</v>
      </c>
      <c r="D94" s="5">
        <v>430</v>
      </c>
      <c r="E94" s="5">
        <v>423</v>
      </c>
      <c r="F94" s="5">
        <v>328</v>
      </c>
      <c r="G94" s="5">
        <v>465</v>
      </c>
      <c r="H94" s="5">
        <v>315</v>
      </c>
      <c r="I94" s="5">
        <v>460</v>
      </c>
      <c r="J94" s="5">
        <v>452</v>
      </c>
      <c r="K94" s="5">
        <v>575</v>
      </c>
      <c r="L94" s="5">
        <v>780</v>
      </c>
      <c r="M94" s="5">
        <v>908</v>
      </c>
      <c r="N94" s="5">
        <v>851</v>
      </c>
      <c r="O94" s="5">
        <v>707</v>
      </c>
      <c r="P94" s="5">
        <v>361</v>
      </c>
      <c r="Q94" s="5">
        <v>260</v>
      </c>
      <c r="R94" s="5">
        <v>98</v>
      </c>
      <c r="S94" s="5">
        <v>73</v>
      </c>
      <c r="T94" s="5">
        <v>36</v>
      </c>
      <c r="U94" s="5">
        <v>21</v>
      </c>
      <c r="V94" s="5">
        <v>4</v>
      </c>
      <c r="W94" s="5">
        <v>7</v>
      </c>
      <c r="X94" s="5">
        <v>0</v>
      </c>
      <c r="Y94" s="5">
        <v>0</v>
      </c>
      <c r="Z94" s="5">
        <v>1</v>
      </c>
      <c r="AA94" s="5">
        <v>0</v>
      </c>
      <c r="AB94" s="5">
        <v>0</v>
      </c>
      <c r="AC94" s="5">
        <v>0</v>
      </c>
      <c r="AD94" s="5">
        <v>1</v>
      </c>
      <c r="AE94" s="5">
        <v>0</v>
      </c>
      <c r="AF94" s="5">
        <v>0</v>
      </c>
      <c r="AG94" s="5">
        <v>0</v>
      </c>
      <c r="AH94" s="5">
        <v>1</v>
      </c>
    </row>
    <row r="95" spans="1:34">
      <c r="A95" s="5">
        <v>1987</v>
      </c>
      <c r="B95" s="5">
        <v>113.68899531822451</v>
      </c>
      <c r="C95" s="5">
        <v>190</v>
      </c>
      <c r="D95" s="5">
        <v>428</v>
      </c>
      <c r="E95" s="5">
        <v>614</v>
      </c>
      <c r="F95" s="5">
        <v>1378</v>
      </c>
      <c r="G95" s="5">
        <v>1455</v>
      </c>
      <c r="H95" s="5">
        <v>1269</v>
      </c>
      <c r="I95" s="5">
        <v>1804</v>
      </c>
      <c r="J95" s="5">
        <v>1791</v>
      </c>
      <c r="K95" s="5">
        <v>1237</v>
      </c>
      <c r="L95" s="5">
        <v>1010</v>
      </c>
      <c r="M95" s="5">
        <v>1150</v>
      </c>
      <c r="N95" s="5">
        <v>1204</v>
      </c>
      <c r="O95" s="5">
        <v>957</v>
      </c>
      <c r="P95" s="5">
        <v>558</v>
      </c>
      <c r="Q95" s="5">
        <v>358</v>
      </c>
      <c r="R95" s="5">
        <v>186</v>
      </c>
      <c r="S95" s="5">
        <v>114</v>
      </c>
      <c r="T95" s="5">
        <v>79</v>
      </c>
      <c r="U95" s="5">
        <v>37</v>
      </c>
      <c r="V95" s="5">
        <v>14</v>
      </c>
      <c r="W95" s="5">
        <v>7</v>
      </c>
      <c r="X95" s="5">
        <v>7</v>
      </c>
      <c r="Y95" s="5">
        <v>1</v>
      </c>
      <c r="Z95" s="5">
        <v>0</v>
      </c>
      <c r="AA95" s="5">
        <v>1</v>
      </c>
      <c r="AB95" s="5">
        <v>1</v>
      </c>
      <c r="AC95" s="5">
        <v>6</v>
      </c>
      <c r="AD95" s="5">
        <v>1</v>
      </c>
      <c r="AE95" s="5">
        <v>0</v>
      </c>
      <c r="AF95" s="5">
        <v>0</v>
      </c>
      <c r="AG95" s="5">
        <v>0</v>
      </c>
      <c r="AH95" s="5">
        <v>0</v>
      </c>
    </row>
    <row r="96" spans="1:34">
      <c r="A96" s="5">
        <v>1988</v>
      </c>
      <c r="B96" s="5">
        <v>51.090860858779585</v>
      </c>
      <c r="C96" s="5">
        <v>63</v>
      </c>
      <c r="D96" s="5">
        <v>144</v>
      </c>
      <c r="E96" s="5">
        <v>223</v>
      </c>
      <c r="F96" s="5">
        <v>310</v>
      </c>
      <c r="G96" s="5">
        <v>483</v>
      </c>
      <c r="H96" s="5">
        <v>503</v>
      </c>
      <c r="I96" s="5">
        <v>670</v>
      </c>
      <c r="J96" s="5">
        <v>635</v>
      </c>
      <c r="K96" s="5">
        <v>546</v>
      </c>
      <c r="L96" s="5">
        <v>461</v>
      </c>
      <c r="M96" s="5">
        <v>455</v>
      </c>
      <c r="N96" s="5">
        <v>427</v>
      </c>
      <c r="O96" s="5">
        <v>410</v>
      </c>
      <c r="P96" s="5">
        <v>392</v>
      </c>
      <c r="Q96" s="5">
        <v>529</v>
      </c>
      <c r="R96" s="5">
        <v>431</v>
      </c>
      <c r="S96" s="5">
        <v>226</v>
      </c>
      <c r="T96" s="5">
        <v>90</v>
      </c>
      <c r="U96" s="5">
        <v>48</v>
      </c>
      <c r="V96" s="5">
        <v>18</v>
      </c>
      <c r="W96" s="5">
        <v>11</v>
      </c>
      <c r="X96" s="5">
        <v>5</v>
      </c>
      <c r="Y96" s="5">
        <v>8</v>
      </c>
      <c r="Z96" s="5">
        <v>12</v>
      </c>
      <c r="AA96" s="5">
        <v>5</v>
      </c>
      <c r="AB96" s="5">
        <v>9</v>
      </c>
      <c r="AC96" s="5">
        <v>4</v>
      </c>
      <c r="AD96" s="5">
        <v>2</v>
      </c>
      <c r="AE96" s="5">
        <v>4</v>
      </c>
      <c r="AF96" s="5">
        <v>0</v>
      </c>
      <c r="AG96" s="5">
        <v>0</v>
      </c>
      <c r="AH96" s="5">
        <v>2</v>
      </c>
    </row>
    <row r="97" spans="1:34">
      <c r="A97" s="5">
        <v>1989</v>
      </c>
      <c r="B97" s="5">
        <v>200</v>
      </c>
      <c r="C97" s="5">
        <v>207</v>
      </c>
      <c r="D97" s="5">
        <v>793</v>
      </c>
      <c r="E97" s="5">
        <v>1128</v>
      </c>
      <c r="F97" s="5">
        <v>2325</v>
      </c>
      <c r="G97" s="5">
        <v>2727</v>
      </c>
      <c r="H97" s="5">
        <v>3166</v>
      </c>
      <c r="I97" s="5">
        <v>4509</v>
      </c>
      <c r="J97" s="5">
        <v>4063</v>
      </c>
      <c r="K97" s="5">
        <v>3508</v>
      </c>
      <c r="L97" s="5">
        <v>3829</v>
      </c>
      <c r="M97" s="5">
        <v>3612</v>
      </c>
      <c r="N97" s="5">
        <v>2925</v>
      </c>
      <c r="O97" s="5">
        <v>2280</v>
      </c>
      <c r="P97" s="5">
        <v>1850</v>
      </c>
      <c r="Q97" s="5">
        <v>1651</v>
      </c>
      <c r="R97" s="5">
        <v>1314</v>
      </c>
      <c r="S97" s="5">
        <v>650</v>
      </c>
      <c r="T97" s="5">
        <v>328</v>
      </c>
      <c r="U97" s="5">
        <v>148</v>
      </c>
      <c r="V97" s="5">
        <v>95</v>
      </c>
      <c r="W97" s="5">
        <v>35</v>
      </c>
      <c r="X97" s="5">
        <v>25</v>
      </c>
      <c r="Y97" s="5">
        <v>25</v>
      </c>
      <c r="Z97" s="5">
        <v>19</v>
      </c>
      <c r="AA97" s="5">
        <v>9</v>
      </c>
      <c r="AB97" s="5">
        <v>2</v>
      </c>
      <c r="AC97" s="5">
        <v>5</v>
      </c>
      <c r="AD97" s="5">
        <v>4</v>
      </c>
      <c r="AE97" s="5">
        <v>1</v>
      </c>
      <c r="AF97" s="5">
        <v>1</v>
      </c>
      <c r="AG97" s="5">
        <v>0</v>
      </c>
      <c r="AH97" s="5">
        <v>0</v>
      </c>
    </row>
    <row r="98" spans="1:34">
      <c r="A98" s="5">
        <v>1990</v>
      </c>
      <c r="B98" s="5">
        <v>80.38601346458556</v>
      </c>
      <c r="C98" s="5">
        <v>51</v>
      </c>
      <c r="D98" s="5">
        <v>198</v>
      </c>
      <c r="E98" s="5">
        <v>281</v>
      </c>
      <c r="F98" s="5">
        <v>568</v>
      </c>
      <c r="G98" s="5">
        <v>680</v>
      </c>
      <c r="H98" s="5">
        <v>984</v>
      </c>
      <c r="I98" s="5">
        <v>1179</v>
      </c>
      <c r="J98" s="5">
        <v>1125</v>
      </c>
      <c r="K98" s="5">
        <v>1106</v>
      </c>
      <c r="L98" s="5">
        <v>1233</v>
      </c>
      <c r="M98" s="5">
        <v>1153</v>
      </c>
      <c r="N98" s="5">
        <v>899</v>
      </c>
      <c r="O98" s="5">
        <v>774</v>
      </c>
      <c r="P98" s="5">
        <v>494</v>
      </c>
      <c r="Q98" s="5">
        <v>224</v>
      </c>
      <c r="R98" s="5">
        <v>115</v>
      </c>
      <c r="S98" s="5">
        <v>69</v>
      </c>
      <c r="T98" s="5">
        <v>23</v>
      </c>
      <c r="U98" s="5">
        <v>18</v>
      </c>
      <c r="V98" s="5">
        <v>7</v>
      </c>
      <c r="W98" s="5">
        <v>11</v>
      </c>
      <c r="X98" s="5">
        <v>11</v>
      </c>
      <c r="Y98" s="5">
        <v>4</v>
      </c>
      <c r="Z98" s="5">
        <v>2</v>
      </c>
      <c r="AA98" s="5">
        <v>0</v>
      </c>
      <c r="AB98" s="5">
        <v>0</v>
      </c>
      <c r="AC98" s="5">
        <v>0</v>
      </c>
      <c r="AD98" s="5">
        <v>2</v>
      </c>
      <c r="AE98" s="5">
        <v>0</v>
      </c>
      <c r="AF98" s="5">
        <v>0</v>
      </c>
      <c r="AG98" s="5">
        <v>0</v>
      </c>
      <c r="AH98" s="5">
        <v>1</v>
      </c>
    </row>
    <row r="99" spans="1:34">
      <c r="A99" s="5">
        <v>1991</v>
      </c>
      <c r="B99" s="5">
        <v>24.943180596083941</v>
      </c>
      <c r="C99" s="5">
        <v>32</v>
      </c>
      <c r="D99" s="5">
        <v>88</v>
      </c>
      <c r="E99" s="5">
        <v>110</v>
      </c>
      <c r="F99" s="5">
        <v>99</v>
      </c>
      <c r="G99" s="5">
        <v>122</v>
      </c>
      <c r="H99" s="5">
        <v>185</v>
      </c>
      <c r="I99" s="5">
        <v>249</v>
      </c>
      <c r="J99" s="5">
        <v>274</v>
      </c>
      <c r="K99" s="5">
        <v>378</v>
      </c>
      <c r="L99" s="5">
        <v>503</v>
      </c>
      <c r="M99" s="5">
        <v>467</v>
      </c>
      <c r="N99" s="5">
        <v>327</v>
      </c>
      <c r="O99" s="5">
        <v>259</v>
      </c>
      <c r="P99" s="5">
        <v>198</v>
      </c>
      <c r="Q99" s="5">
        <v>93</v>
      </c>
      <c r="R99" s="5">
        <v>45</v>
      </c>
      <c r="S99" s="5">
        <v>18</v>
      </c>
      <c r="T99" s="5">
        <v>11</v>
      </c>
      <c r="U99" s="5">
        <v>10</v>
      </c>
      <c r="V99" s="5">
        <v>4</v>
      </c>
      <c r="W99" s="5">
        <v>2</v>
      </c>
      <c r="X99" s="5">
        <v>1</v>
      </c>
      <c r="Y99" s="5">
        <v>1</v>
      </c>
      <c r="Z99" s="5">
        <v>2</v>
      </c>
      <c r="AA99" s="5">
        <v>1</v>
      </c>
      <c r="AB99" s="5">
        <v>0</v>
      </c>
      <c r="AC99" s="5">
        <v>0</v>
      </c>
      <c r="AD99" s="5">
        <v>0</v>
      </c>
      <c r="AE99" s="5">
        <v>0</v>
      </c>
      <c r="AF99" s="5">
        <v>0</v>
      </c>
      <c r="AG99" s="5">
        <v>0</v>
      </c>
      <c r="AH99" s="5">
        <v>0</v>
      </c>
    </row>
    <row r="100" spans="1:34">
      <c r="A100" s="5">
        <v>1992</v>
      </c>
      <c r="B100" s="5">
        <v>8.4243280254092063</v>
      </c>
      <c r="C100" s="5">
        <v>20</v>
      </c>
      <c r="D100" s="5">
        <v>72</v>
      </c>
      <c r="E100" s="5">
        <v>119</v>
      </c>
      <c r="F100" s="5">
        <v>117</v>
      </c>
      <c r="G100" s="5">
        <v>102</v>
      </c>
      <c r="H100" s="5">
        <v>57</v>
      </c>
      <c r="I100" s="5">
        <v>64</v>
      </c>
      <c r="J100" s="5">
        <v>56</v>
      </c>
      <c r="K100" s="5">
        <v>63</v>
      </c>
      <c r="L100" s="5">
        <v>87</v>
      </c>
      <c r="M100" s="5">
        <v>113</v>
      </c>
      <c r="N100" s="5">
        <v>97</v>
      </c>
      <c r="O100" s="5">
        <v>75</v>
      </c>
      <c r="P100" s="5">
        <v>54</v>
      </c>
      <c r="Q100" s="5">
        <v>32</v>
      </c>
      <c r="R100" s="5">
        <v>18</v>
      </c>
      <c r="S100" s="5">
        <v>3</v>
      </c>
      <c r="T100" s="5">
        <v>3</v>
      </c>
      <c r="U100" s="5">
        <v>3</v>
      </c>
      <c r="V100" s="5">
        <v>6</v>
      </c>
      <c r="W100" s="5">
        <v>2</v>
      </c>
      <c r="X100" s="5">
        <v>9</v>
      </c>
      <c r="Y100" s="5">
        <v>0</v>
      </c>
      <c r="Z100" s="5">
        <v>1</v>
      </c>
      <c r="AA100" s="5">
        <v>2</v>
      </c>
      <c r="AB100" s="5">
        <v>0</v>
      </c>
      <c r="AC100" s="5">
        <v>0</v>
      </c>
      <c r="AD100" s="5">
        <v>0</v>
      </c>
      <c r="AE100" s="5">
        <v>0</v>
      </c>
      <c r="AF100" s="5">
        <v>0</v>
      </c>
      <c r="AG100" s="5">
        <v>0</v>
      </c>
      <c r="AH100" s="5">
        <v>0</v>
      </c>
    </row>
    <row r="101" spans="1:34">
      <c r="A101" s="5">
        <v>1993</v>
      </c>
      <c r="B101" s="5">
        <v>2.5667314324225501</v>
      </c>
      <c r="C101" s="5">
        <v>1</v>
      </c>
      <c r="D101" s="5">
        <v>3</v>
      </c>
      <c r="E101" s="5">
        <v>2</v>
      </c>
      <c r="F101" s="5">
        <v>7</v>
      </c>
      <c r="G101" s="5">
        <v>4</v>
      </c>
      <c r="H101" s="5">
        <v>4</v>
      </c>
      <c r="I101" s="5">
        <v>3</v>
      </c>
      <c r="J101" s="5">
        <v>4</v>
      </c>
      <c r="K101" s="5">
        <v>9</v>
      </c>
      <c r="L101" s="5">
        <v>21</v>
      </c>
      <c r="M101" s="5">
        <v>32</v>
      </c>
      <c r="N101" s="5">
        <v>73</v>
      </c>
      <c r="O101" s="5">
        <v>104</v>
      </c>
      <c r="P101" s="5">
        <v>58</v>
      </c>
      <c r="Q101" s="5">
        <v>20</v>
      </c>
      <c r="R101" s="5">
        <v>13</v>
      </c>
      <c r="S101" s="5">
        <v>0</v>
      </c>
      <c r="T101" s="5">
        <v>0</v>
      </c>
      <c r="U101" s="5">
        <v>0</v>
      </c>
      <c r="V101" s="5">
        <v>0</v>
      </c>
      <c r="W101" s="5">
        <v>0</v>
      </c>
      <c r="X101" s="5">
        <v>0</v>
      </c>
      <c r="Y101" s="5">
        <v>0</v>
      </c>
      <c r="Z101" s="5">
        <v>0</v>
      </c>
      <c r="AA101" s="5">
        <v>0</v>
      </c>
      <c r="AB101" s="5">
        <v>0</v>
      </c>
      <c r="AC101" s="5">
        <v>0</v>
      </c>
      <c r="AD101" s="5">
        <v>0</v>
      </c>
      <c r="AE101" s="5">
        <v>0</v>
      </c>
      <c r="AF101" s="5">
        <v>0</v>
      </c>
      <c r="AG101" s="5">
        <v>0</v>
      </c>
      <c r="AH101" s="5">
        <v>0</v>
      </c>
    </row>
    <row r="102" spans="1:34">
      <c r="A102" s="5">
        <v>1994</v>
      </c>
      <c r="B102" s="5">
        <v>13.048746388293409</v>
      </c>
      <c r="C102" s="5">
        <v>1</v>
      </c>
      <c r="D102" s="5">
        <v>3</v>
      </c>
      <c r="E102" s="5">
        <v>6</v>
      </c>
      <c r="F102" s="5">
        <v>9</v>
      </c>
      <c r="G102" s="5">
        <v>17</v>
      </c>
      <c r="H102" s="5">
        <v>27</v>
      </c>
      <c r="I102" s="5">
        <v>31</v>
      </c>
      <c r="J102" s="5">
        <v>55</v>
      </c>
      <c r="K102" s="5">
        <v>78</v>
      </c>
      <c r="L102" s="5">
        <v>208</v>
      </c>
      <c r="M102" s="5">
        <v>237</v>
      </c>
      <c r="N102" s="5">
        <v>284</v>
      </c>
      <c r="O102" s="5">
        <v>250</v>
      </c>
      <c r="P102" s="5">
        <v>217</v>
      </c>
      <c r="Q102" s="5">
        <v>175</v>
      </c>
      <c r="R102" s="5">
        <v>115</v>
      </c>
      <c r="S102" s="5">
        <v>56</v>
      </c>
      <c r="T102" s="5">
        <v>22</v>
      </c>
      <c r="U102" s="5">
        <v>9</v>
      </c>
      <c r="V102" s="5">
        <v>6</v>
      </c>
      <c r="W102" s="5">
        <v>5</v>
      </c>
      <c r="X102" s="5">
        <v>5</v>
      </c>
      <c r="Y102" s="5">
        <v>4</v>
      </c>
      <c r="Z102" s="5">
        <v>0</v>
      </c>
      <c r="AA102" s="5">
        <v>0</v>
      </c>
      <c r="AB102" s="5">
        <v>0</v>
      </c>
      <c r="AC102" s="5">
        <v>0</v>
      </c>
      <c r="AD102" s="5">
        <v>0</v>
      </c>
      <c r="AE102" s="5">
        <v>0</v>
      </c>
      <c r="AF102" s="5">
        <v>0</v>
      </c>
      <c r="AG102" s="5">
        <v>0</v>
      </c>
      <c r="AH102" s="5">
        <v>0</v>
      </c>
    </row>
    <row r="103" spans="1:34">
      <c r="A103" s="5">
        <v>1995</v>
      </c>
      <c r="B103" s="5">
        <v>19.135771489206107</v>
      </c>
      <c r="C103" s="5">
        <v>25</v>
      </c>
      <c r="D103" s="5">
        <v>63</v>
      </c>
      <c r="E103" s="5">
        <v>90</v>
      </c>
      <c r="F103" s="5">
        <v>234</v>
      </c>
      <c r="G103" s="5">
        <v>318</v>
      </c>
      <c r="H103" s="5">
        <v>238</v>
      </c>
      <c r="I103" s="5">
        <v>325</v>
      </c>
      <c r="J103" s="5">
        <v>205</v>
      </c>
      <c r="K103" s="5">
        <v>178</v>
      </c>
      <c r="L103" s="5">
        <v>221</v>
      </c>
      <c r="M103" s="5">
        <v>223</v>
      </c>
      <c r="N103" s="5">
        <v>160</v>
      </c>
      <c r="O103" s="5">
        <v>145</v>
      </c>
      <c r="P103" s="5">
        <v>110</v>
      </c>
      <c r="Q103" s="5">
        <v>74</v>
      </c>
      <c r="R103" s="5">
        <v>26</v>
      </c>
      <c r="S103" s="5">
        <v>15</v>
      </c>
      <c r="T103" s="5">
        <v>6</v>
      </c>
      <c r="U103" s="5">
        <v>4</v>
      </c>
      <c r="V103" s="5">
        <v>2</v>
      </c>
      <c r="W103" s="5">
        <v>1</v>
      </c>
      <c r="X103" s="5">
        <v>3</v>
      </c>
      <c r="Y103" s="5">
        <v>1</v>
      </c>
      <c r="Z103" s="5">
        <v>0</v>
      </c>
      <c r="AA103" s="5">
        <v>0</v>
      </c>
      <c r="AB103" s="5">
        <v>0</v>
      </c>
      <c r="AC103" s="5">
        <v>0</v>
      </c>
      <c r="AD103" s="5">
        <v>0</v>
      </c>
      <c r="AE103" s="5">
        <v>0</v>
      </c>
      <c r="AF103" s="5">
        <v>1</v>
      </c>
      <c r="AG103" s="5">
        <v>1</v>
      </c>
      <c r="AH103" s="5">
        <v>0</v>
      </c>
    </row>
    <row r="104" spans="1:34">
      <c r="A104" s="5">
        <v>1996</v>
      </c>
      <c r="B104" s="5">
        <v>24.376778967141536</v>
      </c>
      <c r="C104" s="5">
        <v>11</v>
      </c>
      <c r="D104" s="5">
        <v>20</v>
      </c>
      <c r="E104" s="5">
        <v>61</v>
      </c>
      <c r="F104" s="5">
        <v>97</v>
      </c>
      <c r="G104" s="5">
        <v>84</v>
      </c>
      <c r="H104" s="5">
        <v>124</v>
      </c>
      <c r="I104" s="5">
        <v>148</v>
      </c>
      <c r="J104" s="5">
        <v>178</v>
      </c>
      <c r="K104" s="5">
        <v>280</v>
      </c>
      <c r="L104" s="5">
        <v>411</v>
      </c>
      <c r="M104" s="5">
        <v>408</v>
      </c>
      <c r="N104" s="5">
        <v>404</v>
      </c>
      <c r="O104" s="5">
        <v>425</v>
      </c>
      <c r="P104" s="5">
        <v>311</v>
      </c>
      <c r="Q104" s="5">
        <v>265</v>
      </c>
      <c r="R104" s="5">
        <v>111</v>
      </c>
      <c r="S104" s="5">
        <v>28</v>
      </c>
      <c r="T104" s="5">
        <v>11</v>
      </c>
      <c r="U104" s="5">
        <v>6</v>
      </c>
      <c r="V104" s="5">
        <v>1</v>
      </c>
      <c r="W104" s="5">
        <v>5</v>
      </c>
      <c r="X104" s="5">
        <v>3</v>
      </c>
      <c r="Y104" s="5">
        <v>3</v>
      </c>
      <c r="Z104" s="5">
        <v>1</v>
      </c>
      <c r="AA104" s="5">
        <v>1</v>
      </c>
      <c r="AB104" s="5">
        <v>1</v>
      </c>
      <c r="AC104" s="5">
        <v>1</v>
      </c>
      <c r="AD104" s="5">
        <v>0</v>
      </c>
      <c r="AE104" s="5">
        <v>1</v>
      </c>
      <c r="AF104" s="5">
        <v>0</v>
      </c>
      <c r="AG104" s="5">
        <v>0</v>
      </c>
      <c r="AH104" s="5">
        <v>0</v>
      </c>
    </row>
    <row r="105" spans="1:34">
      <c r="A105" s="5">
        <v>1997</v>
      </c>
      <c r="B105" s="5">
        <v>27.961599403485877</v>
      </c>
      <c r="C105" s="5">
        <v>15</v>
      </c>
      <c r="D105" s="5">
        <v>38</v>
      </c>
      <c r="E105" s="5">
        <v>64</v>
      </c>
      <c r="F105" s="5">
        <v>121</v>
      </c>
      <c r="G105" s="5">
        <v>70</v>
      </c>
      <c r="H105" s="5">
        <v>126</v>
      </c>
      <c r="I105" s="5">
        <v>169</v>
      </c>
      <c r="J105" s="5">
        <v>234</v>
      </c>
      <c r="K105" s="5">
        <v>494</v>
      </c>
      <c r="L105" s="5">
        <v>595</v>
      </c>
      <c r="M105" s="5">
        <v>524</v>
      </c>
      <c r="N105" s="5">
        <v>489</v>
      </c>
      <c r="O105" s="5">
        <v>383</v>
      </c>
      <c r="P105" s="5">
        <v>286</v>
      </c>
      <c r="Q105" s="5">
        <v>180</v>
      </c>
      <c r="R105" s="5">
        <v>81</v>
      </c>
      <c r="S105" s="5">
        <v>18</v>
      </c>
      <c r="T105" s="5">
        <v>3</v>
      </c>
      <c r="U105" s="5">
        <v>2</v>
      </c>
      <c r="V105" s="5">
        <v>3</v>
      </c>
      <c r="W105" s="5">
        <v>1</v>
      </c>
      <c r="X105" s="5">
        <v>1</v>
      </c>
      <c r="Y105" s="5">
        <v>0</v>
      </c>
      <c r="Z105" s="5">
        <v>0</v>
      </c>
      <c r="AA105" s="5">
        <v>0</v>
      </c>
      <c r="AB105" s="5">
        <v>0</v>
      </c>
      <c r="AC105" s="5">
        <v>1</v>
      </c>
      <c r="AD105" s="5">
        <v>1</v>
      </c>
      <c r="AE105" s="5">
        <v>0</v>
      </c>
      <c r="AF105" s="5">
        <v>0</v>
      </c>
      <c r="AG105" s="5">
        <v>1</v>
      </c>
      <c r="AH105" s="5">
        <v>0</v>
      </c>
    </row>
    <row r="106" spans="1:34">
      <c r="A106" s="5">
        <v>1998</v>
      </c>
      <c r="B106" s="5">
        <v>31.83320547473777</v>
      </c>
      <c r="C106" s="5">
        <v>19</v>
      </c>
      <c r="D106" s="5">
        <v>55</v>
      </c>
      <c r="E106" s="5">
        <v>57</v>
      </c>
      <c r="F106" s="5">
        <v>91</v>
      </c>
      <c r="G106" s="5">
        <v>95</v>
      </c>
      <c r="H106" s="5">
        <v>160</v>
      </c>
      <c r="I106" s="5">
        <v>261</v>
      </c>
      <c r="J106" s="5">
        <v>295</v>
      </c>
      <c r="K106" s="5">
        <v>309</v>
      </c>
      <c r="L106" s="5">
        <v>515</v>
      </c>
      <c r="M106" s="5">
        <v>700</v>
      </c>
      <c r="N106" s="5">
        <v>700</v>
      </c>
      <c r="O106" s="5">
        <v>519</v>
      </c>
      <c r="P106" s="5">
        <v>352</v>
      </c>
      <c r="Q106" s="5">
        <v>197</v>
      </c>
      <c r="R106" s="5">
        <v>76</v>
      </c>
      <c r="S106" s="5">
        <v>19</v>
      </c>
      <c r="T106" s="5">
        <v>5</v>
      </c>
      <c r="U106" s="5">
        <v>9</v>
      </c>
      <c r="V106" s="5">
        <v>2</v>
      </c>
      <c r="W106" s="5">
        <v>2</v>
      </c>
      <c r="X106" s="5">
        <v>0</v>
      </c>
      <c r="Y106" s="5">
        <v>0</v>
      </c>
      <c r="Z106" s="5">
        <v>0</v>
      </c>
      <c r="AA106" s="5">
        <v>2</v>
      </c>
      <c r="AB106" s="5">
        <v>0</v>
      </c>
      <c r="AC106" s="5">
        <v>0</v>
      </c>
      <c r="AD106" s="5">
        <v>0</v>
      </c>
      <c r="AE106" s="5">
        <v>0</v>
      </c>
      <c r="AF106" s="5">
        <v>0</v>
      </c>
      <c r="AG106" s="5">
        <v>0</v>
      </c>
      <c r="AH106" s="5">
        <v>0</v>
      </c>
    </row>
    <row r="107" spans="1:34">
      <c r="A107" s="5">
        <v>1999</v>
      </c>
      <c r="B107" s="5">
        <v>32.421116026298243</v>
      </c>
      <c r="C107" s="5">
        <v>2</v>
      </c>
      <c r="D107" s="5">
        <v>26</v>
      </c>
      <c r="E107" s="5">
        <v>37</v>
      </c>
      <c r="F107" s="5">
        <v>108</v>
      </c>
      <c r="G107" s="5">
        <v>219</v>
      </c>
      <c r="H107" s="5">
        <v>135</v>
      </c>
      <c r="I107" s="5">
        <v>223</v>
      </c>
      <c r="J107" s="5">
        <v>302</v>
      </c>
      <c r="K107" s="5">
        <v>410</v>
      </c>
      <c r="L107" s="5">
        <v>412</v>
      </c>
      <c r="M107" s="5">
        <v>607</v>
      </c>
      <c r="N107" s="5">
        <v>623</v>
      </c>
      <c r="O107" s="5">
        <v>552</v>
      </c>
      <c r="P107" s="5">
        <v>387</v>
      </c>
      <c r="Q107" s="5">
        <v>242</v>
      </c>
      <c r="R107" s="5">
        <v>143</v>
      </c>
      <c r="S107" s="5">
        <v>57</v>
      </c>
      <c r="T107" s="5">
        <v>12</v>
      </c>
      <c r="U107" s="5">
        <v>2</v>
      </c>
      <c r="V107" s="5">
        <v>6</v>
      </c>
      <c r="W107" s="5">
        <v>6</v>
      </c>
      <c r="X107" s="5">
        <v>2</v>
      </c>
      <c r="Y107" s="5">
        <v>1</v>
      </c>
      <c r="Z107" s="5">
        <v>4</v>
      </c>
      <c r="AA107" s="5">
        <v>1</v>
      </c>
      <c r="AB107" s="5">
        <v>0</v>
      </c>
      <c r="AC107" s="5">
        <v>2</v>
      </c>
      <c r="AD107" s="5">
        <v>0</v>
      </c>
      <c r="AE107" s="5">
        <v>0</v>
      </c>
      <c r="AF107" s="5">
        <v>1</v>
      </c>
      <c r="AG107" s="5">
        <v>0</v>
      </c>
      <c r="AH107" s="5">
        <v>0</v>
      </c>
    </row>
    <row r="108" spans="1:34">
      <c r="A108" s="5">
        <v>2000</v>
      </c>
      <c r="B108" s="5">
        <v>22.132681373989975</v>
      </c>
      <c r="C108" s="5">
        <v>13</v>
      </c>
      <c r="D108" s="5">
        <v>30</v>
      </c>
      <c r="E108" s="5">
        <v>47</v>
      </c>
      <c r="F108" s="5">
        <v>34</v>
      </c>
      <c r="G108" s="5">
        <v>68</v>
      </c>
      <c r="H108" s="5">
        <v>100</v>
      </c>
      <c r="I108" s="5">
        <v>197</v>
      </c>
      <c r="J108" s="5">
        <v>264</v>
      </c>
      <c r="K108" s="5">
        <v>312</v>
      </c>
      <c r="L108" s="5">
        <v>317</v>
      </c>
      <c r="M108" s="5">
        <v>448</v>
      </c>
      <c r="N108" s="5">
        <v>386</v>
      </c>
      <c r="O108" s="5">
        <v>290</v>
      </c>
      <c r="P108" s="5">
        <v>246</v>
      </c>
      <c r="Q108" s="5">
        <v>154</v>
      </c>
      <c r="R108" s="5">
        <v>72</v>
      </c>
      <c r="S108" s="5">
        <v>30</v>
      </c>
      <c r="T108" s="5">
        <v>20</v>
      </c>
      <c r="U108" s="5">
        <v>14</v>
      </c>
      <c r="V108" s="5">
        <v>15</v>
      </c>
      <c r="W108" s="5">
        <v>10</v>
      </c>
      <c r="X108" s="5">
        <v>6</v>
      </c>
      <c r="Y108" s="5">
        <v>4</v>
      </c>
      <c r="Z108" s="5">
        <v>3</v>
      </c>
      <c r="AA108" s="5">
        <v>4</v>
      </c>
      <c r="AB108" s="5">
        <v>2</v>
      </c>
      <c r="AC108" s="5">
        <v>0</v>
      </c>
      <c r="AD108" s="5">
        <v>1</v>
      </c>
      <c r="AE108" s="5">
        <v>0</v>
      </c>
      <c r="AF108" s="5">
        <v>0</v>
      </c>
      <c r="AG108" s="5">
        <v>0</v>
      </c>
      <c r="AH108" s="5">
        <v>0</v>
      </c>
    </row>
    <row r="109" spans="1:34">
      <c r="A109" s="5">
        <v>2001</v>
      </c>
      <c r="B109" s="5">
        <v>22.104002810499221</v>
      </c>
      <c r="C109" s="5">
        <v>17</v>
      </c>
      <c r="D109" s="5">
        <v>46</v>
      </c>
      <c r="E109" s="5">
        <v>38</v>
      </c>
      <c r="F109" s="5">
        <v>132</v>
      </c>
      <c r="G109" s="5">
        <v>128</v>
      </c>
      <c r="H109" s="5">
        <v>101</v>
      </c>
      <c r="I109" s="5">
        <v>166</v>
      </c>
      <c r="J109" s="5">
        <v>225</v>
      </c>
      <c r="K109" s="5">
        <v>174</v>
      </c>
      <c r="L109" s="5">
        <v>302</v>
      </c>
      <c r="M109" s="5">
        <v>436</v>
      </c>
      <c r="N109" s="5">
        <v>349</v>
      </c>
      <c r="O109" s="5">
        <v>350</v>
      </c>
      <c r="P109" s="5">
        <v>290</v>
      </c>
      <c r="Q109" s="5">
        <v>188</v>
      </c>
      <c r="R109" s="5">
        <v>91</v>
      </c>
      <c r="S109" s="5">
        <v>34</v>
      </c>
      <c r="T109" s="5">
        <v>8</v>
      </c>
      <c r="U109" s="5">
        <v>2</v>
      </c>
      <c r="V109" s="5">
        <v>1</v>
      </c>
      <c r="W109" s="5">
        <v>0</v>
      </c>
      <c r="X109" s="5">
        <v>0</v>
      </c>
      <c r="Y109" s="5">
        <v>2</v>
      </c>
      <c r="Z109" s="5">
        <v>0</v>
      </c>
      <c r="AA109" s="5">
        <v>0</v>
      </c>
      <c r="AB109" s="5">
        <v>0</v>
      </c>
      <c r="AC109" s="5">
        <v>2</v>
      </c>
      <c r="AD109" s="5">
        <v>1</v>
      </c>
      <c r="AE109" s="5">
        <v>0</v>
      </c>
      <c r="AF109" s="5">
        <v>0</v>
      </c>
      <c r="AG109" s="5">
        <v>0</v>
      </c>
      <c r="AH109" s="5">
        <v>0</v>
      </c>
    </row>
    <row r="110" spans="1:34">
      <c r="A110" s="5">
        <v>2002</v>
      </c>
      <c r="B110" s="5">
        <v>23.294163195365545</v>
      </c>
      <c r="C110" s="5">
        <v>4</v>
      </c>
      <c r="D110" s="5">
        <v>14</v>
      </c>
      <c r="E110" s="5">
        <v>11</v>
      </c>
      <c r="F110" s="5">
        <v>37</v>
      </c>
      <c r="G110" s="5">
        <v>41</v>
      </c>
      <c r="H110" s="5">
        <v>95</v>
      </c>
      <c r="I110" s="5">
        <v>180</v>
      </c>
      <c r="J110" s="5">
        <v>199</v>
      </c>
      <c r="K110" s="5">
        <v>201</v>
      </c>
      <c r="L110" s="5">
        <v>319</v>
      </c>
      <c r="M110" s="5">
        <v>435</v>
      </c>
      <c r="N110" s="5">
        <v>428</v>
      </c>
      <c r="O110" s="5">
        <v>483</v>
      </c>
      <c r="P110" s="5">
        <v>354</v>
      </c>
      <c r="Q110" s="5">
        <v>252</v>
      </c>
      <c r="R110" s="5">
        <v>123</v>
      </c>
      <c r="S110" s="5">
        <v>47</v>
      </c>
      <c r="T110" s="5">
        <v>8</v>
      </c>
      <c r="U110" s="5">
        <v>2</v>
      </c>
      <c r="V110" s="5">
        <v>3</v>
      </c>
      <c r="W110" s="5">
        <v>2</v>
      </c>
      <c r="X110" s="5">
        <v>3</v>
      </c>
      <c r="Y110" s="5">
        <v>2</v>
      </c>
      <c r="Z110" s="5">
        <v>0</v>
      </c>
      <c r="AA110" s="5">
        <v>2</v>
      </c>
      <c r="AB110" s="5">
        <v>1</v>
      </c>
      <c r="AC110" s="5">
        <v>3</v>
      </c>
      <c r="AD110" s="5">
        <v>0</v>
      </c>
      <c r="AE110" s="5">
        <v>0</v>
      </c>
      <c r="AF110" s="5">
        <v>0</v>
      </c>
      <c r="AG110" s="5">
        <v>0</v>
      </c>
      <c r="AH110" s="5">
        <v>0</v>
      </c>
    </row>
    <row r="111" spans="1:34">
      <c r="A111" s="5">
        <v>2003</v>
      </c>
      <c r="B111" s="5">
        <v>19.594628505058182</v>
      </c>
      <c r="C111" s="5">
        <v>32</v>
      </c>
      <c r="D111" s="5">
        <v>74</v>
      </c>
      <c r="E111" s="5">
        <v>58</v>
      </c>
      <c r="F111" s="5">
        <v>32</v>
      </c>
      <c r="G111" s="5">
        <v>31</v>
      </c>
      <c r="H111" s="5">
        <v>37</v>
      </c>
      <c r="I111" s="5">
        <v>66</v>
      </c>
      <c r="J111" s="5">
        <v>97</v>
      </c>
      <c r="K111" s="5">
        <v>150</v>
      </c>
      <c r="L111" s="5">
        <v>293</v>
      </c>
      <c r="M111" s="5">
        <v>337</v>
      </c>
      <c r="N111" s="5">
        <v>306</v>
      </c>
      <c r="O111" s="5">
        <v>359</v>
      </c>
      <c r="P111" s="5">
        <v>357</v>
      </c>
      <c r="Q111" s="5">
        <v>261</v>
      </c>
      <c r="R111" s="5">
        <v>164</v>
      </c>
      <c r="S111" s="5">
        <v>64</v>
      </c>
      <c r="T111" s="5">
        <v>5</v>
      </c>
      <c r="U111" s="5">
        <v>5</v>
      </c>
      <c r="V111" s="5">
        <v>0</v>
      </c>
      <c r="W111" s="5">
        <v>1</v>
      </c>
      <c r="X111" s="5">
        <v>1</v>
      </c>
      <c r="Y111" s="5">
        <v>1</v>
      </c>
      <c r="Z111" s="5">
        <v>0</v>
      </c>
      <c r="AA111" s="5">
        <v>1</v>
      </c>
      <c r="AB111" s="5">
        <v>0</v>
      </c>
      <c r="AC111" s="5">
        <v>0</v>
      </c>
      <c r="AD111" s="5">
        <v>0</v>
      </c>
      <c r="AE111" s="5">
        <v>0</v>
      </c>
      <c r="AF111" s="5">
        <v>0</v>
      </c>
      <c r="AG111" s="5">
        <v>1</v>
      </c>
      <c r="AH111" s="5">
        <v>0</v>
      </c>
    </row>
    <row r="112" spans="1:34">
      <c r="A112" s="5">
        <v>2004</v>
      </c>
      <c r="B112" s="5">
        <v>31.976598292191543</v>
      </c>
      <c r="C112" s="5">
        <v>18</v>
      </c>
      <c r="D112" s="5">
        <v>66</v>
      </c>
      <c r="E112" s="5">
        <v>93</v>
      </c>
      <c r="F112" s="5">
        <v>228</v>
      </c>
      <c r="G112" s="5">
        <v>418</v>
      </c>
      <c r="H112" s="5">
        <v>480</v>
      </c>
      <c r="I112" s="5">
        <v>443</v>
      </c>
      <c r="J112" s="5">
        <v>331</v>
      </c>
      <c r="K112" s="5">
        <v>230</v>
      </c>
      <c r="L112" s="5">
        <v>315</v>
      </c>
      <c r="M112" s="5">
        <v>342</v>
      </c>
      <c r="N112" s="5">
        <v>349</v>
      </c>
      <c r="O112" s="5">
        <v>361</v>
      </c>
      <c r="P112" s="5">
        <v>304</v>
      </c>
      <c r="Q112" s="5">
        <v>269</v>
      </c>
      <c r="R112" s="5">
        <v>136</v>
      </c>
      <c r="S112" s="5">
        <v>48</v>
      </c>
      <c r="T112" s="5">
        <v>13</v>
      </c>
      <c r="U112" s="5">
        <v>2</v>
      </c>
      <c r="V112" s="5">
        <v>8</v>
      </c>
      <c r="W112" s="5">
        <v>1</v>
      </c>
      <c r="X112" s="5">
        <v>3</v>
      </c>
      <c r="Y112" s="5">
        <v>1</v>
      </c>
      <c r="Z112" s="5">
        <v>1</v>
      </c>
      <c r="AA112" s="5">
        <v>0</v>
      </c>
      <c r="AB112" s="5">
        <v>0</v>
      </c>
      <c r="AC112" s="5">
        <v>0</v>
      </c>
      <c r="AD112" s="5">
        <v>0</v>
      </c>
      <c r="AE112" s="5">
        <v>0</v>
      </c>
      <c r="AF112" s="5">
        <v>0</v>
      </c>
      <c r="AG112" s="5">
        <v>0</v>
      </c>
      <c r="AH112" s="5">
        <v>0</v>
      </c>
    </row>
    <row r="113" spans="1:34">
      <c r="A113" s="5">
        <v>2005</v>
      </c>
      <c r="B113" s="5">
        <v>26.592197996802341</v>
      </c>
      <c r="C113" s="5">
        <v>3</v>
      </c>
      <c r="D113" s="5">
        <v>8</v>
      </c>
      <c r="E113" s="5">
        <v>16</v>
      </c>
      <c r="F113" s="5">
        <v>31</v>
      </c>
      <c r="G113" s="5">
        <v>71</v>
      </c>
      <c r="H113" s="5">
        <v>139</v>
      </c>
      <c r="I113" s="5">
        <v>262</v>
      </c>
      <c r="J113" s="5">
        <v>304</v>
      </c>
      <c r="K113" s="5">
        <v>313</v>
      </c>
      <c r="L113" s="5">
        <v>405</v>
      </c>
      <c r="M113" s="5">
        <v>512</v>
      </c>
      <c r="N113" s="5">
        <v>454</v>
      </c>
      <c r="O113" s="5">
        <v>486</v>
      </c>
      <c r="P113" s="5">
        <v>355</v>
      </c>
      <c r="Q113" s="5">
        <v>207</v>
      </c>
      <c r="R113" s="5">
        <v>71</v>
      </c>
      <c r="S113" s="5">
        <v>24</v>
      </c>
      <c r="T113" s="5">
        <v>17</v>
      </c>
      <c r="U113" s="5">
        <v>11</v>
      </c>
      <c r="V113" s="5">
        <v>3</v>
      </c>
      <c r="W113" s="5">
        <v>5</v>
      </c>
      <c r="X113" s="5">
        <v>5</v>
      </c>
      <c r="Y113" s="5">
        <v>3</v>
      </c>
      <c r="Z113" s="5">
        <v>2</v>
      </c>
      <c r="AA113" s="5">
        <v>1</v>
      </c>
      <c r="AB113" s="5">
        <v>0</v>
      </c>
      <c r="AC113" s="5">
        <v>0</v>
      </c>
      <c r="AD113" s="5">
        <v>0</v>
      </c>
      <c r="AE113" s="5">
        <v>1</v>
      </c>
      <c r="AF113" s="5">
        <v>0</v>
      </c>
      <c r="AG113" s="5">
        <v>0</v>
      </c>
      <c r="AH113" s="5">
        <v>0</v>
      </c>
    </row>
    <row r="114" spans="1:34">
      <c r="A114" s="5">
        <v>2006</v>
      </c>
      <c r="B114" s="5">
        <v>21.84589573908243</v>
      </c>
      <c r="C114" s="5">
        <v>4</v>
      </c>
      <c r="D114" s="5">
        <v>8</v>
      </c>
      <c r="E114" s="5">
        <v>13</v>
      </c>
      <c r="F114" s="5">
        <v>16</v>
      </c>
      <c r="G114" s="5">
        <v>17</v>
      </c>
      <c r="H114" s="5">
        <v>33</v>
      </c>
      <c r="I114" s="5">
        <v>67</v>
      </c>
      <c r="J114" s="5">
        <v>93</v>
      </c>
      <c r="K114" s="5">
        <v>106</v>
      </c>
      <c r="L114" s="5">
        <v>240</v>
      </c>
      <c r="M114" s="5">
        <v>404</v>
      </c>
      <c r="N114" s="5">
        <v>444</v>
      </c>
      <c r="O114" s="5">
        <v>486</v>
      </c>
      <c r="P114" s="5">
        <v>473</v>
      </c>
      <c r="Q114" s="5">
        <v>349</v>
      </c>
      <c r="R114" s="5">
        <v>175</v>
      </c>
      <c r="S114" s="5">
        <v>71</v>
      </c>
      <c r="T114" s="5">
        <v>28</v>
      </c>
      <c r="U114" s="5">
        <v>4</v>
      </c>
      <c r="V114" s="5">
        <v>4</v>
      </c>
      <c r="W114" s="5">
        <v>5</v>
      </c>
      <c r="X114" s="5">
        <v>2</v>
      </c>
      <c r="Y114" s="5">
        <v>2</v>
      </c>
      <c r="Z114" s="5">
        <v>2</v>
      </c>
      <c r="AA114" s="5">
        <v>1</v>
      </c>
      <c r="AB114" s="5">
        <v>0</v>
      </c>
      <c r="AC114" s="5">
        <v>0</v>
      </c>
      <c r="AD114" s="5">
        <v>0</v>
      </c>
      <c r="AE114" s="5">
        <v>0</v>
      </c>
      <c r="AF114" s="5">
        <v>0</v>
      </c>
      <c r="AG114" s="5">
        <v>0</v>
      </c>
      <c r="AH114" s="5">
        <v>0</v>
      </c>
    </row>
    <row r="115" spans="1:34">
      <c r="A115" s="5">
        <v>2007</v>
      </c>
      <c r="B115" s="5">
        <v>27.158599625744746</v>
      </c>
      <c r="C115" s="5">
        <v>2</v>
      </c>
      <c r="D115" s="5">
        <v>2</v>
      </c>
      <c r="E115" s="5">
        <v>5</v>
      </c>
      <c r="F115" s="5">
        <v>9</v>
      </c>
      <c r="G115" s="5">
        <v>19</v>
      </c>
      <c r="H115" s="5">
        <v>41</v>
      </c>
      <c r="I115" s="5">
        <v>53</v>
      </c>
      <c r="J115" s="5">
        <v>93</v>
      </c>
      <c r="K115" s="5">
        <v>138</v>
      </c>
      <c r="L115" s="5">
        <v>230</v>
      </c>
      <c r="M115" s="5">
        <v>354</v>
      </c>
      <c r="N115" s="5">
        <v>494</v>
      </c>
      <c r="O115" s="5">
        <v>585</v>
      </c>
      <c r="P115" s="5">
        <v>620</v>
      </c>
      <c r="Q115" s="5">
        <v>573</v>
      </c>
      <c r="R115" s="5">
        <v>343</v>
      </c>
      <c r="S115" s="5">
        <v>172</v>
      </c>
      <c r="T115" s="5">
        <v>34</v>
      </c>
      <c r="U115" s="5">
        <v>11</v>
      </c>
      <c r="V115" s="5">
        <v>4</v>
      </c>
      <c r="W115" s="5">
        <v>2</v>
      </c>
      <c r="X115" s="5">
        <v>3</v>
      </c>
      <c r="Y115" s="5">
        <v>0</v>
      </c>
      <c r="Z115" s="5">
        <v>1</v>
      </c>
      <c r="AA115" s="5">
        <v>0</v>
      </c>
      <c r="AB115" s="5">
        <v>0</v>
      </c>
      <c r="AC115" s="5">
        <v>0</v>
      </c>
      <c r="AD115" s="5">
        <v>0</v>
      </c>
      <c r="AE115" s="5">
        <v>0</v>
      </c>
      <c r="AF115" s="5">
        <v>0</v>
      </c>
      <c r="AG115" s="5">
        <v>0</v>
      </c>
      <c r="AH115" s="5">
        <v>0</v>
      </c>
    </row>
    <row r="116" spans="1:34">
      <c r="A116" s="5">
        <v>2008</v>
      </c>
      <c r="B116" s="5">
        <v>29.854384593875693</v>
      </c>
      <c r="C116" s="5">
        <v>8</v>
      </c>
      <c r="D116" s="5">
        <v>14</v>
      </c>
      <c r="E116" s="5">
        <v>15</v>
      </c>
      <c r="F116" s="5">
        <v>15</v>
      </c>
      <c r="G116" s="5">
        <v>33</v>
      </c>
      <c r="H116" s="5">
        <v>30</v>
      </c>
      <c r="I116" s="5">
        <v>46</v>
      </c>
      <c r="J116" s="5">
        <v>84</v>
      </c>
      <c r="K116" s="5">
        <v>147</v>
      </c>
      <c r="L116" s="5">
        <v>231</v>
      </c>
      <c r="M116" s="5">
        <v>379</v>
      </c>
      <c r="N116" s="5">
        <v>506</v>
      </c>
      <c r="O116" s="5">
        <v>672</v>
      </c>
      <c r="P116" s="5">
        <v>807</v>
      </c>
      <c r="Q116" s="5">
        <v>642</v>
      </c>
      <c r="R116" s="5">
        <v>322</v>
      </c>
      <c r="S116" s="5">
        <v>109</v>
      </c>
      <c r="T116" s="5">
        <v>46</v>
      </c>
      <c r="U116" s="5">
        <v>19</v>
      </c>
      <c r="V116" s="5">
        <v>14</v>
      </c>
      <c r="W116" s="5">
        <v>9</v>
      </c>
      <c r="X116" s="5">
        <v>4</v>
      </c>
      <c r="Y116" s="5">
        <v>3</v>
      </c>
      <c r="Z116" s="5">
        <v>3</v>
      </c>
      <c r="AA116" s="5">
        <v>2</v>
      </c>
      <c r="AB116" s="5">
        <v>0</v>
      </c>
      <c r="AC116" s="5">
        <v>2</v>
      </c>
      <c r="AD116" s="5">
        <v>0</v>
      </c>
      <c r="AE116" s="5">
        <v>1</v>
      </c>
      <c r="AF116" s="5">
        <v>0</v>
      </c>
      <c r="AG116" s="5">
        <v>1</v>
      </c>
      <c r="AH116" s="5">
        <v>0</v>
      </c>
    </row>
    <row r="117" spans="1:34">
      <c r="A117" s="5">
        <v>2009</v>
      </c>
      <c r="B117" s="5">
        <v>18.71993231859016</v>
      </c>
      <c r="C117" s="5">
        <v>25</v>
      </c>
      <c r="D117" s="5">
        <v>66</v>
      </c>
      <c r="E117" s="5">
        <v>71</v>
      </c>
      <c r="F117" s="5">
        <v>47</v>
      </c>
      <c r="G117" s="5">
        <v>91</v>
      </c>
      <c r="H117" s="5">
        <v>68</v>
      </c>
      <c r="I117" s="5">
        <v>45</v>
      </c>
      <c r="J117" s="5">
        <v>69</v>
      </c>
      <c r="K117" s="5">
        <v>103</v>
      </c>
      <c r="L117" s="5">
        <v>188</v>
      </c>
      <c r="M117" s="5">
        <v>264</v>
      </c>
      <c r="N117" s="5">
        <v>326</v>
      </c>
      <c r="O117" s="5">
        <v>359</v>
      </c>
      <c r="P117" s="5">
        <v>361</v>
      </c>
      <c r="Q117" s="5">
        <v>259</v>
      </c>
      <c r="R117" s="5">
        <v>156</v>
      </c>
      <c r="S117" s="5">
        <v>62</v>
      </c>
      <c r="T117" s="5">
        <v>24</v>
      </c>
      <c r="U117" s="5">
        <v>6</v>
      </c>
      <c r="V117" s="5">
        <v>4</v>
      </c>
      <c r="W117" s="5">
        <v>1</v>
      </c>
      <c r="X117" s="5">
        <v>4</v>
      </c>
      <c r="Y117" s="5">
        <v>3</v>
      </c>
      <c r="Z117" s="5">
        <v>3</v>
      </c>
      <c r="AA117" s="5">
        <v>1</v>
      </c>
      <c r="AB117" s="5">
        <v>2</v>
      </c>
      <c r="AC117" s="5">
        <v>1</v>
      </c>
      <c r="AD117" s="5">
        <v>1</v>
      </c>
      <c r="AE117" s="5">
        <v>0</v>
      </c>
      <c r="AF117" s="5">
        <v>0</v>
      </c>
      <c r="AG117" s="5">
        <v>0</v>
      </c>
      <c r="AH117" s="5">
        <v>1</v>
      </c>
    </row>
    <row r="118" spans="1:34">
      <c r="A118" s="5">
        <v>2010</v>
      </c>
      <c r="B118" s="5">
        <v>15.823397406023933</v>
      </c>
      <c r="C118" s="5">
        <v>15</v>
      </c>
      <c r="D118" s="5">
        <v>66</v>
      </c>
      <c r="E118" s="5">
        <v>62</v>
      </c>
      <c r="F118" s="5">
        <v>64</v>
      </c>
      <c r="G118" s="5">
        <v>158</v>
      </c>
      <c r="H118" s="5">
        <v>102</v>
      </c>
      <c r="I118" s="5">
        <v>83</v>
      </c>
      <c r="J118" s="5">
        <v>87</v>
      </c>
      <c r="K118" s="5">
        <v>189</v>
      </c>
      <c r="L118" s="5">
        <v>164</v>
      </c>
      <c r="M118" s="5">
        <v>202</v>
      </c>
      <c r="N118" s="5">
        <v>209</v>
      </c>
      <c r="O118" s="5">
        <v>223</v>
      </c>
      <c r="P118" s="5">
        <v>202</v>
      </c>
      <c r="Q118" s="5">
        <v>166</v>
      </c>
      <c r="R118" s="5">
        <v>83</v>
      </c>
      <c r="S118" s="5">
        <v>66</v>
      </c>
      <c r="T118" s="5">
        <v>24</v>
      </c>
      <c r="U118" s="5">
        <v>18</v>
      </c>
      <c r="V118" s="5">
        <v>2</v>
      </c>
      <c r="W118" s="5">
        <v>4</v>
      </c>
      <c r="X118" s="5">
        <v>3</v>
      </c>
      <c r="Y118" s="5">
        <v>1</v>
      </c>
      <c r="Z118" s="5">
        <v>6</v>
      </c>
      <c r="AA118" s="5">
        <v>4</v>
      </c>
      <c r="AB118" s="5">
        <v>1</v>
      </c>
      <c r="AC118" s="5">
        <v>2</v>
      </c>
      <c r="AD118" s="5">
        <v>0</v>
      </c>
      <c r="AE118" s="5">
        <v>1</v>
      </c>
      <c r="AF118" s="5">
        <v>0</v>
      </c>
      <c r="AG118" s="5">
        <v>0</v>
      </c>
      <c r="AH118" s="5">
        <v>0</v>
      </c>
    </row>
    <row r="119" spans="1:34">
      <c r="A119" s="5">
        <v>2011</v>
      </c>
      <c r="B119" s="5">
        <v>30.427955863690787</v>
      </c>
      <c r="C119" s="5">
        <v>8</v>
      </c>
      <c r="D119" s="5">
        <v>39</v>
      </c>
      <c r="E119" s="5">
        <v>58</v>
      </c>
      <c r="F119" s="5">
        <v>239</v>
      </c>
      <c r="G119" s="5">
        <v>456</v>
      </c>
      <c r="H119" s="5">
        <v>327</v>
      </c>
      <c r="I119" s="5">
        <v>415</v>
      </c>
      <c r="J119" s="5">
        <v>761</v>
      </c>
      <c r="K119" s="5">
        <v>604</v>
      </c>
      <c r="L119" s="5">
        <v>346</v>
      </c>
      <c r="M119" s="5">
        <v>289</v>
      </c>
      <c r="N119" s="5">
        <v>225</v>
      </c>
      <c r="O119" s="5">
        <v>136</v>
      </c>
      <c r="P119" s="5">
        <v>100</v>
      </c>
      <c r="Q119" s="5">
        <v>83</v>
      </c>
      <c r="R119" s="5">
        <v>59</v>
      </c>
      <c r="S119" s="5">
        <v>31</v>
      </c>
      <c r="T119" s="5">
        <v>24</v>
      </c>
      <c r="U119" s="5">
        <v>15</v>
      </c>
      <c r="V119" s="5">
        <v>1</v>
      </c>
      <c r="W119" s="5">
        <v>6</v>
      </c>
      <c r="X119" s="5">
        <v>8</v>
      </c>
      <c r="Y119" s="5">
        <v>5</v>
      </c>
      <c r="Z119" s="5">
        <v>1</v>
      </c>
      <c r="AA119" s="5">
        <v>2</v>
      </c>
      <c r="AB119" s="5">
        <v>1</v>
      </c>
      <c r="AC119" s="5">
        <v>2</v>
      </c>
      <c r="AD119" s="5">
        <v>2</v>
      </c>
      <c r="AE119" s="5">
        <v>0</v>
      </c>
      <c r="AF119" s="5">
        <v>1</v>
      </c>
      <c r="AG119" s="5">
        <v>0</v>
      </c>
      <c r="AH119" s="5">
        <v>0</v>
      </c>
    </row>
    <row r="120" spans="1:34">
      <c r="A120" s="5">
        <v>2012</v>
      </c>
      <c r="B120" s="5">
        <v>22.104002810499221</v>
      </c>
      <c r="C120" s="5">
        <v>6</v>
      </c>
      <c r="D120" s="5">
        <v>10</v>
      </c>
      <c r="E120" s="5">
        <v>10</v>
      </c>
      <c r="F120" s="5">
        <v>15</v>
      </c>
      <c r="G120" s="5">
        <v>47</v>
      </c>
      <c r="H120" s="5">
        <v>76</v>
      </c>
      <c r="I120" s="5">
        <v>96</v>
      </c>
      <c r="J120" s="5">
        <v>156</v>
      </c>
      <c r="K120" s="5">
        <v>193</v>
      </c>
      <c r="L120" s="5">
        <v>329</v>
      </c>
      <c r="M120" s="5">
        <v>466</v>
      </c>
      <c r="N120" s="5">
        <v>464</v>
      </c>
      <c r="O120" s="5">
        <v>335</v>
      </c>
      <c r="P120" s="5">
        <v>247</v>
      </c>
      <c r="Q120" s="5">
        <v>239</v>
      </c>
      <c r="R120" s="5">
        <v>179</v>
      </c>
      <c r="S120" s="5">
        <v>132</v>
      </c>
      <c r="T120" s="5">
        <v>50</v>
      </c>
      <c r="U120" s="5">
        <v>11</v>
      </c>
      <c r="V120" s="5">
        <v>9</v>
      </c>
      <c r="W120" s="5">
        <v>4</v>
      </c>
      <c r="X120" s="5">
        <v>4</v>
      </c>
      <c r="Y120" s="5">
        <v>0</v>
      </c>
      <c r="Z120" s="5">
        <v>1</v>
      </c>
      <c r="AA120" s="5">
        <v>2</v>
      </c>
      <c r="AB120" s="5">
        <v>1</v>
      </c>
      <c r="AC120" s="5">
        <v>0</v>
      </c>
      <c r="AD120" s="5">
        <v>0</v>
      </c>
      <c r="AE120" s="5">
        <v>0</v>
      </c>
      <c r="AF120" s="5">
        <v>0</v>
      </c>
      <c r="AG120" s="5">
        <v>1</v>
      </c>
      <c r="AH120" s="5">
        <v>0</v>
      </c>
    </row>
    <row r="121" spans="1:34">
      <c r="A121" s="5">
        <v>2013</v>
      </c>
      <c r="B121" s="5">
        <v>41.390336758031786</v>
      </c>
      <c r="C121" s="5">
        <v>8</v>
      </c>
      <c r="D121" s="5">
        <v>24</v>
      </c>
      <c r="E121" s="5">
        <v>16</v>
      </c>
      <c r="F121" s="5">
        <v>37</v>
      </c>
      <c r="G121" s="5">
        <v>40</v>
      </c>
      <c r="H121" s="5">
        <v>34</v>
      </c>
      <c r="I121" s="5">
        <v>65</v>
      </c>
      <c r="J121" s="5">
        <v>82</v>
      </c>
      <c r="K121" s="5">
        <v>131</v>
      </c>
      <c r="L121" s="5">
        <v>354</v>
      </c>
      <c r="M121" s="5">
        <v>587</v>
      </c>
      <c r="N121" s="5">
        <v>731</v>
      </c>
      <c r="O121" s="5">
        <v>846</v>
      </c>
      <c r="P121" s="5">
        <v>583</v>
      </c>
      <c r="Q121" s="5">
        <v>566</v>
      </c>
      <c r="R121" s="5">
        <v>696</v>
      </c>
      <c r="S121" s="5">
        <v>587</v>
      </c>
      <c r="T121" s="5">
        <v>294</v>
      </c>
      <c r="U121" s="5">
        <v>64</v>
      </c>
      <c r="V121" s="5">
        <v>14</v>
      </c>
      <c r="W121" s="5">
        <v>1</v>
      </c>
      <c r="X121" s="5">
        <v>3</v>
      </c>
      <c r="Y121" s="5">
        <v>2</v>
      </c>
      <c r="Z121" s="5">
        <v>4</v>
      </c>
      <c r="AA121" s="5">
        <v>0</v>
      </c>
      <c r="AB121" s="5">
        <v>1</v>
      </c>
      <c r="AC121" s="5">
        <v>1</v>
      </c>
      <c r="AD121" s="5">
        <v>0</v>
      </c>
      <c r="AE121" s="5">
        <v>0</v>
      </c>
      <c r="AF121" s="5">
        <v>0</v>
      </c>
      <c r="AG121" s="5">
        <v>1</v>
      </c>
      <c r="AH121" s="5">
        <v>1</v>
      </c>
    </row>
    <row r="122" spans="1:34">
      <c r="A122" s="5" t="s">
        <v>86</v>
      </c>
    </row>
    <row r="123" spans="1:34">
      <c r="A123" s="5" t="s">
        <v>269</v>
      </c>
    </row>
    <row r="124" spans="1:34">
      <c r="A124" s="5" t="s">
        <v>0</v>
      </c>
      <c r="B124" s="5" t="s">
        <v>222</v>
      </c>
      <c r="C124" s="5">
        <v>27</v>
      </c>
      <c r="D124" s="5">
        <v>32</v>
      </c>
      <c r="E124" s="5">
        <v>37</v>
      </c>
      <c r="F124" s="5">
        <v>42</v>
      </c>
      <c r="G124" s="5">
        <v>47</v>
      </c>
      <c r="H124" s="5">
        <v>52</v>
      </c>
      <c r="I124" s="5">
        <v>57</v>
      </c>
      <c r="J124" s="5">
        <v>62</v>
      </c>
      <c r="K124" s="5">
        <v>67</v>
      </c>
      <c r="L124" s="5">
        <v>72</v>
      </c>
      <c r="M124" s="5">
        <v>77</v>
      </c>
      <c r="N124" s="5">
        <v>82</v>
      </c>
      <c r="O124" s="5">
        <v>87</v>
      </c>
      <c r="P124" s="5">
        <v>92</v>
      </c>
      <c r="Q124" s="5">
        <v>97</v>
      </c>
      <c r="R124" s="5">
        <v>102</v>
      </c>
      <c r="S124" s="5">
        <v>107</v>
      </c>
      <c r="T124" s="5">
        <v>112</v>
      </c>
      <c r="U124" s="5">
        <v>117</v>
      </c>
      <c r="V124" s="5">
        <v>122</v>
      </c>
      <c r="W124" s="5">
        <v>127</v>
      </c>
      <c r="X124" s="5">
        <v>132</v>
      </c>
      <c r="Y124" s="5">
        <v>137</v>
      </c>
      <c r="Z124" s="5">
        <v>142</v>
      </c>
      <c r="AA124" s="5">
        <v>147</v>
      </c>
      <c r="AB124" s="5">
        <v>152</v>
      </c>
      <c r="AC124" s="5">
        <v>157</v>
      </c>
      <c r="AD124" s="5">
        <v>162</v>
      </c>
      <c r="AE124" s="5">
        <v>167</v>
      </c>
      <c r="AF124" s="5">
        <v>172</v>
      </c>
      <c r="AG124" s="5">
        <v>177</v>
      </c>
      <c r="AH124" s="5">
        <v>182</v>
      </c>
    </row>
    <row r="125" spans="1:34" ht="16">
      <c r="A125" s="2">
        <v>1973</v>
      </c>
      <c r="B125" s="3">
        <v>22.620216953332807</v>
      </c>
      <c r="C125" s="13">
        <v>4</v>
      </c>
      <c r="D125" s="13">
        <v>7</v>
      </c>
      <c r="E125" s="13">
        <v>29</v>
      </c>
      <c r="F125" s="13">
        <v>47</v>
      </c>
      <c r="G125" s="13">
        <v>63</v>
      </c>
      <c r="H125" s="13">
        <v>132</v>
      </c>
      <c r="I125" s="13">
        <v>201</v>
      </c>
      <c r="J125" s="13">
        <v>244</v>
      </c>
      <c r="K125" s="13">
        <v>152</v>
      </c>
      <c r="L125" s="13">
        <v>213</v>
      </c>
      <c r="M125" s="13">
        <v>213</v>
      </c>
      <c r="N125" s="13">
        <v>190</v>
      </c>
      <c r="O125" s="13">
        <v>128</v>
      </c>
      <c r="P125" s="13">
        <v>166</v>
      </c>
      <c r="Q125" s="13">
        <v>164</v>
      </c>
      <c r="R125" s="13">
        <v>182</v>
      </c>
      <c r="S125" s="13">
        <v>165</v>
      </c>
      <c r="T125" s="13">
        <v>137</v>
      </c>
      <c r="U125" s="13">
        <v>122</v>
      </c>
      <c r="V125" s="13">
        <v>140</v>
      </c>
      <c r="W125" s="13">
        <v>135</v>
      </c>
      <c r="X125" s="13">
        <v>99</v>
      </c>
      <c r="Y125" s="13">
        <v>67</v>
      </c>
      <c r="Z125" s="13">
        <v>51</v>
      </c>
      <c r="AA125" s="13">
        <v>30</v>
      </c>
      <c r="AB125" s="13">
        <v>25</v>
      </c>
      <c r="AC125" s="13">
        <v>22</v>
      </c>
      <c r="AD125" s="13">
        <v>11</v>
      </c>
      <c r="AE125" s="13">
        <v>13</v>
      </c>
      <c r="AF125" s="13">
        <v>1</v>
      </c>
      <c r="AG125" s="13">
        <v>0</v>
      </c>
      <c r="AH125" s="13">
        <v>2</v>
      </c>
    </row>
    <row r="126" spans="1:34" ht="16">
      <c r="A126" s="2">
        <v>1974</v>
      </c>
      <c r="B126" s="3">
        <v>17.866745054740207</v>
      </c>
      <c r="C126" s="13">
        <v>5</v>
      </c>
      <c r="D126" s="13">
        <v>11</v>
      </c>
      <c r="E126" s="13">
        <v>13</v>
      </c>
      <c r="F126" s="13">
        <v>37</v>
      </c>
      <c r="G126" s="13">
        <v>30</v>
      </c>
      <c r="H126" s="13">
        <v>38</v>
      </c>
      <c r="I126" s="13">
        <v>63</v>
      </c>
      <c r="J126" s="13">
        <v>87</v>
      </c>
      <c r="K126" s="13">
        <v>73</v>
      </c>
      <c r="L126" s="13">
        <v>91</v>
      </c>
      <c r="M126" s="13">
        <v>115</v>
      </c>
      <c r="N126" s="13">
        <v>110</v>
      </c>
      <c r="O126" s="13">
        <v>110</v>
      </c>
      <c r="P126" s="13">
        <v>145</v>
      </c>
      <c r="Q126" s="13">
        <v>128</v>
      </c>
      <c r="R126" s="13">
        <v>130</v>
      </c>
      <c r="S126" s="13">
        <v>129</v>
      </c>
      <c r="T126" s="13">
        <v>132</v>
      </c>
      <c r="U126" s="13">
        <v>163</v>
      </c>
      <c r="V126" s="13">
        <v>172</v>
      </c>
      <c r="W126" s="13">
        <v>170</v>
      </c>
      <c r="X126" s="13">
        <v>165</v>
      </c>
      <c r="Y126" s="13">
        <v>106</v>
      </c>
      <c r="Z126" s="13">
        <v>77</v>
      </c>
      <c r="AA126" s="13">
        <v>58</v>
      </c>
      <c r="AB126" s="13">
        <v>58</v>
      </c>
      <c r="AC126" s="13">
        <v>29</v>
      </c>
      <c r="AD126" s="13">
        <v>25</v>
      </c>
      <c r="AE126" s="13">
        <v>14</v>
      </c>
      <c r="AF126" s="13">
        <v>3</v>
      </c>
      <c r="AG126" s="13">
        <v>5</v>
      </c>
      <c r="AH126" s="13">
        <v>0</v>
      </c>
    </row>
    <row r="127" spans="1:34" ht="16">
      <c r="A127" s="2">
        <v>1975</v>
      </c>
      <c r="B127" s="3">
        <v>8.9692207317335466</v>
      </c>
      <c r="C127" s="13">
        <v>7</v>
      </c>
      <c r="D127" s="13">
        <v>17</v>
      </c>
      <c r="E127" s="13">
        <v>20</v>
      </c>
      <c r="F127" s="13">
        <v>63</v>
      </c>
      <c r="G127" s="13">
        <v>37</v>
      </c>
      <c r="H127" s="13">
        <v>11</v>
      </c>
      <c r="I127" s="13">
        <v>24</v>
      </c>
      <c r="J127" s="13">
        <v>26</v>
      </c>
      <c r="K127" s="13">
        <v>36</v>
      </c>
      <c r="L127" s="13">
        <v>15</v>
      </c>
      <c r="M127" s="13">
        <v>32</v>
      </c>
      <c r="N127" s="13">
        <v>34</v>
      </c>
      <c r="O127" s="13">
        <v>64</v>
      </c>
      <c r="P127" s="13">
        <v>58</v>
      </c>
      <c r="Q127" s="13">
        <v>89</v>
      </c>
      <c r="R127" s="13">
        <v>53</v>
      </c>
      <c r="S127" s="13">
        <v>63</v>
      </c>
      <c r="T127" s="13">
        <v>100</v>
      </c>
      <c r="U127" s="13">
        <v>97</v>
      </c>
      <c r="V127" s="13">
        <v>70</v>
      </c>
      <c r="W127" s="13">
        <v>81</v>
      </c>
      <c r="X127" s="13">
        <v>51</v>
      </c>
      <c r="Y127" s="13">
        <v>72</v>
      </c>
      <c r="Z127" s="13">
        <v>33</v>
      </c>
      <c r="AA127" s="13">
        <v>36</v>
      </c>
      <c r="AB127" s="13">
        <v>21</v>
      </c>
      <c r="AC127" s="13">
        <v>20</v>
      </c>
      <c r="AD127" s="13">
        <v>13</v>
      </c>
      <c r="AE127" s="13">
        <v>7</v>
      </c>
      <c r="AF127" s="13">
        <v>1</v>
      </c>
      <c r="AG127" s="13">
        <v>0</v>
      </c>
      <c r="AH127" s="13">
        <v>0</v>
      </c>
    </row>
    <row r="128" spans="1:34" ht="16">
      <c r="A128" s="2">
        <v>1976</v>
      </c>
      <c r="B128" s="3">
        <v>49.829004065186375</v>
      </c>
      <c r="C128" s="13">
        <v>85</v>
      </c>
      <c r="D128" s="13">
        <v>232</v>
      </c>
      <c r="E128" s="13">
        <v>272</v>
      </c>
      <c r="F128" s="13">
        <v>439</v>
      </c>
      <c r="G128" s="13">
        <v>560</v>
      </c>
      <c r="H128" s="13">
        <v>394</v>
      </c>
      <c r="I128" s="13">
        <v>420</v>
      </c>
      <c r="J128" s="13">
        <v>461</v>
      </c>
      <c r="K128" s="13">
        <v>213</v>
      </c>
      <c r="L128" s="13">
        <v>150</v>
      </c>
      <c r="M128" s="13">
        <v>113</v>
      </c>
      <c r="N128" s="13">
        <v>112</v>
      </c>
      <c r="O128" s="13">
        <v>115</v>
      </c>
      <c r="P128" s="13">
        <v>120</v>
      </c>
      <c r="Q128" s="13">
        <v>172</v>
      </c>
      <c r="R128" s="13">
        <v>194</v>
      </c>
      <c r="S128" s="13">
        <v>241</v>
      </c>
      <c r="T128" s="13">
        <v>339</v>
      </c>
      <c r="U128" s="13">
        <v>411</v>
      </c>
      <c r="V128" s="13">
        <v>428</v>
      </c>
      <c r="W128" s="13">
        <v>342</v>
      </c>
      <c r="X128" s="13">
        <v>324</v>
      </c>
      <c r="Y128" s="13">
        <v>277</v>
      </c>
      <c r="Z128" s="13">
        <v>186</v>
      </c>
      <c r="AA128" s="13">
        <v>134</v>
      </c>
      <c r="AB128" s="13">
        <v>91</v>
      </c>
      <c r="AC128" s="13">
        <v>62</v>
      </c>
      <c r="AD128" s="13">
        <v>37</v>
      </c>
      <c r="AE128" s="13">
        <v>15</v>
      </c>
      <c r="AF128" s="13">
        <v>8</v>
      </c>
      <c r="AG128" s="13">
        <v>2</v>
      </c>
      <c r="AH128" s="13">
        <v>1</v>
      </c>
    </row>
    <row r="129" spans="1:34" ht="16">
      <c r="A129" s="2">
        <v>1977</v>
      </c>
      <c r="B129" s="3">
        <v>76.607612724678617</v>
      </c>
      <c r="C129" s="13">
        <v>144</v>
      </c>
      <c r="D129" s="13">
        <v>429</v>
      </c>
      <c r="E129" s="13">
        <v>456</v>
      </c>
      <c r="F129" s="13">
        <v>798</v>
      </c>
      <c r="G129" s="13">
        <v>869</v>
      </c>
      <c r="H129" s="13">
        <v>548</v>
      </c>
      <c r="I129" s="13">
        <v>634</v>
      </c>
      <c r="J129" s="13">
        <v>745</v>
      </c>
      <c r="K129" s="13">
        <v>536</v>
      </c>
      <c r="L129" s="13">
        <v>437</v>
      </c>
      <c r="M129" s="13">
        <v>532</v>
      </c>
      <c r="N129" s="13">
        <v>568</v>
      </c>
      <c r="O129" s="13">
        <v>336</v>
      </c>
      <c r="P129" s="13">
        <v>250</v>
      </c>
      <c r="Q129" s="13">
        <v>214</v>
      </c>
      <c r="R129" s="13">
        <v>211</v>
      </c>
      <c r="S129" s="13">
        <v>244</v>
      </c>
      <c r="T129" s="13">
        <v>257</v>
      </c>
      <c r="U129" s="13">
        <v>266</v>
      </c>
      <c r="V129" s="13">
        <v>357</v>
      </c>
      <c r="W129" s="13">
        <v>325</v>
      </c>
      <c r="X129" s="13">
        <v>314</v>
      </c>
      <c r="Y129" s="13">
        <v>302</v>
      </c>
      <c r="Z129" s="13">
        <v>268</v>
      </c>
      <c r="AA129" s="13">
        <v>221</v>
      </c>
      <c r="AB129" s="13">
        <v>164</v>
      </c>
      <c r="AC129" s="13">
        <v>131</v>
      </c>
      <c r="AD129" s="13">
        <v>80</v>
      </c>
      <c r="AE129" s="13">
        <v>32</v>
      </c>
      <c r="AF129" s="13">
        <v>11</v>
      </c>
      <c r="AG129" s="13">
        <v>3</v>
      </c>
      <c r="AH129" s="13">
        <v>3</v>
      </c>
    </row>
    <row r="130" spans="1:34" ht="16">
      <c r="A130" s="2">
        <v>1978</v>
      </c>
      <c r="B130" s="3">
        <v>133.32664166851882</v>
      </c>
      <c r="C130" s="13">
        <v>126</v>
      </c>
      <c r="D130" s="13">
        <v>238</v>
      </c>
      <c r="E130" s="13">
        <v>294</v>
      </c>
      <c r="F130" s="13">
        <v>642</v>
      </c>
      <c r="G130" s="13">
        <v>731</v>
      </c>
      <c r="H130" s="13">
        <v>1374</v>
      </c>
      <c r="I130" s="13">
        <v>2057</v>
      </c>
      <c r="J130" s="13">
        <v>2160</v>
      </c>
      <c r="K130" s="13">
        <v>1230</v>
      </c>
      <c r="L130" s="13">
        <v>1320</v>
      </c>
      <c r="M130" s="13">
        <v>1486</v>
      </c>
      <c r="N130" s="13">
        <v>1566</v>
      </c>
      <c r="O130" s="13">
        <v>1078</v>
      </c>
      <c r="P130" s="13">
        <v>815</v>
      </c>
      <c r="Q130" s="13">
        <v>611</v>
      </c>
      <c r="R130" s="13">
        <v>488</v>
      </c>
      <c r="S130" s="13">
        <v>437</v>
      </c>
      <c r="T130" s="13">
        <v>467</v>
      </c>
      <c r="U130" s="13">
        <v>276</v>
      </c>
      <c r="V130" s="13">
        <v>257</v>
      </c>
      <c r="W130" s="13">
        <v>213</v>
      </c>
      <c r="X130" s="13">
        <v>197</v>
      </c>
      <c r="Y130" s="13">
        <v>188</v>
      </c>
      <c r="Z130" s="13">
        <v>133</v>
      </c>
      <c r="AA130" s="13">
        <v>97</v>
      </c>
      <c r="AB130" s="13">
        <v>60</v>
      </c>
      <c r="AC130" s="13">
        <v>26</v>
      </c>
      <c r="AD130" s="13">
        <v>12</v>
      </c>
      <c r="AE130" s="13">
        <v>14</v>
      </c>
      <c r="AF130" s="13">
        <v>2</v>
      </c>
      <c r="AG130" s="13">
        <v>1</v>
      </c>
      <c r="AH130" s="13">
        <v>0</v>
      </c>
    </row>
    <row r="131" spans="1:34" ht="16">
      <c r="A131" s="2">
        <v>1979</v>
      </c>
      <c r="B131" s="3">
        <v>136.65335503344636</v>
      </c>
      <c r="C131" s="13">
        <v>54</v>
      </c>
      <c r="D131" s="13">
        <v>288</v>
      </c>
      <c r="E131" s="13">
        <v>285</v>
      </c>
      <c r="F131" s="13">
        <v>475</v>
      </c>
      <c r="G131" s="13">
        <v>516</v>
      </c>
      <c r="H131" s="13">
        <v>836</v>
      </c>
      <c r="I131" s="13">
        <v>1146</v>
      </c>
      <c r="J131" s="13">
        <v>1296</v>
      </c>
      <c r="K131" s="13">
        <v>1160</v>
      </c>
      <c r="L131" s="13">
        <v>1580</v>
      </c>
      <c r="M131" s="13">
        <v>1794</v>
      </c>
      <c r="N131" s="13">
        <v>1739</v>
      </c>
      <c r="O131" s="13">
        <v>1398</v>
      </c>
      <c r="P131" s="13">
        <v>1167</v>
      </c>
      <c r="Q131" s="13">
        <v>985</v>
      </c>
      <c r="R131" s="13">
        <v>786</v>
      </c>
      <c r="S131" s="13">
        <v>690</v>
      </c>
      <c r="T131" s="13">
        <v>586</v>
      </c>
      <c r="U131" s="13">
        <v>446</v>
      </c>
      <c r="V131" s="13">
        <v>426</v>
      </c>
      <c r="W131" s="13">
        <v>354</v>
      </c>
      <c r="X131" s="13">
        <v>278</v>
      </c>
      <c r="Y131" s="13">
        <v>269</v>
      </c>
      <c r="Z131" s="13">
        <v>159</v>
      </c>
      <c r="AA131" s="13">
        <v>141</v>
      </c>
      <c r="AB131" s="13">
        <v>73</v>
      </c>
      <c r="AC131" s="13">
        <v>62</v>
      </c>
      <c r="AD131" s="13">
        <v>42</v>
      </c>
      <c r="AE131" s="13">
        <v>23</v>
      </c>
      <c r="AF131" s="13">
        <v>5</v>
      </c>
      <c r="AG131" s="13">
        <v>1</v>
      </c>
      <c r="AH131" s="13">
        <v>0</v>
      </c>
    </row>
    <row r="132" spans="1:34" ht="16">
      <c r="A132" s="2">
        <v>1980</v>
      </c>
      <c r="B132" s="3">
        <v>91.81442101565132</v>
      </c>
      <c r="C132" s="13">
        <v>88</v>
      </c>
      <c r="D132" s="13">
        <v>132</v>
      </c>
      <c r="E132" s="13">
        <v>159</v>
      </c>
      <c r="F132" s="13">
        <v>200</v>
      </c>
      <c r="G132" s="13">
        <v>201</v>
      </c>
      <c r="H132" s="13">
        <v>278</v>
      </c>
      <c r="I132" s="13">
        <v>438</v>
      </c>
      <c r="J132" s="13">
        <v>434</v>
      </c>
      <c r="K132" s="13">
        <v>500</v>
      </c>
      <c r="L132" s="13">
        <v>718</v>
      </c>
      <c r="M132" s="13">
        <v>788</v>
      </c>
      <c r="N132" s="13">
        <v>853</v>
      </c>
      <c r="O132" s="13">
        <v>920</v>
      </c>
      <c r="P132" s="13">
        <v>994</v>
      </c>
      <c r="Q132" s="13">
        <v>990</v>
      </c>
      <c r="R132" s="13">
        <v>843</v>
      </c>
      <c r="S132" s="13">
        <v>772</v>
      </c>
      <c r="T132" s="13">
        <v>742</v>
      </c>
      <c r="U132" s="13">
        <v>610</v>
      </c>
      <c r="V132" s="13">
        <v>538</v>
      </c>
      <c r="W132" s="13">
        <v>434</v>
      </c>
      <c r="X132" s="13">
        <v>370</v>
      </c>
      <c r="Y132" s="13">
        <v>250</v>
      </c>
      <c r="Z132" s="13">
        <v>186</v>
      </c>
      <c r="AA132" s="13">
        <v>120</v>
      </c>
      <c r="AB132" s="13">
        <v>83</v>
      </c>
      <c r="AC132" s="13">
        <v>48</v>
      </c>
      <c r="AD132" s="13">
        <v>39</v>
      </c>
      <c r="AE132" s="13">
        <v>29</v>
      </c>
      <c r="AF132" s="13">
        <v>24</v>
      </c>
      <c r="AG132" s="13">
        <v>17</v>
      </c>
      <c r="AH132" s="13">
        <v>8</v>
      </c>
    </row>
    <row r="133" spans="1:34" ht="16">
      <c r="A133" s="2">
        <v>1981</v>
      </c>
      <c r="B133" s="3">
        <v>43.720470041655609</v>
      </c>
      <c r="C133" s="13">
        <v>13</v>
      </c>
      <c r="D133" s="13">
        <v>35</v>
      </c>
      <c r="E133" s="13">
        <v>103</v>
      </c>
      <c r="F133" s="13">
        <v>80</v>
      </c>
      <c r="G133" s="13">
        <v>111</v>
      </c>
      <c r="H133" s="13">
        <v>141</v>
      </c>
      <c r="I133" s="13">
        <v>199</v>
      </c>
      <c r="J133" s="13">
        <v>258</v>
      </c>
      <c r="K133" s="13">
        <v>234</v>
      </c>
      <c r="L133" s="13">
        <v>257</v>
      </c>
      <c r="M133" s="13">
        <v>404</v>
      </c>
      <c r="N133" s="13">
        <v>432</v>
      </c>
      <c r="O133" s="13">
        <v>421</v>
      </c>
      <c r="P133" s="13">
        <v>516</v>
      </c>
      <c r="Q133" s="13">
        <v>491</v>
      </c>
      <c r="R133" s="13">
        <v>440</v>
      </c>
      <c r="S133" s="13">
        <v>331</v>
      </c>
      <c r="T133" s="13">
        <v>319</v>
      </c>
      <c r="U133" s="13">
        <v>297</v>
      </c>
      <c r="V133" s="13">
        <v>277</v>
      </c>
      <c r="W133" s="13">
        <v>232</v>
      </c>
      <c r="X133" s="13">
        <v>169</v>
      </c>
      <c r="Y133" s="13">
        <v>115</v>
      </c>
      <c r="Z133" s="13">
        <v>80</v>
      </c>
      <c r="AA133" s="13">
        <v>46</v>
      </c>
      <c r="AB133" s="13">
        <v>36</v>
      </c>
      <c r="AC133" s="13">
        <v>27</v>
      </c>
      <c r="AD133" s="13">
        <v>18</v>
      </c>
      <c r="AE133" s="13">
        <v>13</v>
      </c>
      <c r="AF133" s="13">
        <v>1</v>
      </c>
      <c r="AG133" s="13">
        <v>0</v>
      </c>
      <c r="AH133" s="13">
        <v>2</v>
      </c>
    </row>
    <row r="134" spans="1:34" ht="16">
      <c r="A134" s="2">
        <v>1982</v>
      </c>
      <c r="B134" s="3">
        <v>96.352803688063261</v>
      </c>
      <c r="C134" s="13">
        <v>206</v>
      </c>
      <c r="D134" s="13">
        <v>295</v>
      </c>
      <c r="E134" s="13">
        <v>337</v>
      </c>
      <c r="F134" s="13">
        <v>301</v>
      </c>
      <c r="G134" s="13">
        <v>441</v>
      </c>
      <c r="H134" s="13">
        <v>432</v>
      </c>
      <c r="I134" s="13">
        <v>616</v>
      </c>
      <c r="J134" s="13">
        <v>618</v>
      </c>
      <c r="K134" s="13">
        <v>560</v>
      </c>
      <c r="L134" s="13">
        <v>543</v>
      </c>
      <c r="M134" s="13">
        <v>505</v>
      </c>
      <c r="N134" s="13">
        <v>602</v>
      </c>
      <c r="O134" s="13">
        <v>731</v>
      </c>
      <c r="P134" s="13">
        <v>864</v>
      </c>
      <c r="Q134" s="13">
        <v>924</v>
      </c>
      <c r="R134" s="13">
        <v>872</v>
      </c>
      <c r="S134" s="13">
        <v>813</v>
      </c>
      <c r="T134" s="13">
        <v>784</v>
      </c>
      <c r="U134" s="13">
        <v>744</v>
      </c>
      <c r="V134" s="13">
        <v>609</v>
      </c>
      <c r="W134" s="13">
        <v>539</v>
      </c>
      <c r="X134" s="13">
        <v>368</v>
      </c>
      <c r="Y134" s="13">
        <v>274</v>
      </c>
      <c r="Z134" s="13">
        <v>199</v>
      </c>
      <c r="AA134" s="13">
        <v>101</v>
      </c>
      <c r="AB134" s="13">
        <v>78</v>
      </c>
      <c r="AC134" s="13">
        <v>38</v>
      </c>
      <c r="AD134" s="13">
        <v>24</v>
      </c>
      <c r="AE134" s="13">
        <v>11</v>
      </c>
      <c r="AF134" s="13">
        <v>6</v>
      </c>
      <c r="AG134" s="13">
        <v>1</v>
      </c>
      <c r="AH134" s="13">
        <v>3</v>
      </c>
    </row>
    <row r="135" spans="1:34" ht="16">
      <c r="A135" s="2">
        <v>1983</v>
      </c>
      <c r="B135" s="3">
        <v>131.65611534518234</v>
      </c>
      <c r="C135" s="13">
        <v>96</v>
      </c>
      <c r="D135" s="13">
        <v>142</v>
      </c>
      <c r="E135" s="13">
        <v>262</v>
      </c>
      <c r="F135" s="13">
        <v>488</v>
      </c>
      <c r="G135" s="13">
        <v>528</v>
      </c>
      <c r="H135" s="13">
        <v>639</v>
      </c>
      <c r="I135" s="13">
        <v>796</v>
      </c>
      <c r="J135" s="13">
        <v>707</v>
      </c>
      <c r="K135" s="13">
        <v>718</v>
      </c>
      <c r="L135" s="13">
        <v>774</v>
      </c>
      <c r="M135" s="13">
        <v>776</v>
      </c>
      <c r="N135" s="13">
        <v>753</v>
      </c>
      <c r="O135" s="13">
        <v>747</v>
      </c>
      <c r="P135" s="13">
        <v>782</v>
      </c>
      <c r="Q135" s="13">
        <v>850</v>
      </c>
      <c r="R135" s="13">
        <v>810</v>
      </c>
      <c r="S135" s="13">
        <v>727</v>
      </c>
      <c r="T135" s="13">
        <v>735</v>
      </c>
      <c r="U135" s="13">
        <v>755</v>
      </c>
      <c r="V135" s="13">
        <v>735</v>
      </c>
      <c r="W135" s="13">
        <v>753</v>
      </c>
      <c r="X135" s="13">
        <v>771</v>
      </c>
      <c r="Y135" s="13">
        <v>713</v>
      </c>
      <c r="Z135" s="13">
        <v>623</v>
      </c>
      <c r="AA135" s="13">
        <v>590</v>
      </c>
      <c r="AB135" s="13">
        <v>625</v>
      </c>
      <c r="AC135" s="13">
        <v>681</v>
      </c>
      <c r="AD135" s="13">
        <v>433</v>
      </c>
      <c r="AE135" s="13">
        <v>230</v>
      </c>
      <c r="AF135" s="13">
        <v>77</v>
      </c>
      <c r="AG135" s="13">
        <v>42</v>
      </c>
      <c r="AH135" s="13">
        <v>5</v>
      </c>
    </row>
    <row r="136" spans="1:34" ht="16">
      <c r="A136" s="2">
        <v>1984</v>
      </c>
      <c r="B136" s="3">
        <v>196.46966883428809</v>
      </c>
      <c r="C136" s="13">
        <v>394</v>
      </c>
      <c r="D136" s="13">
        <v>409</v>
      </c>
      <c r="E136" s="13">
        <v>669</v>
      </c>
      <c r="F136" s="13">
        <v>1147</v>
      </c>
      <c r="G136" s="13">
        <v>1393</v>
      </c>
      <c r="H136" s="13">
        <v>1626</v>
      </c>
      <c r="I136" s="13">
        <v>1622</v>
      </c>
      <c r="J136" s="13">
        <v>1204</v>
      </c>
      <c r="K136" s="13">
        <v>1072</v>
      </c>
      <c r="L136" s="13">
        <v>1140</v>
      </c>
      <c r="M136" s="13">
        <v>1213</v>
      </c>
      <c r="N136" s="13">
        <v>1129</v>
      </c>
      <c r="O136" s="13">
        <v>1096</v>
      </c>
      <c r="P136" s="13">
        <v>1074</v>
      </c>
      <c r="Q136" s="13">
        <v>1239</v>
      </c>
      <c r="R136" s="13">
        <v>1225</v>
      </c>
      <c r="S136" s="13">
        <v>1213</v>
      </c>
      <c r="T136" s="13">
        <v>1196</v>
      </c>
      <c r="U136" s="13">
        <v>1176</v>
      </c>
      <c r="V136" s="13">
        <v>1131</v>
      </c>
      <c r="W136" s="13">
        <v>977</v>
      </c>
      <c r="X136" s="13">
        <v>863</v>
      </c>
      <c r="Y136" s="13">
        <v>602</v>
      </c>
      <c r="Z136" s="13">
        <v>446</v>
      </c>
      <c r="AA136" s="13">
        <v>428</v>
      </c>
      <c r="AB136" s="13">
        <v>431</v>
      </c>
      <c r="AC136" s="13">
        <v>408</v>
      </c>
      <c r="AD136" s="13">
        <v>372</v>
      </c>
      <c r="AE136" s="13">
        <v>293</v>
      </c>
      <c r="AF136" s="13">
        <v>123</v>
      </c>
      <c r="AG136" s="13">
        <v>57</v>
      </c>
      <c r="AH136" s="13">
        <v>35</v>
      </c>
    </row>
    <row r="137" spans="1:34" ht="16">
      <c r="A137" s="2">
        <v>1985</v>
      </c>
      <c r="B137" s="3">
        <v>165.81945410354396</v>
      </c>
      <c r="C137" s="13">
        <v>235</v>
      </c>
      <c r="D137" s="13">
        <v>649</v>
      </c>
      <c r="E137" s="13">
        <v>688</v>
      </c>
      <c r="F137" s="13">
        <v>1860</v>
      </c>
      <c r="G137" s="13">
        <v>2295</v>
      </c>
      <c r="H137" s="13">
        <v>1152</v>
      </c>
      <c r="I137" s="13">
        <v>994</v>
      </c>
      <c r="J137" s="13">
        <v>960</v>
      </c>
      <c r="K137" s="13">
        <v>1163</v>
      </c>
      <c r="L137" s="13">
        <v>1246</v>
      </c>
      <c r="M137" s="13">
        <v>1174</v>
      </c>
      <c r="N137" s="13">
        <v>941</v>
      </c>
      <c r="O137" s="13">
        <v>889</v>
      </c>
      <c r="P137" s="13">
        <v>942</v>
      </c>
      <c r="Q137" s="13">
        <v>1084</v>
      </c>
      <c r="R137" s="13">
        <v>1025</v>
      </c>
      <c r="S137" s="13">
        <v>1027</v>
      </c>
      <c r="T137" s="13">
        <v>975</v>
      </c>
      <c r="U137" s="13">
        <v>915</v>
      </c>
      <c r="V137" s="13">
        <v>839</v>
      </c>
      <c r="W137" s="13">
        <v>589</v>
      </c>
      <c r="X137" s="13">
        <v>433</v>
      </c>
      <c r="Y137" s="13">
        <v>260</v>
      </c>
      <c r="Z137" s="13">
        <v>218</v>
      </c>
      <c r="AA137" s="13">
        <v>138</v>
      </c>
      <c r="AB137" s="13">
        <v>115</v>
      </c>
      <c r="AC137" s="13">
        <v>134</v>
      </c>
      <c r="AD137" s="13">
        <v>92</v>
      </c>
      <c r="AE137" s="13">
        <v>68</v>
      </c>
      <c r="AF137" s="13">
        <v>19</v>
      </c>
      <c r="AG137" s="13">
        <v>3</v>
      </c>
      <c r="AH137" s="13">
        <v>6</v>
      </c>
    </row>
    <row r="138" spans="1:34" ht="16">
      <c r="A138" s="2">
        <v>1986</v>
      </c>
      <c r="B138" s="3">
        <v>106.54086336815389</v>
      </c>
      <c r="C138" s="13">
        <v>70</v>
      </c>
      <c r="D138" s="13">
        <v>379</v>
      </c>
      <c r="E138" s="13">
        <v>387</v>
      </c>
      <c r="F138" s="13">
        <v>451</v>
      </c>
      <c r="G138" s="13">
        <v>640</v>
      </c>
      <c r="H138" s="13">
        <v>550</v>
      </c>
      <c r="I138" s="13">
        <v>642</v>
      </c>
      <c r="J138" s="13">
        <v>717</v>
      </c>
      <c r="K138" s="13">
        <v>931</v>
      </c>
      <c r="L138" s="13">
        <v>1024</v>
      </c>
      <c r="M138" s="13">
        <v>1033</v>
      </c>
      <c r="N138" s="13">
        <v>974</v>
      </c>
      <c r="O138" s="13">
        <v>1010</v>
      </c>
      <c r="P138" s="13">
        <v>740</v>
      </c>
      <c r="Q138" s="13">
        <v>620</v>
      </c>
      <c r="R138" s="13">
        <v>606</v>
      </c>
      <c r="S138" s="13">
        <v>578</v>
      </c>
      <c r="T138" s="13">
        <v>579</v>
      </c>
      <c r="U138" s="13">
        <v>540</v>
      </c>
      <c r="V138" s="13">
        <v>495</v>
      </c>
      <c r="W138" s="13">
        <v>516</v>
      </c>
      <c r="X138" s="13">
        <v>403</v>
      </c>
      <c r="Y138" s="13">
        <v>306</v>
      </c>
      <c r="Z138" s="13">
        <v>204</v>
      </c>
      <c r="AA138" s="13">
        <v>142</v>
      </c>
      <c r="AB138" s="13">
        <v>111</v>
      </c>
      <c r="AC138" s="13">
        <v>94</v>
      </c>
      <c r="AD138" s="13">
        <v>66</v>
      </c>
      <c r="AE138" s="13">
        <v>42</v>
      </c>
      <c r="AF138" s="13">
        <v>5</v>
      </c>
      <c r="AG138" s="13">
        <v>4</v>
      </c>
      <c r="AH138" s="13">
        <v>1</v>
      </c>
    </row>
    <row r="139" spans="1:34" ht="16">
      <c r="A139" s="2">
        <v>1987</v>
      </c>
      <c r="B139" s="3">
        <v>168.54391763516566</v>
      </c>
      <c r="C139" s="13">
        <v>137</v>
      </c>
      <c r="D139" s="13">
        <v>425</v>
      </c>
      <c r="E139" s="13">
        <v>644</v>
      </c>
      <c r="F139" s="13">
        <v>1362</v>
      </c>
      <c r="G139" s="13">
        <v>1252</v>
      </c>
      <c r="H139" s="13">
        <v>1167</v>
      </c>
      <c r="I139" s="13">
        <v>1553</v>
      </c>
      <c r="J139" s="13">
        <v>1260</v>
      </c>
      <c r="K139" s="13">
        <v>863</v>
      </c>
      <c r="L139" s="13">
        <v>778</v>
      </c>
      <c r="M139" s="13">
        <v>724</v>
      </c>
      <c r="N139" s="13">
        <v>722</v>
      </c>
      <c r="O139" s="13">
        <v>902</v>
      </c>
      <c r="P139" s="13">
        <v>931</v>
      </c>
      <c r="Q139" s="13">
        <v>962</v>
      </c>
      <c r="R139" s="13">
        <v>1052</v>
      </c>
      <c r="S139" s="13">
        <v>995</v>
      </c>
      <c r="T139" s="13">
        <v>1038</v>
      </c>
      <c r="U139" s="13">
        <v>960</v>
      </c>
      <c r="V139" s="13">
        <v>1006</v>
      </c>
      <c r="W139" s="13">
        <v>1020</v>
      </c>
      <c r="X139" s="13">
        <v>964</v>
      </c>
      <c r="Y139" s="13">
        <v>1101</v>
      </c>
      <c r="Z139" s="13">
        <v>748</v>
      </c>
      <c r="AA139" s="13">
        <v>452</v>
      </c>
      <c r="AB139" s="13">
        <v>233</v>
      </c>
      <c r="AC139" s="13">
        <v>131</v>
      </c>
      <c r="AD139" s="13">
        <v>73</v>
      </c>
      <c r="AE139" s="13">
        <v>32</v>
      </c>
      <c r="AF139" s="13">
        <v>11</v>
      </c>
      <c r="AG139" s="13">
        <v>8</v>
      </c>
      <c r="AH139" s="13">
        <v>2</v>
      </c>
    </row>
    <row r="140" spans="1:34" ht="16">
      <c r="A140" s="2">
        <v>1988</v>
      </c>
      <c r="B140" s="3">
        <v>75.897818278282443</v>
      </c>
      <c r="C140" s="13">
        <v>71</v>
      </c>
      <c r="D140" s="13">
        <v>176</v>
      </c>
      <c r="E140" s="13">
        <v>216</v>
      </c>
      <c r="F140" s="13">
        <v>416</v>
      </c>
      <c r="G140" s="13">
        <v>525</v>
      </c>
      <c r="H140" s="13">
        <v>568</v>
      </c>
      <c r="I140" s="13">
        <v>818</v>
      </c>
      <c r="J140" s="13">
        <v>631</v>
      </c>
      <c r="K140" s="13">
        <v>600</v>
      </c>
      <c r="L140" s="13">
        <v>474</v>
      </c>
      <c r="M140" s="13">
        <v>403</v>
      </c>
      <c r="N140" s="13">
        <v>344</v>
      </c>
      <c r="O140" s="13">
        <v>329</v>
      </c>
      <c r="P140" s="13">
        <v>298</v>
      </c>
      <c r="Q140" s="13">
        <v>321</v>
      </c>
      <c r="R140" s="13">
        <v>351</v>
      </c>
      <c r="S140" s="13">
        <v>384</v>
      </c>
      <c r="T140" s="13">
        <v>521</v>
      </c>
      <c r="U140" s="13">
        <v>535</v>
      </c>
      <c r="V140" s="13">
        <v>463</v>
      </c>
      <c r="W140" s="13">
        <v>356</v>
      </c>
      <c r="X140" s="13">
        <v>371</v>
      </c>
      <c r="Y140" s="13">
        <v>343</v>
      </c>
      <c r="Z140" s="13">
        <v>294</v>
      </c>
      <c r="AA140" s="13">
        <v>217</v>
      </c>
      <c r="AB140" s="13">
        <v>171</v>
      </c>
      <c r="AC140" s="13">
        <v>169</v>
      </c>
      <c r="AD140" s="13">
        <v>114</v>
      </c>
      <c r="AE140" s="13">
        <v>55</v>
      </c>
      <c r="AF140" s="13">
        <v>34</v>
      </c>
      <c r="AG140" s="13">
        <v>15</v>
      </c>
      <c r="AH140" s="13">
        <v>3</v>
      </c>
    </row>
    <row r="141" spans="1:34" ht="16">
      <c r="A141" s="2">
        <v>1989</v>
      </c>
      <c r="B141" s="3">
        <v>200</v>
      </c>
      <c r="C141" s="13">
        <v>301</v>
      </c>
      <c r="D141" s="13">
        <v>870</v>
      </c>
      <c r="E141" s="13">
        <v>1440</v>
      </c>
      <c r="F141" s="13">
        <v>2464</v>
      </c>
      <c r="G141" s="13">
        <v>2642</v>
      </c>
      <c r="H141" s="13">
        <v>3252</v>
      </c>
      <c r="I141" s="13">
        <v>4153</v>
      </c>
      <c r="J141" s="13">
        <v>3202</v>
      </c>
      <c r="K141" s="13">
        <v>2599</v>
      </c>
      <c r="L141" s="13">
        <v>2710</v>
      </c>
      <c r="M141" s="13">
        <v>2819</v>
      </c>
      <c r="N141" s="13">
        <v>2546</v>
      </c>
      <c r="O141" s="13">
        <v>2580</v>
      </c>
      <c r="P141" s="13">
        <v>2535</v>
      </c>
      <c r="Q141" s="13">
        <v>2653</v>
      </c>
      <c r="R141" s="13">
        <v>2556</v>
      </c>
      <c r="S141" s="13">
        <v>2603</v>
      </c>
      <c r="T141" s="13">
        <v>2590</v>
      </c>
      <c r="U141" s="13">
        <v>2557</v>
      </c>
      <c r="V141" s="13">
        <v>2564</v>
      </c>
      <c r="W141" s="13">
        <v>2498</v>
      </c>
      <c r="X141" s="13">
        <v>2262</v>
      </c>
      <c r="Y141" s="13">
        <v>1887</v>
      </c>
      <c r="Z141" s="13">
        <v>1369</v>
      </c>
      <c r="AA141" s="13">
        <v>912</v>
      </c>
      <c r="AB141" s="13">
        <v>616</v>
      </c>
      <c r="AC141" s="13">
        <v>388</v>
      </c>
      <c r="AD141" s="13">
        <v>219</v>
      </c>
      <c r="AE141" s="13">
        <v>114</v>
      </c>
      <c r="AF141" s="13">
        <v>29</v>
      </c>
      <c r="AG141" s="13">
        <v>8</v>
      </c>
      <c r="AH141" s="13">
        <v>5</v>
      </c>
    </row>
    <row r="142" spans="1:34" ht="16">
      <c r="A142" s="2">
        <v>1990</v>
      </c>
      <c r="B142" s="3">
        <v>168.80919434745513</v>
      </c>
      <c r="C142" s="13">
        <v>60</v>
      </c>
      <c r="D142" s="13">
        <v>176</v>
      </c>
      <c r="E142" s="13">
        <v>386</v>
      </c>
      <c r="F142" s="13">
        <v>699</v>
      </c>
      <c r="G142" s="13">
        <v>731</v>
      </c>
      <c r="H142" s="13">
        <v>1069</v>
      </c>
      <c r="I142" s="13">
        <v>1203</v>
      </c>
      <c r="J142" s="13">
        <v>1117</v>
      </c>
      <c r="K142" s="13">
        <v>1095</v>
      </c>
      <c r="L142" s="13">
        <v>1290</v>
      </c>
      <c r="M142" s="13">
        <v>1413</v>
      </c>
      <c r="N142" s="13">
        <v>1334</v>
      </c>
      <c r="O142" s="13">
        <v>1474</v>
      </c>
      <c r="P142" s="13">
        <v>1530</v>
      </c>
      <c r="Q142" s="13">
        <v>1472</v>
      </c>
      <c r="R142" s="13">
        <v>1294</v>
      </c>
      <c r="S142" s="13">
        <v>1198</v>
      </c>
      <c r="T142" s="13">
        <v>1024</v>
      </c>
      <c r="U142" s="13">
        <v>959</v>
      </c>
      <c r="V142" s="13">
        <v>888</v>
      </c>
      <c r="W142" s="13">
        <v>823</v>
      </c>
      <c r="X142" s="13">
        <v>700</v>
      </c>
      <c r="Y142" s="13">
        <v>531</v>
      </c>
      <c r="Z142" s="13">
        <v>344</v>
      </c>
      <c r="AA142" s="13">
        <v>266</v>
      </c>
      <c r="AB142" s="13">
        <v>183</v>
      </c>
      <c r="AC142" s="13">
        <v>127</v>
      </c>
      <c r="AD142" s="13">
        <v>84</v>
      </c>
      <c r="AE142" s="13">
        <v>48</v>
      </c>
      <c r="AF142" s="13">
        <v>19</v>
      </c>
      <c r="AG142" s="13">
        <v>5</v>
      </c>
      <c r="AH142" s="13">
        <v>3</v>
      </c>
    </row>
    <row r="143" spans="1:34" ht="16">
      <c r="A143" s="2">
        <v>1991</v>
      </c>
      <c r="B143" s="3">
        <v>48.875441829118778</v>
      </c>
      <c r="C143" s="13">
        <v>18</v>
      </c>
      <c r="D143" s="13">
        <v>45</v>
      </c>
      <c r="E143" s="13">
        <v>46</v>
      </c>
      <c r="F143" s="13">
        <v>67</v>
      </c>
      <c r="G143" s="13">
        <v>129</v>
      </c>
      <c r="H143" s="13">
        <v>189</v>
      </c>
      <c r="I143" s="13">
        <v>219</v>
      </c>
      <c r="J143" s="13">
        <v>219</v>
      </c>
      <c r="K143" s="13">
        <v>253</v>
      </c>
      <c r="L143" s="13">
        <v>263</v>
      </c>
      <c r="M143" s="13">
        <v>358</v>
      </c>
      <c r="N143" s="13">
        <v>334</v>
      </c>
      <c r="O143" s="13">
        <v>372</v>
      </c>
      <c r="P143" s="13">
        <v>363</v>
      </c>
      <c r="Q143" s="13">
        <v>401</v>
      </c>
      <c r="R143" s="13">
        <v>409</v>
      </c>
      <c r="S143" s="13">
        <v>432</v>
      </c>
      <c r="T143" s="13">
        <v>384</v>
      </c>
      <c r="U143" s="13">
        <v>445</v>
      </c>
      <c r="V143" s="13">
        <v>437</v>
      </c>
      <c r="W143" s="13">
        <v>421</v>
      </c>
      <c r="X143" s="13">
        <v>362</v>
      </c>
      <c r="Y143" s="13">
        <v>298</v>
      </c>
      <c r="Z143" s="13">
        <v>168</v>
      </c>
      <c r="AA143" s="13">
        <v>77</v>
      </c>
      <c r="AB143" s="13">
        <v>46</v>
      </c>
      <c r="AC143" s="13">
        <v>35</v>
      </c>
      <c r="AD143" s="13">
        <v>9</v>
      </c>
      <c r="AE143" s="13">
        <v>10</v>
      </c>
      <c r="AF143" s="13">
        <v>6</v>
      </c>
      <c r="AG143" s="13">
        <v>2</v>
      </c>
      <c r="AH143" s="13">
        <v>0</v>
      </c>
    </row>
    <row r="144" spans="1:34" ht="16">
      <c r="A144" s="2">
        <v>1992</v>
      </c>
      <c r="B144" s="3">
        <v>22.426636649770213</v>
      </c>
      <c r="C144" s="13">
        <v>18</v>
      </c>
      <c r="D144" s="13">
        <v>57</v>
      </c>
      <c r="E144" s="13">
        <v>84</v>
      </c>
      <c r="F144" s="13">
        <v>101</v>
      </c>
      <c r="G144" s="13">
        <v>113</v>
      </c>
      <c r="H144" s="13">
        <v>71</v>
      </c>
      <c r="I144" s="13">
        <v>87</v>
      </c>
      <c r="J144" s="13">
        <v>75</v>
      </c>
      <c r="K144" s="13">
        <v>68</v>
      </c>
      <c r="L144" s="13">
        <v>94</v>
      </c>
      <c r="M144" s="13">
        <v>91</v>
      </c>
      <c r="N144" s="13">
        <v>136</v>
      </c>
      <c r="O144" s="13">
        <v>151</v>
      </c>
      <c r="P144" s="13">
        <v>139</v>
      </c>
      <c r="Q144" s="13">
        <v>186</v>
      </c>
      <c r="R144" s="13">
        <v>180</v>
      </c>
      <c r="S144" s="13">
        <v>235</v>
      </c>
      <c r="T144" s="13">
        <v>223</v>
      </c>
      <c r="U144" s="13">
        <v>169</v>
      </c>
      <c r="V144" s="13">
        <v>203</v>
      </c>
      <c r="W144" s="13">
        <v>189</v>
      </c>
      <c r="X144" s="13">
        <v>167</v>
      </c>
      <c r="Y144" s="13">
        <v>103</v>
      </c>
      <c r="Z144" s="13">
        <v>71</v>
      </c>
      <c r="AA144" s="13">
        <v>69</v>
      </c>
      <c r="AB144" s="13">
        <v>27</v>
      </c>
      <c r="AC144" s="13">
        <v>11</v>
      </c>
      <c r="AD144" s="13">
        <v>9</v>
      </c>
      <c r="AE144" s="13">
        <v>1</v>
      </c>
      <c r="AF144" s="13">
        <v>0</v>
      </c>
      <c r="AG144" s="13">
        <v>0</v>
      </c>
      <c r="AH144" s="13">
        <v>0</v>
      </c>
    </row>
    <row r="145" spans="1:34" ht="16">
      <c r="A145" s="2">
        <v>1993</v>
      </c>
      <c r="B145" s="3">
        <v>8.7254529420621321</v>
      </c>
      <c r="C145" s="13">
        <v>4</v>
      </c>
      <c r="D145" s="13">
        <v>5</v>
      </c>
      <c r="E145" s="13">
        <v>7</v>
      </c>
      <c r="F145" s="13">
        <v>4</v>
      </c>
      <c r="G145" s="13">
        <v>3</v>
      </c>
      <c r="H145" s="13">
        <v>8</v>
      </c>
      <c r="I145" s="13">
        <v>5</v>
      </c>
      <c r="J145" s="13">
        <v>3</v>
      </c>
      <c r="K145" s="13">
        <v>7</v>
      </c>
      <c r="L145" s="13">
        <v>13</v>
      </c>
      <c r="M145" s="13">
        <v>16</v>
      </c>
      <c r="N145" s="13">
        <v>26</v>
      </c>
      <c r="O145" s="13">
        <v>34</v>
      </c>
      <c r="P145" s="13">
        <v>39</v>
      </c>
      <c r="Q145" s="13">
        <v>41</v>
      </c>
      <c r="R145" s="13">
        <v>40</v>
      </c>
      <c r="S145" s="13">
        <v>52</v>
      </c>
      <c r="T145" s="13">
        <v>63</v>
      </c>
      <c r="U145" s="13">
        <v>90</v>
      </c>
      <c r="V145" s="13">
        <v>109</v>
      </c>
      <c r="W145" s="13">
        <v>144</v>
      </c>
      <c r="X145" s="13">
        <v>168</v>
      </c>
      <c r="Y145" s="13">
        <v>136</v>
      </c>
      <c r="Z145" s="13">
        <v>76</v>
      </c>
      <c r="AA145" s="13">
        <v>51</v>
      </c>
      <c r="AB145" s="13">
        <v>37</v>
      </c>
      <c r="AC145" s="13">
        <v>20</v>
      </c>
      <c r="AD145" s="13">
        <v>11</v>
      </c>
      <c r="AE145" s="13">
        <v>5</v>
      </c>
      <c r="AF145" s="13">
        <v>0</v>
      </c>
      <c r="AG145" s="13">
        <v>0</v>
      </c>
      <c r="AH145" s="13">
        <v>0</v>
      </c>
    </row>
    <row r="146" spans="1:34" ht="16">
      <c r="A146" s="2">
        <v>1994</v>
      </c>
      <c r="B146" s="3">
        <v>26.011457086114557</v>
      </c>
      <c r="C146" s="13">
        <v>7</v>
      </c>
      <c r="D146" s="13">
        <v>11</v>
      </c>
      <c r="E146" s="13">
        <v>6</v>
      </c>
      <c r="F146" s="13">
        <v>15</v>
      </c>
      <c r="G146" s="13">
        <v>10</v>
      </c>
      <c r="H146" s="13">
        <v>10</v>
      </c>
      <c r="I146" s="13">
        <v>15</v>
      </c>
      <c r="J146" s="13">
        <v>20</v>
      </c>
      <c r="K146" s="13">
        <v>21</v>
      </c>
      <c r="L146" s="13">
        <v>17</v>
      </c>
      <c r="M146" s="13">
        <v>36</v>
      </c>
      <c r="N146" s="13">
        <v>51</v>
      </c>
      <c r="O146" s="13">
        <v>47</v>
      </c>
      <c r="P146" s="13">
        <v>82</v>
      </c>
      <c r="Q146" s="13">
        <v>103</v>
      </c>
      <c r="R146" s="13">
        <v>120</v>
      </c>
      <c r="S146" s="13">
        <v>113</v>
      </c>
      <c r="T146" s="13">
        <v>199</v>
      </c>
      <c r="U146" s="13">
        <v>280</v>
      </c>
      <c r="V146" s="13">
        <v>372</v>
      </c>
      <c r="W146" s="13">
        <v>453</v>
      </c>
      <c r="X146" s="13">
        <v>544</v>
      </c>
      <c r="Y146" s="13">
        <v>495</v>
      </c>
      <c r="Z146" s="13">
        <v>290</v>
      </c>
      <c r="AA146" s="13">
        <v>128</v>
      </c>
      <c r="AB146" s="13">
        <v>81</v>
      </c>
      <c r="AC146" s="13">
        <v>50</v>
      </c>
      <c r="AD146" s="13">
        <v>30</v>
      </c>
      <c r="AE146" s="13">
        <v>17</v>
      </c>
      <c r="AF146" s="13">
        <v>3</v>
      </c>
      <c r="AG146" s="13">
        <v>1</v>
      </c>
      <c r="AH146" s="13">
        <v>1</v>
      </c>
    </row>
    <row r="147" spans="1:34" ht="16">
      <c r="A147" s="2">
        <v>1995</v>
      </c>
      <c r="B147" s="3">
        <v>27.990277966976635</v>
      </c>
      <c r="C147" s="13">
        <v>49</v>
      </c>
      <c r="D147" s="13">
        <v>69</v>
      </c>
      <c r="E147" s="13">
        <v>174</v>
      </c>
      <c r="F147" s="13">
        <v>272</v>
      </c>
      <c r="G147" s="13">
        <v>389</v>
      </c>
      <c r="H147" s="13">
        <v>279</v>
      </c>
      <c r="I147" s="13">
        <v>275</v>
      </c>
      <c r="J147" s="13">
        <v>160</v>
      </c>
      <c r="K147" s="13">
        <v>157</v>
      </c>
      <c r="L147" s="13">
        <v>143</v>
      </c>
      <c r="M147" s="13">
        <v>168</v>
      </c>
      <c r="N147" s="13">
        <v>105</v>
      </c>
      <c r="O147" s="13">
        <v>131</v>
      </c>
      <c r="P147" s="13">
        <v>90</v>
      </c>
      <c r="Q147" s="13">
        <v>116</v>
      </c>
      <c r="R147" s="13">
        <v>103</v>
      </c>
      <c r="S147" s="13">
        <v>124</v>
      </c>
      <c r="T147" s="13">
        <v>127</v>
      </c>
      <c r="U147" s="13">
        <v>153</v>
      </c>
      <c r="V147" s="13">
        <v>186</v>
      </c>
      <c r="W147" s="13">
        <v>202</v>
      </c>
      <c r="X147" s="13">
        <v>173</v>
      </c>
      <c r="Y147" s="13">
        <v>133</v>
      </c>
      <c r="Z147" s="13">
        <v>48</v>
      </c>
      <c r="AA147" s="13">
        <v>30</v>
      </c>
      <c r="AB147" s="13">
        <v>22</v>
      </c>
      <c r="AC147" s="13">
        <v>9</v>
      </c>
      <c r="AD147" s="13">
        <v>9</v>
      </c>
      <c r="AE147" s="13">
        <v>3</v>
      </c>
      <c r="AF147" s="13">
        <v>3</v>
      </c>
      <c r="AG147" s="13">
        <v>2</v>
      </c>
      <c r="AH147" s="13">
        <v>0</v>
      </c>
    </row>
    <row r="148" spans="1:34" ht="16">
      <c r="A148" s="2">
        <v>1996</v>
      </c>
      <c r="B148" s="3">
        <v>59.551037088552235</v>
      </c>
      <c r="C148" s="13">
        <v>33</v>
      </c>
      <c r="D148" s="13">
        <v>80</v>
      </c>
      <c r="E148" s="13">
        <v>99</v>
      </c>
      <c r="F148" s="13">
        <v>186</v>
      </c>
      <c r="G148" s="13">
        <v>138</v>
      </c>
      <c r="H148" s="13">
        <v>185</v>
      </c>
      <c r="I148" s="13">
        <v>240</v>
      </c>
      <c r="J148" s="13">
        <v>307</v>
      </c>
      <c r="K148" s="13">
        <v>378</v>
      </c>
      <c r="L148" s="13">
        <v>401</v>
      </c>
      <c r="M148" s="13">
        <v>364</v>
      </c>
      <c r="N148" s="13">
        <v>304</v>
      </c>
      <c r="O148" s="13">
        <v>331</v>
      </c>
      <c r="P148" s="13">
        <v>344</v>
      </c>
      <c r="Q148" s="13">
        <v>337</v>
      </c>
      <c r="R148" s="13">
        <v>375</v>
      </c>
      <c r="S148" s="13">
        <v>379</v>
      </c>
      <c r="T148" s="13">
        <v>364</v>
      </c>
      <c r="U148" s="13">
        <v>472</v>
      </c>
      <c r="V148" s="13">
        <v>525</v>
      </c>
      <c r="W148" s="13">
        <v>574</v>
      </c>
      <c r="X148" s="13">
        <v>602</v>
      </c>
      <c r="Y148" s="13">
        <v>462</v>
      </c>
      <c r="Z148" s="13">
        <v>255</v>
      </c>
      <c r="AA148" s="13">
        <v>192</v>
      </c>
      <c r="AB148" s="13">
        <v>152</v>
      </c>
      <c r="AC148" s="13">
        <v>116</v>
      </c>
      <c r="AD148" s="13">
        <v>61</v>
      </c>
      <c r="AE148" s="13">
        <v>26</v>
      </c>
      <c r="AF148" s="13">
        <v>11</v>
      </c>
      <c r="AG148" s="13">
        <v>7</v>
      </c>
      <c r="AH148" s="13">
        <v>6</v>
      </c>
    </row>
    <row r="149" spans="1:34" ht="16">
      <c r="A149" s="2">
        <v>1997</v>
      </c>
      <c r="B149" s="3">
        <v>71.330757042379744</v>
      </c>
      <c r="C149" s="13">
        <v>27</v>
      </c>
      <c r="D149" s="13">
        <v>60</v>
      </c>
      <c r="E149" s="13">
        <v>108</v>
      </c>
      <c r="F149" s="13">
        <v>149</v>
      </c>
      <c r="G149" s="13">
        <v>128</v>
      </c>
      <c r="H149" s="13">
        <v>211</v>
      </c>
      <c r="I149" s="13">
        <v>345</v>
      </c>
      <c r="J149" s="13">
        <v>631</v>
      </c>
      <c r="K149" s="13">
        <v>883</v>
      </c>
      <c r="L149" s="13">
        <v>778</v>
      </c>
      <c r="M149" s="13">
        <v>715</v>
      </c>
      <c r="N149" s="13">
        <v>635</v>
      </c>
      <c r="O149" s="13">
        <v>641</v>
      </c>
      <c r="P149" s="13">
        <v>519</v>
      </c>
      <c r="Q149" s="13">
        <v>488</v>
      </c>
      <c r="R149" s="13">
        <v>461</v>
      </c>
      <c r="S149" s="13">
        <v>453</v>
      </c>
      <c r="T149" s="13">
        <v>429</v>
      </c>
      <c r="U149" s="13">
        <v>479</v>
      </c>
      <c r="V149" s="13">
        <v>424</v>
      </c>
      <c r="W149" s="13">
        <v>385</v>
      </c>
      <c r="X149" s="13">
        <v>303</v>
      </c>
      <c r="Y149" s="13">
        <v>216</v>
      </c>
      <c r="Z149" s="13">
        <v>155</v>
      </c>
      <c r="AA149" s="13">
        <v>127</v>
      </c>
      <c r="AB149" s="13">
        <v>91</v>
      </c>
      <c r="AC149" s="13">
        <v>53</v>
      </c>
      <c r="AD149" s="13">
        <v>33</v>
      </c>
      <c r="AE149" s="13">
        <v>15</v>
      </c>
      <c r="AF149" s="13">
        <v>4</v>
      </c>
      <c r="AG149" s="13">
        <v>1</v>
      </c>
      <c r="AH149" s="13">
        <v>2</v>
      </c>
    </row>
    <row r="150" spans="1:34" ht="16">
      <c r="A150" s="2">
        <v>1998</v>
      </c>
      <c r="B150" s="3">
        <v>86.78850276389656</v>
      </c>
      <c r="C150" s="13">
        <v>28</v>
      </c>
      <c r="D150" s="13">
        <v>79</v>
      </c>
      <c r="E150" s="13">
        <v>84</v>
      </c>
      <c r="F150" s="13">
        <v>122</v>
      </c>
      <c r="G150" s="13">
        <v>170</v>
      </c>
      <c r="H150" s="13">
        <v>254</v>
      </c>
      <c r="I150" s="13">
        <v>417</v>
      </c>
      <c r="J150" s="13">
        <v>486</v>
      </c>
      <c r="K150" s="13">
        <v>471</v>
      </c>
      <c r="L150" s="13">
        <v>586</v>
      </c>
      <c r="M150" s="13">
        <v>625</v>
      </c>
      <c r="N150" s="13">
        <v>694</v>
      </c>
      <c r="O150" s="13">
        <v>750</v>
      </c>
      <c r="P150" s="13">
        <v>760</v>
      </c>
      <c r="Q150" s="13">
        <v>875</v>
      </c>
      <c r="R150" s="13">
        <v>903</v>
      </c>
      <c r="S150" s="13">
        <v>999</v>
      </c>
      <c r="T150" s="13">
        <v>938</v>
      </c>
      <c r="U150" s="13">
        <v>792</v>
      </c>
      <c r="V150" s="13">
        <v>577</v>
      </c>
      <c r="W150" s="13">
        <v>495</v>
      </c>
      <c r="X150" s="13">
        <v>344</v>
      </c>
      <c r="Y150" s="13">
        <v>232</v>
      </c>
      <c r="Z150" s="13">
        <v>163</v>
      </c>
      <c r="AA150" s="13">
        <v>103</v>
      </c>
      <c r="AB150" s="13">
        <v>75</v>
      </c>
      <c r="AC150" s="13">
        <v>37</v>
      </c>
      <c r="AD150" s="13">
        <v>30</v>
      </c>
      <c r="AE150" s="13">
        <v>7</v>
      </c>
      <c r="AF150" s="13">
        <v>5</v>
      </c>
      <c r="AG150" s="13">
        <v>1</v>
      </c>
      <c r="AH150" s="13">
        <v>3</v>
      </c>
    </row>
    <row r="151" spans="1:34" ht="16">
      <c r="A151" s="2">
        <v>1999</v>
      </c>
      <c r="B151" s="3">
        <v>79.246040565828054</v>
      </c>
      <c r="C151" s="13">
        <v>20</v>
      </c>
      <c r="D151" s="13">
        <v>47</v>
      </c>
      <c r="E151" s="13">
        <v>60</v>
      </c>
      <c r="F151" s="13">
        <v>144</v>
      </c>
      <c r="G151" s="13">
        <v>251</v>
      </c>
      <c r="H151" s="13">
        <v>231</v>
      </c>
      <c r="I151" s="13">
        <v>350</v>
      </c>
      <c r="J151" s="13">
        <v>426</v>
      </c>
      <c r="K151" s="13">
        <v>430</v>
      </c>
      <c r="L151" s="13">
        <v>430</v>
      </c>
      <c r="M151" s="13">
        <v>492</v>
      </c>
      <c r="N151" s="13">
        <v>482</v>
      </c>
      <c r="O151" s="13">
        <v>514</v>
      </c>
      <c r="P151" s="13">
        <v>589</v>
      </c>
      <c r="Q151" s="13">
        <v>736</v>
      </c>
      <c r="R151" s="13">
        <v>802</v>
      </c>
      <c r="S151" s="13">
        <v>779</v>
      </c>
      <c r="T151" s="13">
        <v>899</v>
      </c>
      <c r="U151" s="13">
        <v>909</v>
      </c>
      <c r="V151" s="13">
        <v>772</v>
      </c>
      <c r="W151" s="13">
        <v>583</v>
      </c>
      <c r="X151" s="13">
        <v>396</v>
      </c>
      <c r="Y151" s="13">
        <v>242</v>
      </c>
      <c r="Z151" s="13">
        <v>212</v>
      </c>
      <c r="AA151" s="13">
        <v>131</v>
      </c>
      <c r="AB151" s="13">
        <v>70</v>
      </c>
      <c r="AC151" s="13">
        <v>34</v>
      </c>
      <c r="AD151" s="13">
        <v>13</v>
      </c>
      <c r="AE151" s="13">
        <v>4</v>
      </c>
      <c r="AF151" s="13">
        <v>2</v>
      </c>
      <c r="AG151" s="13">
        <v>2</v>
      </c>
      <c r="AH151" s="13">
        <v>1</v>
      </c>
    </row>
    <row r="152" spans="1:34" ht="16">
      <c r="A152" s="2">
        <v>2000</v>
      </c>
      <c r="B152" s="3">
        <v>92.452519053320614</v>
      </c>
      <c r="C152" s="13">
        <v>24</v>
      </c>
      <c r="D152" s="13">
        <v>34</v>
      </c>
      <c r="E152" s="13">
        <v>64</v>
      </c>
      <c r="F152" s="13">
        <v>82</v>
      </c>
      <c r="G152" s="13">
        <v>105</v>
      </c>
      <c r="H152" s="13">
        <v>220</v>
      </c>
      <c r="I152" s="13">
        <v>331</v>
      </c>
      <c r="J152" s="13">
        <v>414</v>
      </c>
      <c r="K152" s="13">
        <v>425</v>
      </c>
      <c r="L152" s="13">
        <v>476</v>
      </c>
      <c r="M152" s="13">
        <v>503</v>
      </c>
      <c r="N152" s="13">
        <v>527</v>
      </c>
      <c r="O152" s="13">
        <v>521</v>
      </c>
      <c r="P152" s="13">
        <v>466</v>
      </c>
      <c r="Q152" s="13">
        <v>589</v>
      </c>
      <c r="R152" s="13">
        <v>710</v>
      </c>
      <c r="S152" s="13">
        <v>736</v>
      </c>
      <c r="T152" s="13">
        <v>852</v>
      </c>
      <c r="U152" s="13">
        <v>899</v>
      </c>
      <c r="V152" s="13">
        <v>866</v>
      </c>
      <c r="W152" s="13">
        <v>784</v>
      </c>
      <c r="X152" s="13">
        <v>766</v>
      </c>
      <c r="Y152" s="13">
        <v>731</v>
      </c>
      <c r="Z152" s="13">
        <v>699</v>
      </c>
      <c r="AA152" s="13">
        <v>458</v>
      </c>
      <c r="AB152" s="13">
        <v>281</v>
      </c>
      <c r="AC152" s="13">
        <v>150</v>
      </c>
      <c r="AD152" s="13">
        <v>52</v>
      </c>
      <c r="AE152" s="13">
        <v>38</v>
      </c>
      <c r="AF152" s="13">
        <v>21</v>
      </c>
      <c r="AG152" s="13">
        <v>18</v>
      </c>
      <c r="AH152" s="13">
        <v>53</v>
      </c>
    </row>
    <row r="153" spans="1:34" ht="16">
      <c r="A153" s="2">
        <v>2001</v>
      </c>
      <c r="B153" s="3">
        <v>113.19429009800899</v>
      </c>
      <c r="C153" s="13">
        <v>29</v>
      </c>
      <c r="D153" s="13">
        <v>101</v>
      </c>
      <c r="E153" s="13">
        <v>110</v>
      </c>
      <c r="F153" s="13">
        <v>193</v>
      </c>
      <c r="G153" s="13">
        <v>161</v>
      </c>
      <c r="H153" s="13">
        <v>143</v>
      </c>
      <c r="I153" s="13">
        <v>282</v>
      </c>
      <c r="J153" s="13">
        <v>360</v>
      </c>
      <c r="K153" s="13">
        <v>325</v>
      </c>
      <c r="L153" s="13">
        <v>507</v>
      </c>
      <c r="M153" s="13">
        <v>527</v>
      </c>
      <c r="N153" s="13">
        <v>532</v>
      </c>
      <c r="O153" s="13">
        <v>529</v>
      </c>
      <c r="P153" s="13">
        <v>603</v>
      </c>
      <c r="Q153" s="13">
        <v>633</v>
      </c>
      <c r="R153" s="13">
        <v>660</v>
      </c>
      <c r="S153" s="13">
        <v>727</v>
      </c>
      <c r="T153" s="13">
        <v>856</v>
      </c>
      <c r="U153" s="13">
        <v>927</v>
      </c>
      <c r="V153" s="13">
        <v>965</v>
      </c>
      <c r="W153" s="13">
        <v>964</v>
      </c>
      <c r="X153" s="13">
        <v>952</v>
      </c>
      <c r="Y153" s="13">
        <v>973</v>
      </c>
      <c r="Z153" s="13">
        <v>1069</v>
      </c>
      <c r="AA153" s="13">
        <v>931</v>
      </c>
      <c r="AB153" s="13">
        <v>737</v>
      </c>
      <c r="AC153" s="13">
        <v>508</v>
      </c>
      <c r="AD153" s="13">
        <v>308</v>
      </c>
      <c r="AE153" s="13">
        <v>126</v>
      </c>
      <c r="AF153" s="13">
        <v>34</v>
      </c>
      <c r="AG153" s="13">
        <v>9</v>
      </c>
      <c r="AH153" s="13">
        <v>7</v>
      </c>
    </row>
    <row r="154" spans="1:34" ht="16">
      <c r="A154" s="2">
        <v>2002</v>
      </c>
      <c r="B154" s="3">
        <v>110.41963908027847</v>
      </c>
      <c r="C154" s="13">
        <v>12</v>
      </c>
      <c r="D154" s="13">
        <v>7</v>
      </c>
      <c r="E154" s="13">
        <v>26</v>
      </c>
      <c r="F154" s="13">
        <v>51</v>
      </c>
      <c r="G154" s="13">
        <v>73</v>
      </c>
      <c r="H154" s="13">
        <v>153</v>
      </c>
      <c r="I154" s="13">
        <v>216</v>
      </c>
      <c r="J154" s="13">
        <v>224</v>
      </c>
      <c r="K154" s="13">
        <v>270</v>
      </c>
      <c r="L154" s="13">
        <v>298</v>
      </c>
      <c r="M154" s="13">
        <v>379</v>
      </c>
      <c r="N154" s="13">
        <v>332</v>
      </c>
      <c r="O154" s="13">
        <v>415</v>
      </c>
      <c r="P154" s="13">
        <v>550</v>
      </c>
      <c r="Q154" s="13">
        <v>736</v>
      </c>
      <c r="R154" s="13">
        <v>774</v>
      </c>
      <c r="S154" s="13">
        <v>743</v>
      </c>
      <c r="T154" s="13">
        <v>831</v>
      </c>
      <c r="U154" s="13">
        <v>821</v>
      </c>
      <c r="V154" s="13">
        <v>781</v>
      </c>
      <c r="W154" s="13">
        <v>827</v>
      </c>
      <c r="X154" s="13">
        <v>968</v>
      </c>
      <c r="Y154" s="13">
        <v>1091</v>
      </c>
      <c r="Z154" s="13">
        <v>1187</v>
      </c>
      <c r="AA154" s="13">
        <v>1128</v>
      </c>
      <c r="AB154" s="13">
        <v>911</v>
      </c>
      <c r="AC154" s="13">
        <v>690</v>
      </c>
      <c r="AD154" s="13">
        <v>457</v>
      </c>
      <c r="AE154" s="13">
        <v>284</v>
      </c>
      <c r="AF154" s="13">
        <v>122</v>
      </c>
      <c r="AG154" s="13">
        <v>31</v>
      </c>
      <c r="AH154" s="13">
        <v>13</v>
      </c>
    </row>
    <row r="155" spans="1:34" ht="16">
      <c r="A155" s="2">
        <v>2003</v>
      </c>
      <c r="B155" s="3">
        <v>68.627802433376104</v>
      </c>
      <c r="C155" s="13">
        <v>59</v>
      </c>
      <c r="D155" s="13">
        <v>190</v>
      </c>
      <c r="E155" s="13">
        <v>84</v>
      </c>
      <c r="F155" s="13">
        <v>48</v>
      </c>
      <c r="G155" s="13">
        <v>73</v>
      </c>
      <c r="H155" s="13">
        <v>87</v>
      </c>
      <c r="I155" s="13">
        <v>118</v>
      </c>
      <c r="J155" s="13">
        <v>151</v>
      </c>
      <c r="K155" s="13">
        <v>193</v>
      </c>
      <c r="L155" s="13">
        <v>330</v>
      </c>
      <c r="M155" s="13">
        <v>374</v>
      </c>
      <c r="N155" s="13">
        <v>344</v>
      </c>
      <c r="O155" s="13">
        <v>372</v>
      </c>
      <c r="P155" s="13">
        <v>522</v>
      </c>
      <c r="Q155" s="13">
        <v>644</v>
      </c>
      <c r="R155" s="13">
        <v>705</v>
      </c>
      <c r="S155" s="13">
        <v>730</v>
      </c>
      <c r="T155" s="13">
        <v>735</v>
      </c>
      <c r="U155" s="13">
        <v>644</v>
      </c>
      <c r="V155" s="13">
        <v>573</v>
      </c>
      <c r="W155" s="13">
        <v>447</v>
      </c>
      <c r="X155" s="13">
        <v>364</v>
      </c>
      <c r="Y155" s="13">
        <v>357</v>
      </c>
      <c r="Z155" s="13">
        <v>393</v>
      </c>
      <c r="AA155" s="13">
        <v>351</v>
      </c>
      <c r="AB155" s="13">
        <v>263</v>
      </c>
      <c r="AC155" s="13">
        <v>205</v>
      </c>
      <c r="AD155" s="13">
        <v>124</v>
      </c>
      <c r="AE155" s="13">
        <v>52</v>
      </c>
      <c r="AF155" s="13">
        <v>25</v>
      </c>
      <c r="AG155" s="13">
        <v>12</v>
      </c>
      <c r="AH155" s="13">
        <v>3</v>
      </c>
    </row>
    <row r="156" spans="1:34" ht="16">
      <c r="A156" s="2">
        <v>2004</v>
      </c>
      <c r="B156" s="3">
        <v>99.256508241502175</v>
      </c>
      <c r="C156" s="13">
        <v>25</v>
      </c>
      <c r="D156" s="13">
        <v>69</v>
      </c>
      <c r="E156" s="13">
        <v>85</v>
      </c>
      <c r="F156" s="13">
        <v>271</v>
      </c>
      <c r="G156" s="13">
        <v>391</v>
      </c>
      <c r="H156" s="13">
        <v>410</v>
      </c>
      <c r="I156" s="13">
        <v>467</v>
      </c>
      <c r="J156" s="13">
        <v>327</v>
      </c>
      <c r="K156" s="13">
        <v>271</v>
      </c>
      <c r="L156" s="13">
        <v>346</v>
      </c>
      <c r="M156" s="13">
        <v>386</v>
      </c>
      <c r="N156" s="13">
        <v>392</v>
      </c>
      <c r="O156" s="13">
        <v>490</v>
      </c>
      <c r="P156" s="13">
        <v>692</v>
      </c>
      <c r="Q156" s="13">
        <v>894</v>
      </c>
      <c r="R156" s="13">
        <v>977</v>
      </c>
      <c r="S156" s="13">
        <v>965</v>
      </c>
      <c r="T156" s="13">
        <v>1026</v>
      </c>
      <c r="U156" s="13">
        <v>926</v>
      </c>
      <c r="V156" s="13">
        <v>860</v>
      </c>
      <c r="W156" s="13">
        <v>695</v>
      </c>
      <c r="X156" s="13">
        <v>612</v>
      </c>
      <c r="Y156" s="13">
        <v>531</v>
      </c>
      <c r="Z156" s="13">
        <v>498</v>
      </c>
      <c r="AA156" s="13">
        <v>387</v>
      </c>
      <c r="AB156" s="13">
        <v>338</v>
      </c>
      <c r="AC156" s="13">
        <v>211</v>
      </c>
      <c r="AD156" s="13">
        <v>162</v>
      </c>
      <c r="AE156" s="13">
        <v>88</v>
      </c>
      <c r="AF156" s="13">
        <v>34</v>
      </c>
      <c r="AG156" s="13">
        <v>8</v>
      </c>
      <c r="AH156" s="13">
        <v>10</v>
      </c>
    </row>
    <row r="157" spans="1:34" ht="16">
      <c r="A157" s="2">
        <v>2005</v>
      </c>
      <c r="B157" s="3">
        <v>127.5120629207683</v>
      </c>
      <c r="C157" s="13">
        <v>6</v>
      </c>
      <c r="D157" s="13">
        <v>18</v>
      </c>
      <c r="E157" s="13">
        <v>24</v>
      </c>
      <c r="F157" s="13">
        <v>68</v>
      </c>
      <c r="G157" s="13">
        <v>126</v>
      </c>
      <c r="H157" s="13">
        <v>197</v>
      </c>
      <c r="I157" s="13">
        <v>314</v>
      </c>
      <c r="J157" s="13">
        <v>376</v>
      </c>
      <c r="K157" s="13">
        <v>376</v>
      </c>
      <c r="L157" s="13">
        <v>492</v>
      </c>
      <c r="M157" s="13">
        <v>541</v>
      </c>
      <c r="N157" s="13">
        <v>539</v>
      </c>
      <c r="O157" s="13">
        <v>646</v>
      </c>
      <c r="P157" s="13">
        <v>851</v>
      </c>
      <c r="Q157" s="13">
        <v>1041</v>
      </c>
      <c r="R157" s="13">
        <v>1179</v>
      </c>
      <c r="S157" s="13">
        <v>1273</v>
      </c>
      <c r="T157" s="13">
        <v>1412</v>
      </c>
      <c r="U157" s="13">
        <v>1394</v>
      </c>
      <c r="V157" s="13">
        <v>1389</v>
      </c>
      <c r="W157" s="13">
        <v>1289</v>
      </c>
      <c r="X157" s="13">
        <v>1057</v>
      </c>
      <c r="Y157" s="13">
        <v>998</v>
      </c>
      <c r="Z157" s="13">
        <v>785</v>
      </c>
      <c r="AA157" s="13">
        <v>629</v>
      </c>
      <c r="AB157" s="13">
        <v>402</v>
      </c>
      <c r="AC157" s="13">
        <v>203</v>
      </c>
      <c r="AD157" s="13">
        <v>106</v>
      </c>
      <c r="AE157" s="13">
        <v>40</v>
      </c>
      <c r="AF157" s="13">
        <v>10</v>
      </c>
      <c r="AG157" s="13">
        <v>2</v>
      </c>
      <c r="AH157" s="13">
        <v>2</v>
      </c>
    </row>
    <row r="158" spans="1:34" ht="16">
      <c r="A158" s="2">
        <v>2006</v>
      </c>
      <c r="B158" s="3">
        <v>114.01879879836818</v>
      </c>
      <c r="C158" s="13">
        <v>19</v>
      </c>
      <c r="D158" s="13">
        <v>30</v>
      </c>
      <c r="E158" s="13">
        <v>30</v>
      </c>
      <c r="F158" s="13">
        <v>34</v>
      </c>
      <c r="G158" s="13">
        <v>56</v>
      </c>
      <c r="H158" s="13">
        <v>33</v>
      </c>
      <c r="I158" s="13">
        <v>79</v>
      </c>
      <c r="J158" s="13">
        <v>109</v>
      </c>
      <c r="K158" s="13">
        <v>124</v>
      </c>
      <c r="L158" s="13">
        <v>250</v>
      </c>
      <c r="M158" s="13">
        <v>340</v>
      </c>
      <c r="N158" s="13">
        <v>421</v>
      </c>
      <c r="O158" s="13">
        <v>542</v>
      </c>
      <c r="P158" s="13">
        <v>722</v>
      </c>
      <c r="Q158" s="13">
        <v>966</v>
      </c>
      <c r="R158" s="13">
        <v>1070</v>
      </c>
      <c r="S158" s="13">
        <v>1125</v>
      </c>
      <c r="T158" s="13">
        <v>1296</v>
      </c>
      <c r="U158" s="13">
        <v>1428</v>
      </c>
      <c r="V158" s="13">
        <v>1505</v>
      </c>
      <c r="W158" s="13">
        <v>1351</v>
      </c>
      <c r="X158" s="13">
        <v>1098</v>
      </c>
      <c r="Y158" s="13">
        <v>986</v>
      </c>
      <c r="Z158" s="13">
        <v>798</v>
      </c>
      <c r="AA158" s="13">
        <v>560</v>
      </c>
      <c r="AB158" s="13">
        <v>398</v>
      </c>
      <c r="AC158" s="13">
        <v>254</v>
      </c>
      <c r="AD158" s="13">
        <v>162</v>
      </c>
      <c r="AE158" s="13">
        <v>73</v>
      </c>
      <c r="AF158" s="13">
        <v>32</v>
      </c>
      <c r="AG158" s="13">
        <v>7</v>
      </c>
      <c r="AH158" s="13">
        <v>5</v>
      </c>
    </row>
    <row r="159" spans="1:34" ht="16">
      <c r="A159" s="2">
        <v>2007</v>
      </c>
      <c r="B159" s="3">
        <v>114.93651283007235</v>
      </c>
      <c r="C159" s="13">
        <v>3</v>
      </c>
      <c r="D159" s="13">
        <v>20</v>
      </c>
      <c r="E159" s="13">
        <v>22</v>
      </c>
      <c r="F159" s="13">
        <v>36</v>
      </c>
      <c r="G159" s="13">
        <v>41</v>
      </c>
      <c r="H159" s="13">
        <v>52</v>
      </c>
      <c r="I159" s="13">
        <v>85</v>
      </c>
      <c r="J159" s="13">
        <v>178</v>
      </c>
      <c r="K159" s="13">
        <v>192</v>
      </c>
      <c r="L159" s="13">
        <v>278</v>
      </c>
      <c r="M159" s="13">
        <v>390</v>
      </c>
      <c r="N159" s="13">
        <v>518</v>
      </c>
      <c r="O159" s="13">
        <v>710</v>
      </c>
      <c r="P159" s="13">
        <v>885</v>
      </c>
      <c r="Q159" s="13">
        <v>1216</v>
      </c>
      <c r="R159" s="13">
        <v>1344</v>
      </c>
      <c r="S159" s="13">
        <v>1403</v>
      </c>
      <c r="T159" s="13">
        <v>1398</v>
      </c>
      <c r="U159" s="13">
        <v>1374</v>
      </c>
      <c r="V159" s="13">
        <v>1297</v>
      </c>
      <c r="W159" s="13">
        <v>1199</v>
      </c>
      <c r="X159" s="13">
        <v>981</v>
      </c>
      <c r="Y159" s="13">
        <v>830</v>
      </c>
      <c r="Z159" s="13">
        <v>561</v>
      </c>
      <c r="AA159" s="13">
        <v>452</v>
      </c>
      <c r="AB159" s="13">
        <v>238</v>
      </c>
      <c r="AC159" s="13">
        <v>167</v>
      </c>
      <c r="AD159" s="13">
        <v>91</v>
      </c>
      <c r="AE159" s="13">
        <v>42</v>
      </c>
      <c r="AF159" s="13">
        <v>15</v>
      </c>
      <c r="AG159" s="13">
        <v>7</v>
      </c>
      <c r="AH159" s="13">
        <v>6</v>
      </c>
    </row>
    <row r="160" spans="1:34" ht="16">
      <c r="A160" s="2">
        <v>2008</v>
      </c>
      <c r="B160" s="3">
        <v>186.23859130896133</v>
      </c>
      <c r="C160" s="13">
        <v>56</v>
      </c>
      <c r="D160" s="13">
        <v>79</v>
      </c>
      <c r="E160" s="13">
        <v>53</v>
      </c>
      <c r="F160" s="13">
        <v>47</v>
      </c>
      <c r="G160" s="13">
        <v>61</v>
      </c>
      <c r="H160" s="13">
        <v>47</v>
      </c>
      <c r="I160" s="13">
        <v>88</v>
      </c>
      <c r="J160" s="13">
        <v>136</v>
      </c>
      <c r="K160" s="13">
        <v>175</v>
      </c>
      <c r="L160" s="13">
        <v>213</v>
      </c>
      <c r="M160" s="13">
        <v>345</v>
      </c>
      <c r="N160" s="13">
        <v>468</v>
      </c>
      <c r="O160" s="13">
        <v>663</v>
      </c>
      <c r="P160" s="13">
        <v>957</v>
      </c>
      <c r="Q160" s="13">
        <v>1320</v>
      </c>
      <c r="R160" s="13">
        <v>1738</v>
      </c>
      <c r="S160" s="13">
        <v>2000</v>
      </c>
      <c r="T160" s="13">
        <v>2421</v>
      </c>
      <c r="U160" s="13">
        <v>2603</v>
      </c>
      <c r="V160" s="13">
        <v>2810</v>
      </c>
      <c r="W160" s="13">
        <v>2568</v>
      </c>
      <c r="X160" s="13">
        <v>2185</v>
      </c>
      <c r="Y160" s="13">
        <v>1606</v>
      </c>
      <c r="Z160" s="13">
        <v>1158</v>
      </c>
      <c r="AA160" s="13">
        <v>789</v>
      </c>
      <c r="AB160" s="13">
        <v>614</v>
      </c>
      <c r="AC160" s="13">
        <v>407</v>
      </c>
      <c r="AD160" s="13">
        <v>229</v>
      </c>
      <c r="AE160" s="13">
        <v>87</v>
      </c>
      <c r="AF160" s="13">
        <v>42</v>
      </c>
      <c r="AG160" s="13">
        <v>5</v>
      </c>
      <c r="AH160" s="13">
        <v>6</v>
      </c>
    </row>
    <row r="161" spans="1:34" ht="16">
      <c r="A161" s="2">
        <v>2009</v>
      </c>
      <c r="B161" s="3">
        <v>135.09037332320023</v>
      </c>
      <c r="C161" s="13">
        <v>88</v>
      </c>
      <c r="D161" s="13">
        <v>177</v>
      </c>
      <c r="E161" s="13">
        <v>112</v>
      </c>
      <c r="F161" s="13">
        <v>102</v>
      </c>
      <c r="G161" s="13">
        <v>191</v>
      </c>
      <c r="H161" s="13">
        <v>134</v>
      </c>
      <c r="I161" s="13">
        <v>101</v>
      </c>
      <c r="J161" s="13">
        <v>135</v>
      </c>
      <c r="K161" s="13">
        <v>127</v>
      </c>
      <c r="L161" s="13">
        <v>153</v>
      </c>
      <c r="M161" s="13">
        <v>194</v>
      </c>
      <c r="N161" s="13">
        <v>242</v>
      </c>
      <c r="O161" s="13">
        <v>300</v>
      </c>
      <c r="P161" s="13">
        <v>499</v>
      </c>
      <c r="Q161" s="13">
        <v>681</v>
      </c>
      <c r="R161" s="13">
        <v>1070</v>
      </c>
      <c r="S161" s="13">
        <v>1385</v>
      </c>
      <c r="T161" s="13">
        <v>1714</v>
      </c>
      <c r="U161" s="13">
        <v>1951</v>
      </c>
      <c r="V161" s="13">
        <v>1915</v>
      </c>
      <c r="W161" s="13">
        <v>1846</v>
      </c>
      <c r="X161" s="13">
        <v>1498</v>
      </c>
      <c r="Y161" s="13">
        <v>1133</v>
      </c>
      <c r="Z161" s="13">
        <v>787</v>
      </c>
      <c r="AA161" s="13">
        <v>647</v>
      </c>
      <c r="AB161" s="13">
        <v>501</v>
      </c>
      <c r="AC161" s="13">
        <v>433</v>
      </c>
      <c r="AD161" s="13">
        <v>327</v>
      </c>
      <c r="AE161" s="13">
        <v>220</v>
      </c>
      <c r="AF161" s="13">
        <v>114</v>
      </c>
      <c r="AG161" s="13">
        <v>54</v>
      </c>
      <c r="AH161" s="13">
        <v>11</v>
      </c>
    </row>
    <row r="162" spans="1:34" ht="16">
      <c r="A162" s="2">
        <v>2010</v>
      </c>
      <c r="B162" s="3">
        <v>108.03931831054582</v>
      </c>
      <c r="C162" s="13">
        <v>61</v>
      </c>
      <c r="D162" s="13">
        <v>132</v>
      </c>
      <c r="E162" s="13">
        <v>85</v>
      </c>
      <c r="F162" s="13">
        <v>115</v>
      </c>
      <c r="G162" s="13">
        <v>219</v>
      </c>
      <c r="H162" s="13">
        <v>168</v>
      </c>
      <c r="I162" s="13">
        <v>142</v>
      </c>
      <c r="J162" s="13">
        <v>160</v>
      </c>
      <c r="K162" s="13">
        <v>130</v>
      </c>
      <c r="L162" s="13">
        <v>102</v>
      </c>
      <c r="M162" s="13">
        <v>123</v>
      </c>
      <c r="N162" s="13">
        <v>148</v>
      </c>
      <c r="O162" s="13">
        <v>201</v>
      </c>
      <c r="P162" s="13">
        <v>272</v>
      </c>
      <c r="Q162" s="13">
        <v>403</v>
      </c>
      <c r="R162" s="13">
        <v>602</v>
      </c>
      <c r="S162" s="13">
        <v>796</v>
      </c>
      <c r="T162" s="13">
        <v>1163</v>
      </c>
      <c r="U162" s="13">
        <v>1438</v>
      </c>
      <c r="V162" s="13">
        <v>1582</v>
      </c>
      <c r="W162" s="13">
        <v>1576</v>
      </c>
      <c r="X162" s="13">
        <v>1406</v>
      </c>
      <c r="Y162" s="13">
        <v>1152</v>
      </c>
      <c r="Z162" s="13">
        <v>867</v>
      </c>
      <c r="AA162" s="13">
        <v>656</v>
      </c>
      <c r="AB162" s="13">
        <v>515</v>
      </c>
      <c r="AC162" s="13">
        <v>383</v>
      </c>
      <c r="AD162" s="13">
        <v>259</v>
      </c>
      <c r="AE162" s="13">
        <v>118</v>
      </c>
      <c r="AF162" s="13">
        <v>71</v>
      </c>
      <c r="AG162" s="13">
        <v>19</v>
      </c>
      <c r="AH162" s="13">
        <v>5</v>
      </c>
    </row>
    <row r="163" spans="1:34" ht="16">
      <c r="A163" s="2">
        <v>2011</v>
      </c>
      <c r="B163" s="3">
        <v>115.56744122686894</v>
      </c>
      <c r="C163" s="13">
        <v>35</v>
      </c>
      <c r="D163" s="13">
        <v>72</v>
      </c>
      <c r="E163" s="13">
        <v>90</v>
      </c>
      <c r="F163" s="13">
        <v>374</v>
      </c>
      <c r="G163" s="13">
        <v>558</v>
      </c>
      <c r="H163" s="13">
        <v>461</v>
      </c>
      <c r="I163" s="13">
        <v>688</v>
      </c>
      <c r="J163" s="13">
        <v>1101</v>
      </c>
      <c r="K163" s="13">
        <v>873</v>
      </c>
      <c r="L163" s="13">
        <v>563</v>
      </c>
      <c r="M163" s="13">
        <v>433</v>
      </c>
      <c r="N163" s="13">
        <v>484</v>
      </c>
      <c r="O163" s="13">
        <v>333</v>
      </c>
      <c r="P163" s="13">
        <v>281</v>
      </c>
      <c r="Q163" s="13">
        <v>306</v>
      </c>
      <c r="R163" s="13">
        <v>398</v>
      </c>
      <c r="S163" s="13">
        <v>424</v>
      </c>
      <c r="T163" s="13">
        <v>619</v>
      </c>
      <c r="U163" s="13">
        <v>856</v>
      </c>
      <c r="V163" s="13">
        <v>1105</v>
      </c>
      <c r="W163" s="13">
        <v>1123</v>
      </c>
      <c r="X163" s="13">
        <v>1111</v>
      </c>
      <c r="Y163" s="13">
        <v>952</v>
      </c>
      <c r="Z163" s="13">
        <v>714</v>
      </c>
      <c r="AA163" s="13">
        <v>584</v>
      </c>
      <c r="AB163" s="13">
        <v>499</v>
      </c>
      <c r="AC163" s="13">
        <v>429</v>
      </c>
      <c r="AD163" s="13">
        <v>335</v>
      </c>
      <c r="AE163" s="13">
        <v>186</v>
      </c>
      <c r="AF163" s="13">
        <v>92</v>
      </c>
      <c r="AG163" s="13">
        <v>33</v>
      </c>
      <c r="AH163" s="13">
        <v>7</v>
      </c>
    </row>
    <row r="164" spans="1:34" ht="16">
      <c r="A164" s="4">
        <v>2012</v>
      </c>
      <c r="B164" s="3">
        <v>93.112126013607977</v>
      </c>
      <c r="C164" s="13">
        <v>13</v>
      </c>
      <c r="D164" s="13">
        <v>27</v>
      </c>
      <c r="E164" s="13">
        <v>30</v>
      </c>
      <c r="F164" s="13">
        <v>45</v>
      </c>
      <c r="G164" s="13">
        <v>72</v>
      </c>
      <c r="H164" s="13">
        <v>123</v>
      </c>
      <c r="I164" s="13">
        <v>213</v>
      </c>
      <c r="J164" s="13">
        <v>243</v>
      </c>
      <c r="K164" s="13">
        <v>202</v>
      </c>
      <c r="L164" s="13">
        <v>245</v>
      </c>
      <c r="M164" s="13">
        <v>281</v>
      </c>
      <c r="N164" s="13">
        <v>315</v>
      </c>
      <c r="O164" s="13">
        <v>281</v>
      </c>
      <c r="P164" s="13">
        <v>305</v>
      </c>
      <c r="Q164" s="13">
        <v>384</v>
      </c>
      <c r="R164" s="13">
        <v>516</v>
      </c>
      <c r="S164" s="13">
        <v>633</v>
      </c>
      <c r="T164" s="13">
        <v>829</v>
      </c>
      <c r="U164" s="13">
        <v>1104</v>
      </c>
      <c r="V164" s="13">
        <v>1147</v>
      </c>
      <c r="W164" s="13">
        <v>1126</v>
      </c>
      <c r="X164" s="13">
        <v>1046</v>
      </c>
      <c r="Y164" s="13">
        <v>972</v>
      </c>
      <c r="Z164" s="13">
        <v>843</v>
      </c>
      <c r="AA164" s="13">
        <v>650</v>
      </c>
      <c r="AB164" s="13">
        <v>504</v>
      </c>
      <c r="AC164" s="13">
        <v>375</v>
      </c>
      <c r="AD164" s="13">
        <v>225</v>
      </c>
      <c r="AE164" s="13">
        <v>143</v>
      </c>
      <c r="AF164" s="13">
        <v>58</v>
      </c>
      <c r="AG164" s="13">
        <v>32</v>
      </c>
      <c r="AH164" s="13">
        <v>5</v>
      </c>
    </row>
    <row r="165" spans="1:34" ht="16">
      <c r="A165" s="3">
        <v>2013</v>
      </c>
      <c r="B165" s="3">
        <v>197.093427590212</v>
      </c>
      <c r="C165" s="13">
        <v>42</v>
      </c>
      <c r="D165" s="13">
        <v>65</v>
      </c>
      <c r="E165" s="13">
        <v>65</v>
      </c>
      <c r="F165" s="13">
        <v>85</v>
      </c>
      <c r="G165" s="13">
        <v>64</v>
      </c>
      <c r="H165" s="13">
        <v>56</v>
      </c>
      <c r="I165" s="13">
        <v>109</v>
      </c>
      <c r="J165" s="13">
        <v>159</v>
      </c>
      <c r="K165" s="13">
        <v>206</v>
      </c>
      <c r="L165" s="13">
        <v>362</v>
      </c>
      <c r="M165" s="13">
        <v>580</v>
      </c>
      <c r="N165" s="13">
        <v>744</v>
      </c>
      <c r="O165" s="13">
        <v>742</v>
      </c>
      <c r="P165" s="13">
        <v>716</v>
      </c>
      <c r="Q165" s="13">
        <v>850</v>
      </c>
      <c r="R165" s="13">
        <v>1081</v>
      </c>
      <c r="S165" s="13">
        <v>1623</v>
      </c>
      <c r="T165" s="13">
        <v>2391</v>
      </c>
      <c r="U165" s="13">
        <v>3110</v>
      </c>
      <c r="V165" s="13">
        <v>3365</v>
      </c>
      <c r="W165" s="13">
        <v>2804</v>
      </c>
      <c r="X165" s="13">
        <v>2132</v>
      </c>
      <c r="Y165" s="13">
        <v>1690</v>
      </c>
      <c r="Z165" s="13">
        <v>1451</v>
      </c>
      <c r="AA165" s="13">
        <v>1153</v>
      </c>
      <c r="AB165" s="13">
        <v>715</v>
      </c>
      <c r="AC165" s="13">
        <v>496</v>
      </c>
      <c r="AD165" s="13">
        <v>318</v>
      </c>
      <c r="AE165" s="13">
        <v>190</v>
      </c>
      <c r="AF165" s="13">
        <v>85</v>
      </c>
      <c r="AG165" s="13">
        <v>33</v>
      </c>
      <c r="AH165" s="13">
        <v>8</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0000FF"/>
  </sheetPr>
  <dimension ref="A1:AH409"/>
  <sheetViews>
    <sheetView workbookViewId="0">
      <selection activeCell="J9" sqref="J9"/>
    </sheetView>
  </sheetViews>
  <sheetFormatPr baseColWidth="10" defaultColWidth="11" defaultRowHeight="15" x14ac:dyDescent="0"/>
  <cols>
    <col min="1" max="5" width="11" style="5"/>
    <col min="6" max="6" width="12.33203125" style="5" bestFit="1" customWidth="1"/>
    <col min="7" max="14" width="11" style="5"/>
    <col min="15" max="15" width="14.1640625" style="5" customWidth="1"/>
    <col min="16" max="16384" width="11" style="5"/>
  </cols>
  <sheetData>
    <row r="1" spans="1:3">
      <c r="A1" s="5" t="s">
        <v>37</v>
      </c>
    </row>
    <row r="2" spans="1:3">
      <c r="A2" s="5" t="s">
        <v>647</v>
      </c>
    </row>
    <row r="3" spans="1:3">
      <c r="A3" s="5" t="s">
        <v>279</v>
      </c>
    </row>
    <row r="4" spans="1:3">
      <c r="A4" s="5" t="s">
        <v>37</v>
      </c>
    </row>
    <row r="5" spans="1:3">
      <c r="A5" s="5" t="s">
        <v>96</v>
      </c>
    </row>
    <row r="6" spans="1:3">
      <c r="A6" s="5" t="s">
        <v>97</v>
      </c>
    </row>
    <row r="7" spans="1:3">
      <c r="A7" s="5" t="s">
        <v>98</v>
      </c>
    </row>
    <row r="8" spans="1:3">
      <c r="A8" s="5" t="s">
        <v>48</v>
      </c>
    </row>
    <row r="9" spans="1:3">
      <c r="A9" s="5" t="s">
        <v>99</v>
      </c>
    </row>
    <row r="10" spans="1:3">
      <c r="A10" s="5" t="s">
        <v>100</v>
      </c>
    </row>
    <row r="11" spans="1:3">
      <c r="A11" s="5" t="s">
        <v>101</v>
      </c>
    </row>
    <row r="12" spans="1:3">
      <c r="A12" s="5" t="s">
        <v>102</v>
      </c>
    </row>
    <row r="13" spans="1:3">
      <c r="A13" s="5" t="s">
        <v>103</v>
      </c>
    </row>
    <row r="14" spans="1:3">
      <c r="A14" s="5" t="s">
        <v>293</v>
      </c>
      <c r="C14" s="5" t="s">
        <v>288</v>
      </c>
    </row>
    <row r="15" spans="1:3">
      <c r="A15" s="5" t="s">
        <v>296</v>
      </c>
      <c r="C15" s="5" t="s">
        <v>286</v>
      </c>
    </row>
    <row r="16" spans="1:3">
      <c r="A16" s="5">
        <v>40</v>
      </c>
      <c r="C16" s="5" t="s">
        <v>297</v>
      </c>
    </row>
    <row r="17" spans="1:19" ht="16">
      <c r="A17" s="5" t="s">
        <v>640</v>
      </c>
      <c r="C17" s="5" t="s">
        <v>639</v>
      </c>
      <c r="I17"/>
      <c r="J17"/>
      <c r="K17"/>
      <c r="L17"/>
      <c r="M17"/>
      <c r="N17"/>
      <c r="O17"/>
      <c r="P17"/>
      <c r="Q17"/>
      <c r="R17"/>
      <c r="S17"/>
    </row>
    <row r="18" spans="1:19" ht="16">
      <c r="A18" s="5">
        <v>3</v>
      </c>
      <c r="C18" s="5" t="s">
        <v>292</v>
      </c>
      <c r="I18"/>
      <c r="J18"/>
      <c r="K18"/>
      <c r="L18"/>
      <c r="M18"/>
      <c r="N18"/>
      <c r="O18"/>
      <c r="P18"/>
      <c r="Q18"/>
      <c r="R18"/>
      <c r="S18"/>
    </row>
    <row r="19" spans="1:19" ht="16">
      <c r="A19" s="5" t="s">
        <v>31</v>
      </c>
      <c r="B19" s="5" t="s">
        <v>634</v>
      </c>
      <c r="C19" s="5" t="s">
        <v>635</v>
      </c>
      <c r="I19"/>
      <c r="J19"/>
      <c r="K19"/>
      <c r="L19"/>
      <c r="M19"/>
      <c r="N19"/>
      <c r="O19"/>
      <c r="P19"/>
      <c r="Q19"/>
      <c r="R19"/>
      <c r="S19"/>
    </row>
    <row r="20" spans="1:19" ht="16">
      <c r="A20" s="5" t="s">
        <v>0</v>
      </c>
      <c r="B20" s="5" t="s">
        <v>636</v>
      </c>
      <c r="C20" s="5" t="s">
        <v>637</v>
      </c>
      <c r="I20"/>
      <c r="J20"/>
      <c r="K20"/>
      <c r="L20"/>
      <c r="M20"/>
      <c r="N20"/>
      <c r="O20"/>
      <c r="P20"/>
      <c r="Q20"/>
      <c r="R20"/>
      <c r="S20"/>
    </row>
    <row r="21" spans="1:19" ht="16">
      <c r="A21" s="5">
        <v>1975</v>
      </c>
      <c r="B21" s="15">
        <v>537.12778800000001</v>
      </c>
      <c r="C21" s="5">
        <v>0.19909726535112207</v>
      </c>
      <c r="I21"/>
      <c r="J21"/>
      <c r="K21"/>
      <c r="L21"/>
      <c r="M21"/>
      <c r="N21"/>
      <c r="O21"/>
      <c r="P21"/>
      <c r="Q21"/>
      <c r="R21"/>
      <c r="S21"/>
    </row>
    <row r="22" spans="1:19" ht="16">
      <c r="A22" s="5">
        <v>1976</v>
      </c>
      <c r="B22" s="15">
        <v>395.34099999999989</v>
      </c>
      <c r="C22" s="5">
        <v>0.12279109122938736</v>
      </c>
      <c r="I22"/>
      <c r="J22"/>
      <c r="K22"/>
      <c r="L22"/>
      <c r="M22"/>
      <c r="N22"/>
      <c r="O22"/>
      <c r="P22"/>
      <c r="Q22"/>
      <c r="R22"/>
      <c r="S22"/>
    </row>
    <row r="23" spans="1:19" ht="16">
      <c r="A23" s="5">
        <v>1977</v>
      </c>
      <c r="B23" s="15">
        <v>419.67610000000008</v>
      </c>
      <c r="C23" s="5">
        <v>0.19799184846137011</v>
      </c>
      <c r="I23"/>
      <c r="J23"/>
      <c r="K23"/>
      <c r="L23"/>
      <c r="M23"/>
      <c r="N23"/>
      <c r="O23"/>
      <c r="P23"/>
      <c r="Q23"/>
      <c r="R23"/>
      <c r="S23"/>
    </row>
    <row r="24" spans="1:19" ht="16">
      <c r="A24" s="5">
        <v>1978</v>
      </c>
      <c r="B24" s="15">
        <v>296.93070000000006</v>
      </c>
      <c r="C24" s="5">
        <v>0.12236633245899996</v>
      </c>
      <c r="I24"/>
      <c r="J24"/>
      <c r="K24"/>
      <c r="L24"/>
      <c r="M24"/>
      <c r="N24"/>
      <c r="O24"/>
      <c r="P24"/>
      <c r="Q24"/>
      <c r="R24"/>
      <c r="S24"/>
    </row>
    <row r="25" spans="1:19" ht="16">
      <c r="A25" s="5">
        <v>1979</v>
      </c>
      <c r="B25" s="15">
        <v>219.22159999999991</v>
      </c>
      <c r="C25" s="5">
        <v>0.2013022233418495</v>
      </c>
      <c r="I25"/>
      <c r="J25"/>
      <c r="K25"/>
      <c r="L25"/>
      <c r="M25"/>
      <c r="N25"/>
      <c r="O25"/>
      <c r="P25"/>
      <c r="Q25"/>
      <c r="R25"/>
      <c r="S25"/>
    </row>
    <row r="26" spans="1:19" ht="16">
      <c r="A26" s="5">
        <v>1980</v>
      </c>
      <c r="B26" s="15">
        <v>643.81180000000006</v>
      </c>
      <c r="C26" s="5">
        <v>0.16930018461691371</v>
      </c>
      <c r="I26"/>
      <c r="J26"/>
      <c r="K26"/>
      <c r="L26"/>
      <c r="M26"/>
      <c r="N26"/>
      <c r="O26"/>
      <c r="P26"/>
      <c r="Q26"/>
      <c r="R26"/>
      <c r="S26"/>
    </row>
    <row r="27" spans="1:19" ht="16">
      <c r="A27" s="5">
        <v>1981</v>
      </c>
      <c r="B27" s="15">
        <v>296.92560000000003</v>
      </c>
      <c r="C27" s="5">
        <v>0.15876519719045601</v>
      </c>
      <c r="I27"/>
      <c r="J27"/>
      <c r="K27"/>
      <c r="L27"/>
      <c r="M27"/>
      <c r="N27"/>
      <c r="O27"/>
      <c r="P27"/>
      <c r="Q27"/>
      <c r="R27"/>
      <c r="S27"/>
    </row>
    <row r="28" spans="1:19" ht="16">
      <c r="A28" s="5">
        <v>1982</v>
      </c>
      <c r="B28" s="15">
        <v>187.34550000000002</v>
      </c>
      <c r="C28" s="5">
        <v>0.13868953450965463</v>
      </c>
      <c r="I28"/>
      <c r="J28"/>
      <c r="K28"/>
      <c r="L28"/>
      <c r="M28"/>
      <c r="N28"/>
      <c r="O28"/>
      <c r="P28"/>
      <c r="Q28"/>
      <c r="R28"/>
      <c r="S28"/>
    </row>
    <row r="29" spans="1:19" ht="16">
      <c r="A29" s="5">
        <v>1983</v>
      </c>
      <c r="B29" s="15">
        <v>177.30570000000006</v>
      </c>
      <c r="C29" s="5">
        <v>0.17200863629870899</v>
      </c>
      <c r="I29"/>
      <c r="J29"/>
      <c r="K29"/>
      <c r="L29"/>
      <c r="M29"/>
      <c r="N29"/>
      <c r="O29"/>
      <c r="P29"/>
      <c r="Q29"/>
      <c r="R29"/>
      <c r="S29"/>
    </row>
    <row r="30" spans="1:19" ht="16">
      <c r="A30" s="5">
        <v>1984</v>
      </c>
      <c r="B30" s="15">
        <v>122.61080000000001</v>
      </c>
      <c r="C30" s="5">
        <v>0.12295407998769951</v>
      </c>
      <c r="I30"/>
      <c r="J30"/>
      <c r="K30"/>
      <c r="L30"/>
      <c r="M30"/>
      <c r="N30"/>
      <c r="O30"/>
      <c r="P30"/>
      <c r="Q30"/>
      <c r="R30"/>
      <c r="S30"/>
    </row>
    <row r="31" spans="1:19" ht="16">
      <c r="A31" s="5">
        <v>1985</v>
      </c>
      <c r="B31" s="15">
        <v>55.416599999999988</v>
      </c>
      <c r="C31" s="5">
        <v>0.11040678208825402</v>
      </c>
      <c r="I31"/>
      <c r="J31"/>
      <c r="K31"/>
      <c r="L31"/>
      <c r="M31"/>
      <c r="N31"/>
      <c r="O31"/>
      <c r="P31"/>
      <c r="Q31"/>
      <c r="R31"/>
      <c r="S31"/>
    </row>
    <row r="32" spans="1:19" ht="16">
      <c r="A32" s="5">
        <v>1986</v>
      </c>
      <c r="B32" s="15">
        <v>122.2706</v>
      </c>
      <c r="C32" s="5">
        <v>0.15618226082761785</v>
      </c>
      <c r="I32"/>
      <c r="J32"/>
      <c r="K32"/>
      <c r="L32"/>
      <c r="M32"/>
      <c r="N32"/>
      <c r="O32"/>
      <c r="P32"/>
      <c r="Q32"/>
      <c r="R32"/>
      <c r="S32"/>
    </row>
    <row r="33" spans="1:19" ht="16">
      <c r="A33" s="5">
        <v>1987</v>
      </c>
      <c r="B33" s="15">
        <v>264.3424</v>
      </c>
      <c r="C33" s="5">
        <v>0.148740795387901</v>
      </c>
      <c r="I33"/>
      <c r="J33"/>
      <c r="K33"/>
      <c r="L33"/>
      <c r="M33"/>
      <c r="N33"/>
      <c r="O33"/>
      <c r="P33"/>
      <c r="Q33"/>
      <c r="R33"/>
      <c r="S33"/>
    </row>
    <row r="34" spans="1:19" ht="16">
      <c r="A34" s="5">
        <v>1988</v>
      </c>
      <c r="B34" s="15">
        <v>412.50069999999988</v>
      </c>
      <c r="C34" s="5">
        <v>0.14582478887793618</v>
      </c>
      <c r="I34"/>
      <c r="J34"/>
      <c r="K34"/>
      <c r="L34"/>
      <c r="M34"/>
      <c r="N34"/>
      <c r="O34"/>
      <c r="P34"/>
      <c r="Q34"/>
      <c r="R34"/>
      <c r="S34"/>
    </row>
    <row r="35" spans="1:19" ht="16">
      <c r="A35" s="5">
        <v>1989</v>
      </c>
      <c r="B35" s="15">
        <v>600.24819999999988</v>
      </c>
      <c r="C35" s="5">
        <v>0.12309280327545347</v>
      </c>
      <c r="I35"/>
      <c r="J35"/>
      <c r="K35"/>
      <c r="L35"/>
      <c r="M35"/>
      <c r="N35"/>
      <c r="O35"/>
      <c r="P35"/>
      <c r="Q35"/>
      <c r="R35"/>
      <c r="S35"/>
    </row>
    <row r="36" spans="1:19" ht="16">
      <c r="A36" s="5">
        <v>1990</v>
      </c>
      <c r="B36" s="15">
        <v>447.47629999999998</v>
      </c>
      <c r="C36" s="5">
        <v>0.10036644719876882</v>
      </c>
      <c r="I36"/>
      <c r="J36"/>
      <c r="K36"/>
      <c r="L36"/>
      <c r="M36"/>
      <c r="N36"/>
      <c r="O36"/>
      <c r="P36"/>
      <c r="Q36"/>
      <c r="R36"/>
      <c r="S36"/>
    </row>
    <row r="37" spans="1:19" ht="16">
      <c r="A37" s="5">
        <v>1991</v>
      </c>
      <c r="B37" s="15">
        <v>434.31900000000019</v>
      </c>
      <c r="C37" s="5">
        <v>0.12833663240179885</v>
      </c>
      <c r="I37"/>
      <c r="J37"/>
      <c r="K37"/>
      <c r="L37"/>
      <c r="M37"/>
      <c r="N37"/>
      <c r="O37"/>
      <c r="P37"/>
      <c r="Q37"/>
      <c r="R37"/>
      <c r="S37"/>
    </row>
    <row r="38" spans="1:19" ht="16">
      <c r="A38" s="5">
        <v>1992</v>
      </c>
      <c r="B38" s="15">
        <v>315.17169999999993</v>
      </c>
      <c r="C38" s="5">
        <v>0.16747202066642464</v>
      </c>
      <c r="I38"/>
      <c r="J38"/>
      <c r="K38"/>
      <c r="L38"/>
      <c r="M38"/>
      <c r="N38"/>
      <c r="O38"/>
      <c r="P38"/>
      <c r="Q38"/>
      <c r="R38"/>
      <c r="S38"/>
    </row>
    <row r="39" spans="1:19" ht="16">
      <c r="A39" s="5">
        <v>1993</v>
      </c>
      <c r="B39" s="15">
        <v>175.24609999999998</v>
      </c>
      <c r="C39" s="5">
        <v>0.11192499426488035</v>
      </c>
      <c r="I39"/>
      <c r="J39"/>
      <c r="K39"/>
      <c r="L39"/>
      <c r="M39"/>
      <c r="N39"/>
      <c r="O39"/>
      <c r="P39"/>
      <c r="Q39"/>
      <c r="R39"/>
      <c r="S39"/>
    </row>
    <row r="40" spans="1:19" ht="16">
      <c r="A40" s="5">
        <v>1994</v>
      </c>
      <c r="B40" s="15">
        <v>119.55200000000002</v>
      </c>
      <c r="C40" s="5">
        <v>0.101890010074717</v>
      </c>
      <c r="I40"/>
      <c r="J40"/>
      <c r="K40"/>
      <c r="L40"/>
      <c r="M40"/>
      <c r="N40"/>
      <c r="O40"/>
      <c r="P40"/>
      <c r="Q40"/>
      <c r="R40"/>
      <c r="S40"/>
    </row>
    <row r="41" spans="1:19" ht="16">
      <c r="A41" s="5">
        <v>1995</v>
      </c>
      <c r="B41" s="15">
        <v>91.694099999999992</v>
      </c>
      <c r="C41" s="5">
        <v>0.12130693959102748</v>
      </c>
      <c r="I41"/>
      <c r="J41"/>
      <c r="K41"/>
      <c r="L41"/>
      <c r="M41"/>
      <c r="N41"/>
      <c r="O41"/>
      <c r="P41"/>
      <c r="Q41"/>
      <c r="R41"/>
      <c r="S41"/>
    </row>
    <row r="42" spans="1:19" ht="16">
      <c r="A42" s="5">
        <v>1996</v>
      </c>
      <c r="B42" s="15">
        <v>88.595499999999973</v>
      </c>
      <c r="C42" s="5">
        <v>0.1381736894980041</v>
      </c>
      <c r="I42"/>
      <c r="J42"/>
      <c r="K42"/>
      <c r="L42"/>
      <c r="M42"/>
      <c r="N42"/>
      <c r="O42"/>
      <c r="P42"/>
      <c r="Q42"/>
      <c r="R42"/>
      <c r="S42"/>
    </row>
    <row r="43" spans="1:19" ht="16">
      <c r="A43" s="5">
        <v>1997</v>
      </c>
      <c r="B43" s="15">
        <v>74.241800000000012</v>
      </c>
      <c r="C43" s="5">
        <v>0.17094679616984049</v>
      </c>
      <c r="I43"/>
      <c r="J43"/>
      <c r="K43"/>
      <c r="L43"/>
      <c r="M43"/>
      <c r="N43"/>
      <c r="O43"/>
      <c r="P43"/>
      <c r="Q43"/>
      <c r="R43"/>
      <c r="S43"/>
    </row>
    <row r="44" spans="1:19" ht="16">
      <c r="A44" s="5">
        <v>1998</v>
      </c>
      <c r="B44" s="15">
        <v>87.866499999999959</v>
      </c>
      <c r="C44" s="5">
        <v>0.11786697671998118</v>
      </c>
      <c r="I44"/>
      <c r="J44"/>
      <c r="K44"/>
      <c r="L44"/>
      <c r="M44"/>
      <c r="N44"/>
      <c r="O44"/>
      <c r="P44"/>
      <c r="Q44"/>
      <c r="R44"/>
      <c r="S44"/>
    </row>
    <row r="45" spans="1:19" ht="16">
      <c r="A45" s="5">
        <v>1999</v>
      </c>
      <c r="B45" s="15">
        <v>140.42759999999998</v>
      </c>
      <c r="C45" s="5">
        <v>0.18593046008424399</v>
      </c>
      <c r="I45"/>
      <c r="J45"/>
      <c r="K45"/>
      <c r="L45"/>
      <c r="M45"/>
      <c r="N45"/>
      <c r="O45"/>
      <c r="P45"/>
      <c r="Q45"/>
      <c r="R45"/>
      <c r="S45"/>
    </row>
    <row r="46" spans="1:19" ht="16">
      <c r="A46" s="5">
        <v>2000</v>
      </c>
      <c r="B46" s="15">
        <v>123.19049999999997</v>
      </c>
      <c r="C46" s="5">
        <v>0.13095409788817458</v>
      </c>
      <c r="I46"/>
      <c r="J46"/>
      <c r="K46"/>
      <c r="L46"/>
      <c r="M46"/>
      <c r="N46"/>
      <c r="O46"/>
      <c r="P46"/>
      <c r="Q46"/>
      <c r="R46"/>
      <c r="S46"/>
    </row>
    <row r="47" spans="1:19" ht="16">
      <c r="A47" s="5">
        <v>2001</v>
      </c>
      <c r="B47" s="15">
        <v>262.5938000000001</v>
      </c>
      <c r="C47" s="5">
        <v>0.16082244816119254</v>
      </c>
      <c r="I47"/>
      <c r="J47"/>
      <c r="K47"/>
      <c r="L47"/>
      <c r="M47"/>
      <c r="N47"/>
      <c r="O47"/>
      <c r="P47"/>
      <c r="Q47"/>
      <c r="R47"/>
      <c r="S47"/>
    </row>
    <row r="48" spans="1:19" ht="16">
      <c r="A48" s="5">
        <v>2002</v>
      </c>
      <c r="B48" s="15">
        <v>198.24899999999994</v>
      </c>
      <c r="C48" s="5">
        <v>0.14864120262397248</v>
      </c>
      <c r="I48"/>
      <c r="J48"/>
      <c r="K48"/>
      <c r="L48"/>
      <c r="M48"/>
      <c r="N48"/>
      <c r="O48"/>
      <c r="P48"/>
      <c r="Q48"/>
      <c r="R48"/>
      <c r="S48"/>
    </row>
    <row r="49" spans="1:19" ht="16">
      <c r="A49" s="5">
        <v>2003</v>
      </c>
      <c r="B49" s="15">
        <v>235.58050000000011</v>
      </c>
      <c r="C49" s="5">
        <v>0.1462108318242358</v>
      </c>
      <c r="I49"/>
      <c r="J49"/>
      <c r="K49"/>
      <c r="L49"/>
      <c r="M49"/>
      <c r="N49"/>
      <c r="O49"/>
      <c r="P49"/>
      <c r="Q49"/>
      <c r="R49"/>
      <c r="S49"/>
    </row>
    <row r="50" spans="1:19" ht="16">
      <c r="A50" s="5">
        <v>2004</v>
      </c>
      <c r="B50" s="15">
        <v>248.69779999999989</v>
      </c>
      <c r="C50" s="5">
        <v>0.10005250868524516</v>
      </c>
      <c r="I50"/>
      <c r="J50"/>
      <c r="K50"/>
      <c r="L50"/>
      <c r="M50"/>
      <c r="N50"/>
      <c r="O50"/>
      <c r="P50"/>
      <c r="Q50"/>
      <c r="R50"/>
      <c r="S50"/>
    </row>
    <row r="51" spans="1:19" ht="16">
      <c r="A51" s="5">
        <v>2005</v>
      </c>
      <c r="B51" s="15">
        <v>344.47170000000006</v>
      </c>
      <c r="C51" s="5">
        <v>0.12484868628599682</v>
      </c>
      <c r="I51"/>
      <c r="J51"/>
      <c r="K51"/>
      <c r="L51"/>
      <c r="M51"/>
      <c r="N51"/>
      <c r="O51"/>
      <c r="P51"/>
      <c r="Q51"/>
      <c r="R51"/>
      <c r="S51"/>
    </row>
    <row r="52" spans="1:19" ht="16">
      <c r="A52" s="5">
        <v>2006</v>
      </c>
      <c r="B52" s="15">
        <v>461.23400000000004</v>
      </c>
      <c r="C52" s="5">
        <v>0.13695374931915505</v>
      </c>
      <c r="I52"/>
      <c r="J52"/>
      <c r="K52"/>
      <c r="L52"/>
      <c r="M52"/>
      <c r="N52"/>
      <c r="O52"/>
      <c r="P52"/>
      <c r="Q52"/>
      <c r="R52"/>
      <c r="S52"/>
    </row>
    <row r="53" spans="1:19" ht="16">
      <c r="A53" s="5">
        <v>2007</v>
      </c>
      <c r="B53" s="15">
        <v>442.08569999999969</v>
      </c>
      <c r="C53" s="5">
        <v>0.14722969681464068</v>
      </c>
      <c r="I53"/>
      <c r="J53"/>
      <c r="K53"/>
      <c r="L53"/>
      <c r="M53"/>
      <c r="N53"/>
      <c r="O53"/>
      <c r="P53"/>
      <c r="Q53"/>
      <c r="R53"/>
      <c r="S53"/>
    </row>
    <row r="54" spans="1:19" ht="16">
      <c r="A54" s="5">
        <v>2008</v>
      </c>
      <c r="B54" s="15">
        <v>240.17500000000001</v>
      </c>
      <c r="C54" s="5">
        <v>0.11184752552316142</v>
      </c>
      <c r="I54"/>
      <c r="J54"/>
      <c r="K54"/>
      <c r="L54"/>
      <c r="M54"/>
      <c r="N54"/>
      <c r="O54"/>
      <c r="P54"/>
      <c r="Q54"/>
      <c r="R54"/>
      <c r="S54"/>
    </row>
    <row r="55" spans="1:19" ht="16">
      <c r="A55" s="5">
        <v>2009</v>
      </c>
      <c r="B55" s="15">
        <v>182.57550000000001</v>
      </c>
      <c r="C55" s="5">
        <v>0.12105342152866624</v>
      </c>
      <c r="I55"/>
      <c r="J55"/>
      <c r="K55"/>
      <c r="L55"/>
      <c r="M55"/>
      <c r="N55"/>
      <c r="O55"/>
      <c r="P55"/>
      <c r="Q55"/>
      <c r="R55"/>
      <c r="S55"/>
    </row>
    <row r="56" spans="1:19" ht="16">
      <c r="A56" s="5">
        <v>2010</v>
      </c>
      <c r="B56" s="15">
        <v>213.3487207900001</v>
      </c>
      <c r="C56" s="5">
        <v>0.11113681798425867</v>
      </c>
      <c r="I56"/>
      <c r="J56"/>
      <c r="K56"/>
      <c r="L56"/>
      <c r="M56"/>
      <c r="N56"/>
      <c r="O56"/>
      <c r="P56"/>
      <c r="Q56"/>
      <c r="R56"/>
      <c r="S56"/>
    </row>
    <row r="57" spans="1:19" ht="16">
      <c r="A57" s="5">
        <v>2011</v>
      </c>
      <c r="B57" s="15">
        <v>373.18092099999978</v>
      </c>
      <c r="C57" s="5">
        <v>0.13593153716397466</v>
      </c>
      <c r="I57"/>
      <c r="J57"/>
      <c r="K57"/>
      <c r="L57"/>
      <c r="M57"/>
      <c r="N57"/>
      <c r="O57"/>
      <c r="P57"/>
      <c r="Q57"/>
      <c r="R57"/>
      <c r="S57"/>
    </row>
    <row r="58" spans="1:19" ht="16">
      <c r="A58" s="5">
        <v>2012</v>
      </c>
      <c r="B58" s="15">
        <v>435.471519</v>
      </c>
      <c r="C58" s="5">
        <v>0.16979682389406936</v>
      </c>
      <c r="I58"/>
      <c r="J58"/>
      <c r="K58"/>
      <c r="L58"/>
      <c r="M58"/>
      <c r="N58"/>
      <c r="O58"/>
      <c r="P58"/>
      <c r="Q58"/>
      <c r="R58"/>
      <c r="S58"/>
    </row>
    <row r="59" spans="1:19" ht="16">
      <c r="A59" s="5">
        <v>2013</v>
      </c>
      <c r="B59" s="15">
        <v>385.90152456493536</v>
      </c>
      <c r="C59" s="5">
        <v>0.15086765666473786</v>
      </c>
      <c r="I59"/>
      <c r="J59"/>
      <c r="K59"/>
      <c r="L59"/>
      <c r="M59"/>
      <c r="N59"/>
      <c r="O59"/>
      <c r="P59"/>
      <c r="Q59"/>
      <c r="R59"/>
      <c r="S59"/>
    </row>
    <row r="60" spans="1:19" ht="16">
      <c r="A60" s="5">
        <v>2014</v>
      </c>
      <c r="B60" s="15">
        <v>336.94519220702699</v>
      </c>
      <c r="C60" s="5">
        <v>0.11068348939447331</v>
      </c>
      <c r="I60"/>
      <c r="J60"/>
      <c r="K60"/>
      <c r="L60"/>
      <c r="M60"/>
      <c r="N60"/>
      <c r="O60"/>
      <c r="P60"/>
      <c r="Q60"/>
      <c r="R60"/>
      <c r="S60"/>
    </row>
    <row r="61" spans="1:19" ht="16">
      <c r="A61" s="5" t="s">
        <v>34</v>
      </c>
      <c r="B61" s="5" t="s">
        <v>634</v>
      </c>
      <c r="C61" s="5" t="s">
        <v>635</v>
      </c>
      <c r="D61" s="15"/>
      <c r="I61"/>
      <c r="J61"/>
      <c r="K61"/>
      <c r="L61"/>
      <c r="M61"/>
      <c r="N61"/>
      <c r="O61"/>
      <c r="P61"/>
      <c r="Q61"/>
      <c r="R61"/>
      <c r="S61"/>
    </row>
    <row r="62" spans="1:19" ht="16">
      <c r="A62" s="5" t="s">
        <v>0</v>
      </c>
      <c r="B62" s="5" t="s">
        <v>636</v>
      </c>
      <c r="C62" s="5" t="s">
        <v>637</v>
      </c>
      <c r="D62" s="15"/>
      <c r="I62"/>
      <c r="J62"/>
      <c r="K62"/>
      <c r="L62"/>
      <c r="M62"/>
      <c r="N62"/>
      <c r="O62"/>
      <c r="P62"/>
      <c r="Q62"/>
      <c r="R62"/>
      <c r="S62"/>
    </row>
    <row r="63" spans="1:19" ht="16">
      <c r="A63" s="5">
        <v>1975</v>
      </c>
      <c r="B63" s="15">
        <v>252.60186100000001</v>
      </c>
      <c r="C63" s="5">
        <v>0.16084285198597856</v>
      </c>
      <c r="D63" s="15"/>
      <c r="I63"/>
      <c r="J63"/>
      <c r="K63"/>
      <c r="L63"/>
      <c r="M63"/>
      <c r="N63"/>
      <c r="O63"/>
      <c r="P63"/>
      <c r="Q63"/>
      <c r="R63"/>
      <c r="S63"/>
    </row>
    <row r="64" spans="1:19" ht="16">
      <c r="A64" s="5">
        <v>1976</v>
      </c>
      <c r="B64" s="15">
        <v>349.5702</v>
      </c>
      <c r="C64" s="5">
        <v>0.15399164819045871</v>
      </c>
      <c r="D64" s="15"/>
      <c r="I64"/>
      <c r="J64"/>
      <c r="K64"/>
      <c r="L64"/>
      <c r="M64"/>
      <c r="N64"/>
      <c r="O64"/>
      <c r="P64"/>
      <c r="Q64"/>
      <c r="R64"/>
      <c r="S64"/>
    </row>
    <row r="65" spans="1:19" ht="16">
      <c r="A65" s="5">
        <v>1977</v>
      </c>
      <c r="B65" s="15">
        <v>505.17719999999986</v>
      </c>
      <c r="C65" s="5">
        <v>0.35906891186981821</v>
      </c>
      <c r="D65" s="15"/>
      <c r="I65"/>
      <c r="J65"/>
      <c r="K65"/>
      <c r="L65"/>
      <c r="M65"/>
      <c r="N65"/>
      <c r="O65"/>
      <c r="P65"/>
      <c r="Q65"/>
      <c r="R65"/>
      <c r="S65"/>
    </row>
    <row r="66" spans="1:19" ht="16">
      <c r="A66" s="5">
        <v>1978</v>
      </c>
      <c r="B66" s="15">
        <v>293.94380000000012</v>
      </c>
      <c r="C66" s="5">
        <v>0.20707612459968736</v>
      </c>
      <c r="D66" s="15"/>
      <c r="I66"/>
      <c r="J66"/>
      <c r="K66"/>
      <c r="L66"/>
      <c r="M66"/>
      <c r="N66"/>
      <c r="O66"/>
      <c r="P66"/>
      <c r="Q66"/>
      <c r="R66"/>
      <c r="S66"/>
    </row>
    <row r="67" spans="1:19" ht="16">
      <c r="A67" s="5">
        <v>1979</v>
      </c>
      <c r="B67" s="15">
        <v>195.95950000000002</v>
      </c>
      <c r="C67" s="5">
        <v>0.26880290381036243</v>
      </c>
      <c r="D67" s="15"/>
      <c r="I67"/>
      <c r="J67"/>
      <c r="K67"/>
      <c r="L67"/>
      <c r="M67"/>
      <c r="N67"/>
      <c r="O67"/>
      <c r="P67"/>
      <c r="Q67"/>
      <c r="R67"/>
      <c r="S67"/>
    </row>
    <row r="68" spans="1:19" ht="16">
      <c r="A68" s="5">
        <v>1980</v>
      </c>
      <c r="B68" s="15">
        <v>601.34609999999998</v>
      </c>
      <c r="C68" s="5">
        <v>0.25460936282226543</v>
      </c>
      <c r="D68" s="15"/>
      <c r="I68"/>
      <c r="J68"/>
      <c r="K68"/>
      <c r="L68"/>
      <c r="M68"/>
      <c r="N68"/>
      <c r="O68"/>
      <c r="P68"/>
      <c r="Q68"/>
      <c r="R68"/>
      <c r="S68"/>
    </row>
    <row r="69" spans="1:19" ht="16">
      <c r="A69" s="5">
        <v>1981</v>
      </c>
      <c r="B69" s="15">
        <v>346.50150000000002</v>
      </c>
      <c r="C69" s="5">
        <v>0.25651189868372298</v>
      </c>
      <c r="D69" s="15"/>
      <c r="I69"/>
      <c r="J69"/>
      <c r="K69"/>
      <c r="L69"/>
      <c r="M69"/>
      <c r="N69"/>
      <c r="O69"/>
      <c r="P69"/>
      <c r="Q69"/>
      <c r="R69"/>
      <c r="S69"/>
    </row>
    <row r="70" spans="1:19" ht="16">
      <c r="A70" s="5">
        <v>1982</v>
      </c>
      <c r="B70" s="15">
        <v>491.4122999999999</v>
      </c>
      <c r="C70" s="5">
        <v>0.27543331537476751</v>
      </c>
      <c r="D70" s="15"/>
      <c r="I70"/>
      <c r="J70"/>
      <c r="K70"/>
      <c r="L70"/>
      <c r="M70"/>
      <c r="N70"/>
      <c r="O70"/>
      <c r="P70"/>
      <c r="Q70"/>
      <c r="R70"/>
      <c r="S70"/>
    </row>
    <row r="71" spans="1:19" ht="16">
      <c r="A71" s="5">
        <v>1983</v>
      </c>
      <c r="B71" s="15">
        <v>235.56489999999997</v>
      </c>
      <c r="C71" s="5">
        <v>0.17168137416219623</v>
      </c>
      <c r="D71" s="15"/>
      <c r="I71"/>
      <c r="J71"/>
      <c r="K71"/>
      <c r="L71"/>
      <c r="M71"/>
      <c r="N71"/>
      <c r="O71"/>
      <c r="P71"/>
      <c r="Q71"/>
      <c r="R71"/>
      <c r="S71"/>
    </row>
    <row r="72" spans="1:19" ht="16">
      <c r="A72" s="5">
        <v>1984</v>
      </c>
      <c r="B72" s="15">
        <v>151.71880000000002</v>
      </c>
      <c r="C72" s="5">
        <v>0.15471216975902807</v>
      </c>
      <c r="D72" s="15"/>
      <c r="I72"/>
      <c r="J72"/>
      <c r="K72"/>
      <c r="L72"/>
      <c r="M72"/>
      <c r="N72"/>
      <c r="O72"/>
      <c r="P72"/>
      <c r="Q72"/>
      <c r="R72"/>
      <c r="S72"/>
    </row>
    <row r="73" spans="1:19" ht="16">
      <c r="A73" s="5">
        <v>1985</v>
      </c>
      <c r="B73" s="15">
        <v>54.211499999999994</v>
      </c>
      <c r="C73" s="5">
        <v>0.1579457060023812</v>
      </c>
      <c r="D73" s="15"/>
      <c r="I73"/>
      <c r="J73"/>
      <c r="K73"/>
      <c r="L73"/>
      <c r="M73"/>
      <c r="N73"/>
      <c r="O73"/>
      <c r="P73"/>
      <c r="Q73"/>
      <c r="R73"/>
      <c r="S73"/>
    </row>
    <row r="74" spans="1:19" ht="16">
      <c r="A74" s="5">
        <v>1986</v>
      </c>
      <c r="B74" s="15">
        <v>82.710800000000006</v>
      </c>
      <c r="C74" s="5">
        <v>0.15334463654365474</v>
      </c>
      <c r="D74" s="15"/>
      <c r="I74"/>
      <c r="J74"/>
      <c r="K74"/>
      <c r="L74"/>
      <c r="M74"/>
      <c r="N74"/>
      <c r="O74"/>
      <c r="P74"/>
      <c r="Q74"/>
      <c r="R74"/>
      <c r="S74"/>
    </row>
    <row r="75" spans="1:19" ht="16">
      <c r="A75" s="5">
        <v>1987</v>
      </c>
      <c r="B75" s="15">
        <v>232.24319999999992</v>
      </c>
      <c r="C75" s="5">
        <v>0.19831750520911284</v>
      </c>
      <c r="D75" s="15"/>
      <c r="I75"/>
      <c r="J75"/>
      <c r="K75"/>
      <c r="L75"/>
      <c r="M75"/>
      <c r="N75"/>
      <c r="O75"/>
      <c r="P75"/>
      <c r="Q75"/>
      <c r="R75"/>
      <c r="S75"/>
    </row>
    <row r="76" spans="1:19" ht="16">
      <c r="A76" s="5">
        <v>1988</v>
      </c>
      <c r="B76" s="15">
        <v>302.54619999999989</v>
      </c>
      <c r="C76" s="5">
        <v>0.14575428196908002</v>
      </c>
      <c r="D76" s="15"/>
      <c r="I76"/>
      <c r="J76"/>
      <c r="K76"/>
      <c r="L76"/>
      <c r="M76"/>
      <c r="N76"/>
      <c r="O76"/>
      <c r="P76"/>
      <c r="Q76"/>
      <c r="R76"/>
      <c r="S76"/>
    </row>
    <row r="77" spans="1:19" ht="16">
      <c r="A77" s="5">
        <v>1989</v>
      </c>
      <c r="B77" s="15">
        <v>448.73710000000011</v>
      </c>
      <c r="C77" s="5">
        <v>0.16407116329328847</v>
      </c>
      <c r="D77" s="15"/>
      <c r="I77"/>
      <c r="J77"/>
      <c r="K77"/>
      <c r="L77"/>
      <c r="M77"/>
      <c r="N77"/>
      <c r="O77"/>
      <c r="P77"/>
      <c r="Q77"/>
      <c r="R77"/>
      <c r="S77"/>
    </row>
    <row r="78" spans="1:19" ht="16">
      <c r="A78" s="5">
        <v>1990</v>
      </c>
      <c r="B78" s="15">
        <v>393.42689999999982</v>
      </c>
      <c r="C78" s="5">
        <v>0.15267432662345071</v>
      </c>
      <c r="D78" s="15"/>
      <c r="I78"/>
      <c r="J78"/>
      <c r="K78"/>
      <c r="L78"/>
      <c r="M78"/>
      <c r="N78"/>
      <c r="O78"/>
      <c r="P78"/>
      <c r="Q78"/>
      <c r="R78"/>
      <c r="S78"/>
    </row>
    <row r="79" spans="1:19" ht="16">
      <c r="A79" s="5">
        <v>1991</v>
      </c>
      <c r="B79" s="15">
        <v>381.21480000000008</v>
      </c>
      <c r="C79" s="5">
        <v>0.17279492364404278</v>
      </c>
      <c r="D79" s="15"/>
      <c r="I79"/>
      <c r="J79"/>
      <c r="K79"/>
      <c r="L79"/>
      <c r="M79"/>
      <c r="N79"/>
      <c r="O79"/>
      <c r="P79"/>
      <c r="Q79"/>
      <c r="R79"/>
      <c r="S79"/>
    </row>
    <row r="80" spans="1:19" ht="16">
      <c r="A80" s="5">
        <v>1992</v>
      </c>
      <c r="B80" s="15">
        <v>214.24560000000002</v>
      </c>
      <c r="C80" s="5">
        <v>0.13388627421194746</v>
      </c>
      <c r="D80" s="15"/>
      <c r="I80"/>
      <c r="J80"/>
      <c r="K80"/>
      <c r="L80"/>
      <c r="M80"/>
      <c r="N80"/>
      <c r="O80"/>
      <c r="P80"/>
      <c r="Q80"/>
      <c r="R80"/>
      <c r="S80"/>
    </row>
    <row r="81" spans="1:19" ht="16">
      <c r="A81" s="5">
        <v>1993</v>
      </c>
      <c r="B81" s="15">
        <v>96.654200000000017</v>
      </c>
      <c r="C81" s="5">
        <v>0.12997491081772511</v>
      </c>
      <c r="D81" s="15"/>
      <c r="I81"/>
      <c r="J81"/>
      <c r="K81"/>
      <c r="L81"/>
      <c r="M81"/>
      <c r="N81"/>
      <c r="O81"/>
      <c r="P81"/>
      <c r="Q81"/>
      <c r="R81"/>
      <c r="S81"/>
    </row>
    <row r="82" spans="1:19" ht="16">
      <c r="A82" s="5">
        <v>1994</v>
      </c>
      <c r="B82" s="15">
        <v>93.538700000000006</v>
      </c>
      <c r="C82" s="5">
        <v>0.18888749031098939</v>
      </c>
      <c r="D82" s="15"/>
      <c r="I82"/>
      <c r="J82"/>
      <c r="K82"/>
      <c r="L82"/>
      <c r="M82"/>
      <c r="N82"/>
      <c r="O82"/>
      <c r="P82"/>
      <c r="Q82"/>
      <c r="R82"/>
      <c r="S82"/>
    </row>
    <row r="83" spans="1:19" ht="16">
      <c r="A83" s="5">
        <v>1995</v>
      </c>
      <c r="B83" s="15">
        <v>103.3186</v>
      </c>
      <c r="C83" s="5">
        <v>0.16365852779809797</v>
      </c>
      <c r="D83" s="15"/>
      <c r="I83"/>
      <c r="J83"/>
      <c r="K83"/>
      <c r="L83"/>
      <c r="M83"/>
      <c r="N83"/>
      <c r="O83"/>
      <c r="P83"/>
      <c r="Q83"/>
      <c r="R83"/>
      <c r="S83"/>
    </row>
    <row r="84" spans="1:19" ht="16">
      <c r="A84" s="5">
        <v>1996</v>
      </c>
      <c r="B84" s="15">
        <v>85.928699999999978</v>
      </c>
      <c r="C84" s="5">
        <v>0.19133744842243308</v>
      </c>
      <c r="D84" s="15"/>
      <c r="I84"/>
      <c r="J84"/>
      <c r="K84"/>
      <c r="L84"/>
      <c r="M84"/>
      <c r="N84"/>
      <c r="O84"/>
      <c r="P84"/>
      <c r="Q84"/>
      <c r="R84"/>
      <c r="S84"/>
    </row>
    <row r="85" spans="1:19" ht="16">
      <c r="A85" s="5">
        <v>1997</v>
      </c>
      <c r="B85" s="15">
        <v>74.091099999999983</v>
      </c>
      <c r="C85" s="5">
        <v>0.22943046209394422</v>
      </c>
      <c r="D85" s="15"/>
      <c r="I85"/>
      <c r="J85"/>
      <c r="K85"/>
      <c r="L85"/>
      <c r="M85"/>
      <c r="N85"/>
      <c r="O85"/>
      <c r="P85"/>
      <c r="Q85"/>
      <c r="R85"/>
      <c r="S85"/>
    </row>
    <row r="86" spans="1:19" ht="16">
      <c r="A86" s="5">
        <v>1998</v>
      </c>
      <c r="B86" s="15">
        <v>69.959300000000013</v>
      </c>
      <c r="C86" s="5">
        <v>0.15285232833626636</v>
      </c>
      <c r="D86" s="15"/>
      <c r="I86"/>
      <c r="J86"/>
      <c r="K86"/>
      <c r="L86"/>
      <c r="M86"/>
      <c r="N86"/>
      <c r="O86"/>
      <c r="P86"/>
      <c r="Q86"/>
      <c r="R86"/>
      <c r="S86"/>
    </row>
    <row r="87" spans="1:19" ht="16">
      <c r="A87" s="5">
        <v>1999</v>
      </c>
      <c r="B87" s="15">
        <v>113.5013</v>
      </c>
      <c r="C87" s="5">
        <v>0.15524494115436629</v>
      </c>
      <c r="D87" s="15"/>
      <c r="I87"/>
      <c r="J87"/>
      <c r="K87"/>
      <c r="L87"/>
      <c r="M87"/>
      <c r="N87"/>
      <c r="O87"/>
      <c r="P87"/>
      <c r="Q87"/>
      <c r="R87"/>
      <c r="S87"/>
    </row>
    <row r="88" spans="1:19" ht="16">
      <c r="A88" s="5">
        <v>2000</v>
      </c>
      <c r="B88" s="15">
        <v>90.590599999999966</v>
      </c>
      <c r="C88" s="5">
        <v>0.14013723291341015</v>
      </c>
      <c r="D88" s="15"/>
      <c r="I88"/>
      <c r="J88"/>
      <c r="K88"/>
      <c r="L88"/>
      <c r="M88"/>
      <c r="N88"/>
      <c r="O88"/>
      <c r="P88"/>
      <c r="Q88"/>
      <c r="R88"/>
      <c r="S88"/>
    </row>
    <row r="89" spans="1:19" ht="16">
      <c r="A89" s="5">
        <v>2001</v>
      </c>
      <c r="B89" s="15">
        <v>238.113</v>
      </c>
      <c r="C89" s="5">
        <v>0.17247364821396174</v>
      </c>
      <c r="D89" s="15"/>
      <c r="I89"/>
      <c r="J89"/>
      <c r="K89"/>
      <c r="L89"/>
      <c r="M89"/>
      <c r="N89"/>
      <c r="O89"/>
      <c r="P89"/>
      <c r="Q89"/>
      <c r="R89"/>
      <c r="S89"/>
    </row>
    <row r="90" spans="1:19" ht="16">
      <c r="A90" s="5">
        <v>2002</v>
      </c>
      <c r="B90" s="15">
        <v>176.91730000000001</v>
      </c>
      <c r="C90" s="5">
        <v>0.18529119180242307</v>
      </c>
      <c r="D90" s="15"/>
      <c r="I90"/>
      <c r="J90"/>
      <c r="K90"/>
      <c r="L90"/>
      <c r="M90"/>
      <c r="N90"/>
      <c r="O90"/>
      <c r="P90"/>
      <c r="Q90"/>
      <c r="R90"/>
      <c r="S90"/>
    </row>
    <row r="91" spans="1:19" ht="16">
      <c r="A91" s="5">
        <v>2003</v>
      </c>
      <c r="B91" s="15">
        <v>187.20369999999994</v>
      </c>
      <c r="C91" s="5">
        <v>0.17819579240668007</v>
      </c>
      <c r="D91" s="15"/>
      <c r="I91"/>
      <c r="J91"/>
      <c r="K91"/>
      <c r="L91"/>
      <c r="M91"/>
      <c r="N91"/>
      <c r="O91"/>
      <c r="P91"/>
      <c r="Q91"/>
      <c r="R91"/>
      <c r="S91"/>
    </row>
    <row r="92" spans="1:19" ht="16">
      <c r="A92" s="5">
        <v>2004</v>
      </c>
      <c r="B92" s="15">
        <v>191.54709999999997</v>
      </c>
      <c r="C92" s="5">
        <v>0.11675173666354448</v>
      </c>
      <c r="D92" s="15"/>
      <c r="I92"/>
      <c r="J92"/>
      <c r="K92"/>
      <c r="L92"/>
      <c r="M92"/>
      <c r="N92"/>
      <c r="O92"/>
      <c r="P92"/>
      <c r="Q92"/>
      <c r="R92"/>
      <c r="S92"/>
    </row>
    <row r="93" spans="1:19" ht="16">
      <c r="A93" s="5">
        <v>2005</v>
      </c>
      <c r="B93" s="15">
        <v>325.75029999999998</v>
      </c>
      <c r="C93" s="5">
        <v>0.1636305531070307</v>
      </c>
      <c r="D93" s="15"/>
      <c r="I93"/>
      <c r="J93"/>
      <c r="K93"/>
      <c r="L93"/>
      <c r="M93"/>
      <c r="N93"/>
      <c r="O93"/>
      <c r="P93"/>
      <c r="Q93"/>
      <c r="R93"/>
      <c r="S93"/>
    </row>
    <row r="94" spans="1:19" ht="16">
      <c r="A94" s="5">
        <v>2006</v>
      </c>
      <c r="B94" s="15">
        <v>306.33239999999989</v>
      </c>
      <c r="C94" s="5">
        <v>0.13964443191414472</v>
      </c>
      <c r="D94" s="15"/>
      <c r="I94"/>
      <c r="J94"/>
      <c r="K94"/>
      <c r="L94"/>
      <c r="M94"/>
      <c r="N94"/>
      <c r="O94"/>
      <c r="P94"/>
      <c r="Q94"/>
      <c r="R94"/>
      <c r="S94"/>
    </row>
    <row r="95" spans="1:19" ht="16">
      <c r="A95" s="5">
        <v>2007</v>
      </c>
      <c r="B95" s="15">
        <v>191.84079999999997</v>
      </c>
      <c r="C95" s="5">
        <v>0.13158372255162262</v>
      </c>
      <c r="D95" s="15"/>
      <c r="I95"/>
      <c r="J95"/>
      <c r="K95"/>
      <c r="L95"/>
      <c r="M95"/>
      <c r="N95"/>
      <c r="O95"/>
      <c r="P95"/>
      <c r="Q95"/>
      <c r="R95"/>
      <c r="S95"/>
    </row>
    <row r="96" spans="1:19" ht="16">
      <c r="A96" s="5">
        <v>2008</v>
      </c>
      <c r="B96" s="15">
        <v>128.61230000000003</v>
      </c>
      <c r="C96" s="5">
        <v>0.14022346976080471</v>
      </c>
      <c r="D96" s="15"/>
      <c r="I96"/>
      <c r="J96"/>
      <c r="K96"/>
      <c r="L96"/>
      <c r="M96"/>
      <c r="N96"/>
      <c r="O96"/>
      <c r="P96"/>
      <c r="Q96"/>
      <c r="R96"/>
      <c r="S96"/>
    </row>
    <row r="97" spans="1:19" ht="16">
      <c r="A97" s="5">
        <v>2009</v>
      </c>
      <c r="B97" s="15">
        <v>138.35610000000005</v>
      </c>
      <c r="C97" s="5">
        <v>0.14932684499468166</v>
      </c>
      <c r="D97" s="15"/>
      <c r="I97"/>
      <c r="J97"/>
      <c r="K97"/>
      <c r="L97"/>
      <c r="M97"/>
      <c r="N97"/>
      <c r="O97"/>
      <c r="P97"/>
      <c r="Q97"/>
      <c r="R97"/>
      <c r="S97"/>
    </row>
    <row r="98" spans="1:19" ht="16">
      <c r="A98" s="5">
        <v>2010</v>
      </c>
      <c r="B98" s="15">
        <v>152.49812637999997</v>
      </c>
      <c r="C98" s="5">
        <v>0.1423707859147407</v>
      </c>
      <c r="D98" s="15"/>
      <c r="I98"/>
      <c r="J98"/>
      <c r="K98"/>
      <c r="L98"/>
      <c r="M98"/>
      <c r="N98"/>
      <c r="O98"/>
      <c r="P98"/>
      <c r="Q98"/>
      <c r="R98"/>
      <c r="S98"/>
    </row>
    <row r="99" spans="1:19" ht="16">
      <c r="A99" s="5">
        <v>2011</v>
      </c>
      <c r="B99" s="15">
        <v>273.23552700000016</v>
      </c>
      <c r="C99" s="5">
        <v>0.14995699399612972</v>
      </c>
      <c r="D99" s="15"/>
      <c r="I99"/>
      <c r="J99"/>
      <c r="K99"/>
      <c r="L99"/>
      <c r="M99"/>
      <c r="N99"/>
      <c r="O99"/>
      <c r="P99"/>
      <c r="Q99"/>
      <c r="R99"/>
      <c r="S99"/>
    </row>
    <row r="100" spans="1:19" ht="16">
      <c r="A100" s="5">
        <v>2012</v>
      </c>
      <c r="B100" s="15">
        <v>257.76751499999995</v>
      </c>
      <c r="C100" s="5">
        <v>0.18321618030484463</v>
      </c>
      <c r="D100" s="15"/>
      <c r="I100"/>
      <c r="J100"/>
      <c r="K100"/>
      <c r="L100"/>
      <c r="M100"/>
      <c r="N100"/>
      <c r="O100"/>
      <c r="P100"/>
      <c r="Q100"/>
      <c r="R100"/>
      <c r="S100"/>
    </row>
    <row r="101" spans="1:19" ht="16">
      <c r="A101" s="5">
        <v>2013</v>
      </c>
      <c r="B101" s="15">
        <v>223.79939971923869</v>
      </c>
      <c r="C101" s="5">
        <v>0.14228925796831285</v>
      </c>
      <c r="D101" s="15"/>
      <c r="I101"/>
      <c r="J101"/>
      <c r="K101"/>
      <c r="L101"/>
      <c r="M101"/>
      <c r="N101"/>
      <c r="O101"/>
      <c r="P101"/>
      <c r="Q101"/>
      <c r="R101"/>
      <c r="S101"/>
    </row>
    <row r="102" spans="1:19" ht="16">
      <c r="A102" s="5">
        <v>2014</v>
      </c>
      <c r="B102" s="15">
        <v>176.54196608970381</v>
      </c>
      <c r="C102" s="5">
        <v>0.19303728893800365</v>
      </c>
      <c r="D102" s="15"/>
      <c r="I102"/>
      <c r="J102"/>
      <c r="K102"/>
      <c r="L102"/>
      <c r="M102"/>
      <c r="N102"/>
      <c r="O102"/>
      <c r="P102"/>
      <c r="Q102"/>
      <c r="R102"/>
      <c r="S102"/>
    </row>
    <row r="103" spans="1:19" ht="16">
      <c r="A103" s="5" t="s">
        <v>638</v>
      </c>
      <c r="B103" s="15" t="s">
        <v>634</v>
      </c>
      <c r="C103" s="5" t="s">
        <v>635</v>
      </c>
      <c r="D103" s="15"/>
      <c r="I103"/>
      <c r="J103"/>
      <c r="K103"/>
      <c r="L103"/>
      <c r="M103"/>
      <c r="N103"/>
      <c r="O103"/>
      <c r="P103"/>
      <c r="Q103"/>
      <c r="R103"/>
      <c r="S103"/>
    </row>
    <row r="104" spans="1:19" ht="16">
      <c r="A104" s="5" t="s">
        <v>0</v>
      </c>
      <c r="B104" s="5" t="s">
        <v>636</v>
      </c>
      <c r="C104" s="5" t="s">
        <v>637</v>
      </c>
      <c r="D104" s="15"/>
      <c r="I104"/>
      <c r="J104"/>
      <c r="K104"/>
      <c r="L104"/>
      <c r="M104"/>
      <c r="N104"/>
      <c r="O104"/>
      <c r="P104"/>
      <c r="Q104"/>
      <c r="R104"/>
      <c r="S104"/>
    </row>
    <row r="105" spans="1:19" ht="16">
      <c r="A105" s="5">
        <v>1975</v>
      </c>
      <c r="B105" s="5">
        <v>789.72964899999999</v>
      </c>
      <c r="C105" s="5">
        <v>0.14492168261586699</v>
      </c>
      <c r="D105" s="15"/>
      <c r="I105"/>
      <c r="J105"/>
      <c r="K105"/>
      <c r="L105"/>
      <c r="M105"/>
      <c r="N105"/>
      <c r="O105"/>
      <c r="P105"/>
      <c r="Q105"/>
      <c r="R105"/>
      <c r="S105"/>
    </row>
    <row r="106" spans="1:19" ht="16">
      <c r="A106" s="5">
        <v>1976</v>
      </c>
      <c r="B106" s="5">
        <v>744.91119999999989</v>
      </c>
      <c r="C106" s="5">
        <v>9.7279726864328037E-2</v>
      </c>
      <c r="D106" s="15"/>
      <c r="I106"/>
      <c r="J106"/>
      <c r="K106"/>
      <c r="L106"/>
      <c r="M106"/>
      <c r="N106"/>
      <c r="O106"/>
      <c r="P106"/>
      <c r="Q106"/>
      <c r="R106"/>
      <c r="S106"/>
    </row>
    <row r="107" spans="1:19" ht="16">
      <c r="A107" s="5">
        <v>1977</v>
      </c>
      <c r="B107" s="5">
        <v>924.85329999999999</v>
      </c>
      <c r="C107" s="5">
        <v>0.21335786987445879</v>
      </c>
      <c r="D107" s="15"/>
      <c r="I107"/>
      <c r="J107"/>
      <c r="K107"/>
      <c r="L107"/>
      <c r="M107"/>
      <c r="N107"/>
      <c r="O107"/>
      <c r="P107"/>
      <c r="Q107"/>
      <c r="R107"/>
      <c r="S107"/>
    </row>
    <row r="108" spans="1:19" ht="16">
      <c r="A108" s="5">
        <v>1978</v>
      </c>
      <c r="B108" s="5">
        <v>590.87450000000013</v>
      </c>
      <c r="C108" s="5">
        <v>0.11998346079477046</v>
      </c>
      <c r="D108" s="15"/>
      <c r="I108"/>
      <c r="J108"/>
      <c r="K108"/>
      <c r="L108"/>
      <c r="M108"/>
      <c r="N108"/>
      <c r="O108"/>
      <c r="P108"/>
      <c r="Q108"/>
      <c r="R108"/>
      <c r="S108"/>
    </row>
    <row r="109" spans="1:19" ht="16">
      <c r="A109" s="5">
        <v>1979</v>
      </c>
      <c r="B109" s="5">
        <v>415.1810999999999</v>
      </c>
      <c r="C109" s="5">
        <v>0.16572739670719794</v>
      </c>
      <c r="D109" s="15"/>
      <c r="I109"/>
      <c r="J109"/>
      <c r="K109"/>
      <c r="L109"/>
      <c r="M109"/>
      <c r="N109"/>
      <c r="O109"/>
      <c r="P109"/>
      <c r="Q109"/>
      <c r="R109"/>
      <c r="S109"/>
    </row>
    <row r="110" spans="1:19" ht="16">
      <c r="A110" s="5">
        <v>1980</v>
      </c>
      <c r="B110" s="5">
        <v>1245.1579000000002</v>
      </c>
      <c r="C110" s="5">
        <v>0.15098816904808399</v>
      </c>
      <c r="D110" s="15"/>
      <c r="I110"/>
      <c r="J110"/>
      <c r="K110"/>
      <c r="L110"/>
      <c r="M110"/>
      <c r="N110"/>
      <c r="O110"/>
      <c r="P110"/>
      <c r="Q110"/>
      <c r="R110"/>
      <c r="S110"/>
    </row>
    <row r="111" spans="1:19" ht="16">
      <c r="A111" s="5">
        <v>1981</v>
      </c>
      <c r="B111" s="5">
        <v>643.42710000000011</v>
      </c>
      <c r="C111" s="5">
        <v>0.15623287040396469</v>
      </c>
      <c r="D111" s="15"/>
      <c r="I111"/>
      <c r="J111"/>
      <c r="K111"/>
      <c r="L111"/>
      <c r="M111"/>
      <c r="N111"/>
      <c r="O111"/>
      <c r="P111"/>
      <c r="Q111"/>
      <c r="R111"/>
      <c r="S111"/>
    </row>
    <row r="112" spans="1:19" ht="16">
      <c r="A112" s="5">
        <v>1982</v>
      </c>
      <c r="B112" s="5">
        <v>678.75779999999986</v>
      </c>
      <c r="C112" s="5">
        <v>0.20275206187442557</v>
      </c>
      <c r="D112" s="15"/>
      <c r="I112"/>
      <c r="J112"/>
      <c r="K112"/>
      <c r="L112"/>
      <c r="M112"/>
      <c r="N112"/>
      <c r="O112"/>
      <c r="P112"/>
      <c r="Q112"/>
      <c r="R112"/>
      <c r="S112"/>
    </row>
    <row r="113" spans="1:19" ht="16">
      <c r="A113" s="5">
        <v>1983</v>
      </c>
      <c r="B113" s="5">
        <v>412.87060000000002</v>
      </c>
      <c r="C113" s="5">
        <v>0.12249591546171497</v>
      </c>
      <c r="D113" s="15"/>
      <c r="I113"/>
      <c r="J113"/>
      <c r="K113"/>
      <c r="L113"/>
      <c r="M113"/>
      <c r="N113"/>
      <c r="O113"/>
      <c r="P113"/>
      <c r="Q113"/>
      <c r="R113"/>
      <c r="S113"/>
    </row>
    <row r="114" spans="1:19" ht="16">
      <c r="A114" s="5">
        <v>1984</v>
      </c>
      <c r="B114" s="5">
        <v>274.32960000000003</v>
      </c>
      <c r="C114" s="5">
        <v>0.10167890410991857</v>
      </c>
      <c r="D114" s="15"/>
      <c r="I114"/>
      <c r="J114"/>
      <c r="K114"/>
      <c r="L114"/>
      <c r="M114"/>
      <c r="N114"/>
      <c r="O114"/>
      <c r="P114"/>
      <c r="Q114"/>
      <c r="R114"/>
      <c r="S114"/>
    </row>
    <row r="115" spans="1:19" ht="16">
      <c r="A115" s="5">
        <v>1985</v>
      </c>
      <c r="B115" s="5">
        <v>109.62809999999999</v>
      </c>
      <c r="C115" s="5">
        <v>9.5872380401336346E-2</v>
      </c>
      <c r="D115" s="15"/>
      <c r="I115"/>
      <c r="J115"/>
      <c r="K115"/>
      <c r="L115"/>
      <c r="M115"/>
      <c r="N115"/>
      <c r="O115"/>
      <c r="P115"/>
      <c r="Q115"/>
      <c r="R115"/>
      <c r="S115"/>
    </row>
    <row r="116" spans="1:19" ht="16">
      <c r="A116" s="5">
        <v>1986</v>
      </c>
      <c r="B116" s="5">
        <v>204.98140000000001</v>
      </c>
      <c r="C116" s="5">
        <v>0.11177985695537909</v>
      </c>
      <c r="D116" s="15"/>
      <c r="I116"/>
      <c r="J116"/>
      <c r="K116"/>
      <c r="L116"/>
      <c r="M116"/>
      <c r="N116"/>
      <c r="O116"/>
      <c r="P116"/>
      <c r="Q116"/>
      <c r="R116"/>
      <c r="S116"/>
    </row>
    <row r="117" spans="1:19" ht="16">
      <c r="A117" s="5">
        <v>1987</v>
      </c>
      <c r="B117" s="5">
        <v>496.58559999999989</v>
      </c>
      <c r="C117" s="5">
        <v>0.12197637360562091</v>
      </c>
      <c r="D117" s="15"/>
      <c r="I117"/>
      <c r="J117"/>
      <c r="K117"/>
      <c r="L117"/>
      <c r="M117"/>
      <c r="N117"/>
      <c r="O117"/>
      <c r="P117"/>
      <c r="Q117"/>
      <c r="R117"/>
      <c r="S117"/>
    </row>
    <row r="118" spans="1:19" ht="16">
      <c r="A118" s="5">
        <v>1988</v>
      </c>
      <c r="B118" s="5">
        <v>715.04689999999982</v>
      </c>
      <c r="C118" s="5">
        <v>0.10429004047432176</v>
      </c>
      <c r="D118" s="15"/>
      <c r="I118"/>
      <c r="J118"/>
      <c r="K118"/>
      <c r="L118"/>
      <c r="M118"/>
      <c r="N118"/>
      <c r="O118"/>
      <c r="P118"/>
      <c r="Q118"/>
      <c r="R118"/>
      <c r="S118"/>
    </row>
    <row r="119" spans="1:19" ht="16">
      <c r="A119" s="5">
        <v>1989</v>
      </c>
      <c r="B119" s="5">
        <v>1048.9853000000001</v>
      </c>
      <c r="C119" s="5">
        <v>9.9451636203483018E-2</v>
      </c>
      <c r="D119" s="15"/>
      <c r="I119"/>
      <c r="J119"/>
      <c r="K119"/>
      <c r="L119"/>
      <c r="M119"/>
      <c r="N119"/>
      <c r="O119"/>
      <c r="P119"/>
      <c r="Q119"/>
      <c r="R119"/>
      <c r="S119"/>
    </row>
    <row r="120" spans="1:19" ht="16">
      <c r="A120" s="5">
        <v>1990</v>
      </c>
      <c r="B120" s="5">
        <v>840.90319999999974</v>
      </c>
      <c r="C120" s="5">
        <v>8.9198242896807195E-2</v>
      </c>
      <c r="D120" s="15"/>
      <c r="I120"/>
      <c r="J120"/>
      <c r="K120"/>
      <c r="L120"/>
      <c r="M120"/>
      <c r="N120"/>
      <c r="O120"/>
      <c r="P120"/>
      <c r="Q120"/>
      <c r="R120"/>
      <c r="S120"/>
    </row>
    <row r="121" spans="1:19" ht="16">
      <c r="A121" s="5">
        <v>1991</v>
      </c>
      <c r="B121" s="5">
        <v>815.53380000000027</v>
      </c>
      <c r="C121" s="5">
        <v>0.10575073649405255</v>
      </c>
      <c r="D121" s="15"/>
      <c r="I121"/>
      <c r="J121"/>
      <c r="K121"/>
      <c r="L121"/>
      <c r="M121"/>
      <c r="N121"/>
      <c r="O121"/>
      <c r="P121"/>
      <c r="Q121"/>
      <c r="R121"/>
      <c r="S121"/>
    </row>
    <row r="122" spans="1:19" ht="16">
      <c r="A122" s="5">
        <v>1992</v>
      </c>
      <c r="B122" s="5">
        <v>529.41729999999995</v>
      </c>
      <c r="C122" s="5">
        <v>0.11344131809098361</v>
      </c>
      <c r="D122" s="15"/>
      <c r="I122"/>
      <c r="J122"/>
      <c r="K122"/>
      <c r="L122"/>
      <c r="M122"/>
      <c r="N122"/>
      <c r="O122"/>
      <c r="P122"/>
      <c r="Q122"/>
      <c r="R122"/>
      <c r="S122"/>
    </row>
    <row r="123" spans="1:19" ht="16">
      <c r="A123" s="5">
        <v>1993</v>
      </c>
      <c r="B123" s="5">
        <v>271.90030000000002</v>
      </c>
      <c r="C123" s="5">
        <v>8.563725515233403E-2</v>
      </c>
      <c r="D123" s="15"/>
      <c r="I123"/>
      <c r="J123"/>
      <c r="K123"/>
      <c r="L123"/>
      <c r="M123"/>
      <c r="N123"/>
      <c r="O123"/>
      <c r="P123"/>
      <c r="Q123"/>
      <c r="R123"/>
      <c r="S123"/>
    </row>
    <row r="124" spans="1:19" ht="16">
      <c r="A124" s="5">
        <v>1994</v>
      </c>
      <c r="B124" s="5">
        <v>213.09070000000003</v>
      </c>
      <c r="C124" s="5">
        <v>0.10066767804501806</v>
      </c>
      <c r="D124" s="15"/>
      <c r="I124"/>
      <c r="J124"/>
      <c r="K124"/>
      <c r="L124"/>
      <c r="M124"/>
      <c r="N124"/>
      <c r="O124"/>
      <c r="P124"/>
      <c r="Q124"/>
      <c r="R124"/>
      <c r="S124"/>
    </row>
    <row r="125" spans="1:19" ht="16">
      <c r="A125" s="5">
        <v>1995</v>
      </c>
      <c r="B125" s="5">
        <v>195.0127</v>
      </c>
      <c r="C125" s="5">
        <v>0.10369146481250073</v>
      </c>
      <c r="D125" s="15"/>
      <c r="I125"/>
      <c r="J125"/>
      <c r="K125"/>
      <c r="L125"/>
      <c r="M125"/>
      <c r="N125"/>
      <c r="O125"/>
      <c r="P125"/>
      <c r="Q125"/>
      <c r="R125"/>
      <c r="S125"/>
    </row>
    <row r="126" spans="1:19" ht="16">
      <c r="A126" s="5">
        <v>1996</v>
      </c>
      <c r="B126" s="5">
        <v>174.52419999999995</v>
      </c>
      <c r="C126" s="5">
        <v>0.11758698591246579</v>
      </c>
      <c r="D126" s="15"/>
      <c r="I126"/>
      <c r="J126"/>
      <c r="K126"/>
      <c r="L126"/>
      <c r="M126"/>
      <c r="N126"/>
      <c r="O126"/>
      <c r="P126"/>
      <c r="Q126"/>
      <c r="R126"/>
      <c r="S126"/>
    </row>
    <row r="127" spans="1:19" ht="16">
      <c r="A127" s="5">
        <v>1997</v>
      </c>
      <c r="B127" s="5">
        <v>148.3329</v>
      </c>
      <c r="C127" s="5">
        <v>0.14319628995906347</v>
      </c>
      <c r="D127" s="15"/>
      <c r="I127"/>
      <c r="J127"/>
      <c r="K127"/>
      <c r="L127"/>
      <c r="M127"/>
      <c r="N127"/>
      <c r="O127"/>
      <c r="P127"/>
      <c r="Q127"/>
      <c r="R127"/>
      <c r="S127"/>
    </row>
    <row r="128" spans="1:19" ht="16">
      <c r="A128" s="5">
        <v>1998</v>
      </c>
      <c r="B128" s="5">
        <v>157.82579999999996</v>
      </c>
      <c r="C128" s="5">
        <v>9.436914993966905E-2</v>
      </c>
      <c r="D128" s="15"/>
      <c r="I128"/>
      <c r="J128"/>
      <c r="K128"/>
      <c r="L128"/>
      <c r="M128"/>
      <c r="N128"/>
      <c r="O128"/>
      <c r="P128"/>
      <c r="Q128"/>
      <c r="R128"/>
      <c r="S128"/>
    </row>
    <row r="129" spans="1:19" ht="16">
      <c r="A129" s="5">
        <v>1999</v>
      </c>
      <c r="B129" s="5">
        <v>253.9289</v>
      </c>
      <c r="C129" s="5">
        <v>0.12361817346526827</v>
      </c>
      <c r="D129" s="15"/>
      <c r="I129"/>
      <c r="J129"/>
      <c r="K129"/>
      <c r="L129"/>
      <c r="M129"/>
      <c r="N129"/>
      <c r="O129"/>
      <c r="P129"/>
      <c r="Q129"/>
      <c r="R129"/>
      <c r="S129"/>
    </row>
    <row r="130" spans="1:19" ht="16">
      <c r="A130" s="5">
        <v>2000</v>
      </c>
      <c r="B130" s="5">
        <v>213.78109999999992</v>
      </c>
      <c r="C130" s="5">
        <v>9.5979102955763465E-2</v>
      </c>
      <c r="D130" s="15"/>
      <c r="I130"/>
      <c r="J130"/>
      <c r="K130"/>
      <c r="L130"/>
      <c r="M130"/>
      <c r="N130"/>
      <c r="O130"/>
      <c r="P130"/>
      <c r="Q130"/>
      <c r="R130"/>
      <c r="S130"/>
    </row>
    <row r="131" spans="1:19" ht="16">
      <c r="A131" s="5">
        <v>2001</v>
      </c>
      <c r="B131" s="5">
        <v>500.7068000000001</v>
      </c>
      <c r="C131" s="5">
        <v>0.11767704832137815</v>
      </c>
      <c r="D131" s="15"/>
      <c r="I131"/>
      <c r="J131"/>
      <c r="K131"/>
      <c r="L131"/>
      <c r="M131"/>
      <c r="N131"/>
      <c r="O131"/>
      <c r="P131"/>
      <c r="Q131"/>
      <c r="R131"/>
      <c r="S131"/>
    </row>
    <row r="132" spans="1:19" ht="16">
      <c r="A132" s="5">
        <v>2002</v>
      </c>
      <c r="B132" s="5">
        <v>375.16629999999998</v>
      </c>
      <c r="C132" s="5">
        <v>0.11756739296996102</v>
      </c>
      <c r="D132" s="15"/>
      <c r="I132"/>
      <c r="J132"/>
      <c r="K132"/>
      <c r="L132"/>
      <c r="M132"/>
      <c r="N132"/>
      <c r="O132"/>
      <c r="P132"/>
      <c r="Q132"/>
      <c r="R132"/>
      <c r="S132"/>
    </row>
    <row r="133" spans="1:19" ht="16">
      <c r="A133" s="5">
        <v>2003</v>
      </c>
      <c r="B133" s="5">
        <v>422.78420000000006</v>
      </c>
      <c r="C133" s="5">
        <v>0.11350410892850755</v>
      </c>
      <c r="D133" s="15"/>
      <c r="I133"/>
      <c r="J133"/>
      <c r="K133"/>
      <c r="L133"/>
      <c r="M133"/>
      <c r="N133"/>
      <c r="O133"/>
      <c r="P133"/>
      <c r="Q133"/>
      <c r="R133"/>
      <c r="S133"/>
    </row>
    <row r="134" spans="1:19" ht="16">
      <c r="A134" s="5">
        <v>2004</v>
      </c>
      <c r="B134" s="5">
        <v>440.24489999999986</v>
      </c>
      <c r="C134" s="5">
        <v>7.6015500253085719E-2</v>
      </c>
      <c r="D134" s="15"/>
      <c r="I134"/>
      <c r="J134"/>
      <c r="K134"/>
      <c r="L134"/>
      <c r="M134"/>
      <c r="N134"/>
      <c r="O134"/>
      <c r="P134"/>
      <c r="Q134"/>
      <c r="R134"/>
      <c r="S134"/>
    </row>
    <row r="135" spans="1:19" ht="16">
      <c r="A135" s="5">
        <v>2005</v>
      </c>
      <c r="B135" s="5">
        <v>670.22199999999998</v>
      </c>
      <c r="C135" s="5">
        <v>0.10217289996627572</v>
      </c>
      <c r="D135" s="15"/>
      <c r="I135"/>
      <c r="J135"/>
      <c r="K135"/>
      <c r="L135"/>
      <c r="M135"/>
      <c r="N135"/>
      <c r="O135"/>
      <c r="P135"/>
      <c r="Q135"/>
      <c r="R135"/>
      <c r="S135"/>
    </row>
    <row r="136" spans="1:19" ht="16">
      <c r="A136" s="5">
        <v>2006</v>
      </c>
      <c r="B136" s="5">
        <v>767.56639999999993</v>
      </c>
      <c r="C136" s="5">
        <v>9.9290370894983743E-2</v>
      </c>
      <c r="D136" s="15"/>
      <c r="I136"/>
      <c r="J136"/>
      <c r="K136"/>
      <c r="L136"/>
      <c r="M136"/>
      <c r="N136"/>
      <c r="O136"/>
      <c r="P136"/>
      <c r="Q136"/>
      <c r="R136"/>
      <c r="S136"/>
    </row>
    <row r="137" spans="1:19" ht="16">
      <c r="A137" s="5">
        <v>2007</v>
      </c>
      <c r="B137" s="5">
        <v>633.92649999999969</v>
      </c>
      <c r="C137" s="5">
        <v>0.10900436097035629</v>
      </c>
      <c r="D137" s="15"/>
      <c r="I137"/>
      <c r="J137"/>
      <c r="K137"/>
      <c r="L137"/>
      <c r="M137"/>
      <c r="N137"/>
      <c r="O137"/>
      <c r="P137"/>
      <c r="Q137"/>
      <c r="R137"/>
      <c r="S137"/>
    </row>
    <row r="138" spans="1:19" ht="16">
      <c r="A138" s="5">
        <v>2008</v>
      </c>
      <c r="B138" s="5">
        <v>368.78730000000007</v>
      </c>
      <c r="C138" s="5">
        <v>8.7670776420005397E-2</v>
      </c>
      <c r="D138" s="15"/>
      <c r="I138"/>
      <c r="J138"/>
      <c r="K138"/>
      <c r="L138"/>
      <c r="M138"/>
      <c r="N138"/>
      <c r="O138"/>
      <c r="P138"/>
      <c r="Q138"/>
      <c r="R138"/>
      <c r="S138"/>
    </row>
    <row r="139" spans="1:19" ht="16">
      <c r="A139" s="5">
        <v>2009</v>
      </c>
      <c r="B139" s="5">
        <v>320.93160000000006</v>
      </c>
      <c r="C139" s="5">
        <v>9.4303079370602214E-2</v>
      </c>
      <c r="D139" s="15"/>
      <c r="I139"/>
      <c r="J139"/>
      <c r="K139"/>
      <c r="L139"/>
      <c r="M139"/>
      <c r="N139"/>
      <c r="O139"/>
      <c r="P139"/>
      <c r="Q139"/>
      <c r="R139"/>
      <c r="S139"/>
    </row>
    <row r="140" spans="1:19" ht="16">
      <c r="A140" s="5">
        <v>2010</v>
      </c>
      <c r="B140" s="5">
        <v>365.84684717000005</v>
      </c>
      <c r="C140" s="5">
        <v>8.8165687502929677E-2</v>
      </c>
      <c r="D140" s="15"/>
      <c r="I140"/>
      <c r="J140"/>
      <c r="K140"/>
      <c r="L140"/>
      <c r="M140"/>
      <c r="N140"/>
      <c r="O140"/>
      <c r="P140"/>
      <c r="Q140"/>
      <c r="R140"/>
      <c r="S140"/>
    </row>
    <row r="141" spans="1:19" ht="16">
      <c r="A141" s="5">
        <v>2011</v>
      </c>
      <c r="B141" s="5">
        <v>646.41644799999995</v>
      </c>
      <c r="C141" s="5">
        <v>0.10085184531701151</v>
      </c>
      <c r="D141" s="15"/>
      <c r="I141"/>
      <c r="J141"/>
      <c r="K141"/>
      <c r="L141"/>
      <c r="M141"/>
      <c r="N141"/>
      <c r="O141"/>
      <c r="P141"/>
      <c r="Q141"/>
      <c r="R141"/>
      <c r="S141"/>
    </row>
    <row r="142" spans="1:19" ht="16">
      <c r="A142" s="5">
        <v>2012</v>
      </c>
      <c r="B142" s="5">
        <v>693.23903399999995</v>
      </c>
      <c r="C142" s="5">
        <v>0.12640228561431618</v>
      </c>
      <c r="D142" s="15"/>
      <c r="I142"/>
      <c r="J142"/>
      <c r="K142"/>
      <c r="L142"/>
      <c r="M142"/>
      <c r="N142"/>
      <c r="O142"/>
      <c r="P142"/>
      <c r="Q142"/>
      <c r="R142"/>
      <c r="S142"/>
    </row>
    <row r="143" spans="1:19" ht="16">
      <c r="A143" s="5">
        <v>2013</v>
      </c>
      <c r="B143" s="5">
        <v>609.70092428417411</v>
      </c>
      <c r="C143" s="5">
        <v>0.1084390389534111</v>
      </c>
      <c r="D143" s="15"/>
      <c r="I143"/>
      <c r="J143"/>
      <c r="K143"/>
      <c r="L143"/>
      <c r="M143"/>
      <c r="N143"/>
      <c r="O143"/>
      <c r="P143"/>
      <c r="Q143"/>
      <c r="R143"/>
      <c r="S143"/>
    </row>
    <row r="144" spans="1:19" ht="16">
      <c r="A144" s="5">
        <v>2014</v>
      </c>
      <c r="B144" s="5">
        <v>513.48715829673074</v>
      </c>
      <c r="C144" s="5">
        <v>9.9175755865483023E-2</v>
      </c>
      <c r="D144" s="15"/>
      <c r="I144"/>
      <c r="J144"/>
      <c r="K144"/>
      <c r="L144"/>
      <c r="M144"/>
      <c r="N144"/>
      <c r="O144"/>
      <c r="P144"/>
      <c r="Q144"/>
      <c r="R144"/>
      <c r="S144"/>
    </row>
    <row r="145" spans="1:34">
      <c r="A145" s="5" t="s">
        <v>104</v>
      </c>
    </row>
    <row r="146" spans="1:34">
      <c r="A146" s="5" t="s">
        <v>105</v>
      </c>
    </row>
    <row r="147" spans="1:34">
      <c r="A147" s="5" t="s">
        <v>106</v>
      </c>
    </row>
    <row r="148" spans="1:34">
      <c r="A148" s="5" t="s">
        <v>107</v>
      </c>
    </row>
    <row r="149" spans="1:34">
      <c r="A149" s="5" t="s">
        <v>108</v>
      </c>
    </row>
    <row r="150" spans="1:34">
      <c r="A150" s="5" t="s">
        <v>109</v>
      </c>
    </row>
    <row r="151" spans="1:34">
      <c r="A151" s="5" t="s">
        <v>475</v>
      </c>
    </row>
    <row r="152" spans="1:34">
      <c r="A152" s="5" t="s">
        <v>110</v>
      </c>
    </row>
    <row r="153" spans="1:34">
      <c r="A153" s="5" t="s">
        <v>75</v>
      </c>
    </row>
    <row r="154" spans="1:34">
      <c r="A154" s="5" t="s">
        <v>58</v>
      </c>
    </row>
    <row r="155" spans="1:34">
      <c r="A155" s="5" t="s">
        <v>59</v>
      </c>
    </row>
    <row r="156" spans="1:34">
      <c r="A156" s="5" t="s">
        <v>111</v>
      </c>
    </row>
    <row r="157" spans="1:34">
      <c r="A157" s="5" t="s">
        <v>112</v>
      </c>
    </row>
    <row r="158" spans="1:34">
      <c r="A158" s="5" t="s">
        <v>113</v>
      </c>
    </row>
    <row r="159" spans="1:34" ht="16">
      <c r="A159" t="s">
        <v>0</v>
      </c>
      <c r="B159" t="s">
        <v>222</v>
      </c>
      <c r="C159">
        <v>27</v>
      </c>
      <c r="D159">
        <v>32</v>
      </c>
      <c r="E159">
        <v>37</v>
      </c>
      <c r="F159">
        <v>42</v>
      </c>
      <c r="G159">
        <v>47</v>
      </c>
      <c r="H159">
        <v>52</v>
      </c>
      <c r="I159">
        <v>57</v>
      </c>
      <c r="J159">
        <v>62</v>
      </c>
      <c r="K159">
        <v>67</v>
      </c>
      <c r="L159">
        <v>72</v>
      </c>
      <c r="M159">
        <v>77</v>
      </c>
      <c r="N159">
        <v>82</v>
      </c>
      <c r="O159">
        <v>87</v>
      </c>
      <c r="P159">
        <v>92</v>
      </c>
      <c r="Q159">
        <v>97</v>
      </c>
      <c r="R159">
        <v>102</v>
      </c>
      <c r="S159">
        <v>107</v>
      </c>
      <c r="T159">
        <v>112</v>
      </c>
      <c r="U159">
        <v>117</v>
      </c>
      <c r="V159">
        <v>122</v>
      </c>
      <c r="W159">
        <v>127</v>
      </c>
      <c r="X159">
        <v>132</v>
      </c>
      <c r="Y159">
        <v>137</v>
      </c>
      <c r="Z159">
        <v>142</v>
      </c>
      <c r="AA159">
        <v>147</v>
      </c>
      <c r="AB159">
        <v>152</v>
      </c>
      <c r="AC159">
        <v>157</v>
      </c>
      <c r="AD159">
        <v>162</v>
      </c>
      <c r="AE159">
        <v>167</v>
      </c>
      <c r="AF159">
        <v>172</v>
      </c>
      <c r="AG159">
        <v>177</v>
      </c>
      <c r="AH159">
        <v>182</v>
      </c>
    </row>
    <row r="160" spans="1:34" ht="16">
      <c r="A160">
        <v>1975</v>
      </c>
      <c r="B160">
        <v>200</v>
      </c>
      <c r="C160">
        <v>0.34966399999999997</v>
      </c>
      <c r="D160">
        <v>0.47553099999999998</v>
      </c>
      <c r="E160">
        <v>0.40995599999999999</v>
      </c>
      <c r="F160">
        <v>2.5207250000000001</v>
      </c>
      <c r="G160">
        <v>1.1443719999999999</v>
      </c>
      <c r="H160">
        <v>7.6773670000000003</v>
      </c>
      <c r="I160">
        <v>9.9724070000000005</v>
      </c>
      <c r="J160">
        <v>11.215707</v>
      </c>
      <c r="K160">
        <v>7.8266099999999996</v>
      </c>
      <c r="L160">
        <v>5.8334789999999996</v>
      </c>
      <c r="M160">
        <v>3.974059</v>
      </c>
      <c r="N160">
        <v>2.1478649999999999</v>
      </c>
      <c r="O160">
        <v>0.51088900000000004</v>
      </c>
      <c r="P160">
        <v>0.17413400000000001</v>
      </c>
      <c r="Q160">
        <v>4.6536000000000001E-2</v>
      </c>
      <c r="R160">
        <v>7.4539999999999997E-3</v>
      </c>
      <c r="S160">
        <v>7.2400000000000003E-4</v>
      </c>
      <c r="T160">
        <v>1.1E-4</v>
      </c>
      <c r="U160">
        <v>1.0000000000000001E-5</v>
      </c>
      <c r="V160">
        <v>0</v>
      </c>
      <c r="W160">
        <v>0</v>
      </c>
      <c r="X160">
        <v>0</v>
      </c>
      <c r="Y160">
        <v>0</v>
      </c>
      <c r="Z160">
        <v>0</v>
      </c>
      <c r="AA160">
        <v>0</v>
      </c>
      <c r="AB160">
        <v>0</v>
      </c>
      <c r="AC160">
        <v>0</v>
      </c>
      <c r="AD160">
        <v>0</v>
      </c>
      <c r="AE160">
        <v>0</v>
      </c>
      <c r="AF160">
        <v>0</v>
      </c>
      <c r="AG160">
        <v>0</v>
      </c>
      <c r="AH160">
        <v>0</v>
      </c>
    </row>
    <row r="161" spans="1:34" ht="16">
      <c r="A161">
        <v>1976</v>
      </c>
      <c r="B161">
        <v>200</v>
      </c>
      <c r="C161">
        <v>13.7454</v>
      </c>
      <c r="D161">
        <v>19.6996</v>
      </c>
      <c r="E161">
        <v>12.221299999999999</v>
      </c>
      <c r="F161">
        <v>14.6516</v>
      </c>
      <c r="G161">
        <v>26.284099999999999</v>
      </c>
      <c r="H161">
        <v>11.253299999999999</v>
      </c>
      <c r="I161">
        <v>6.6051000000000002</v>
      </c>
      <c r="J161">
        <v>4.4166999999999996</v>
      </c>
      <c r="K161">
        <v>5.3478000000000003</v>
      </c>
      <c r="L161">
        <v>10.2887</v>
      </c>
      <c r="M161">
        <v>8.577</v>
      </c>
      <c r="N161">
        <v>3.1816</v>
      </c>
      <c r="O161">
        <v>1.4604999999999999</v>
      </c>
      <c r="P161">
        <v>0.81410000000000005</v>
      </c>
      <c r="Q161">
        <v>0.30430000000000001</v>
      </c>
      <c r="R161">
        <v>0.10539999999999999</v>
      </c>
      <c r="S161">
        <v>0.14829999999999999</v>
      </c>
      <c r="T161">
        <v>1.6400000000000001E-2</v>
      </c>
      <c r="U161">
        <v>0</v>
      </c>
      <c r="V161">
        <v>0</v>
      </c>
      <c r="W161">
        <v>0</v>
      </c>
      <c r="X161">
        <v>0</v>
      </c>
      <c r="Y161">
        <v>0</v>
      </c>
      <c r="Z161">
        <v>0</v>
      </c>
      <c r="AA161">
        <v>0</v>
      </c>
      <c r="AB161">
        <v>0</v>
      </c>
      <c r="AC161">
        <v>0</v>
      </c>
      <c r="AD161">
        <v>0</v>
      </c>
      <c r="AE161">
        <v>0</v>
      </c>
      <c r="AF161">
        <v>0</v>
      </c>
      <c r="AG161">
        <v>0</v>
      </c>
      <c r="AH161">
        <v>0</v>
      </c>
    </row>
    <row r="162" spans="1:34" ht="16">
      <c r="A162">
        <v>1977</v>
      </c>
      <c r="B162">
        <v>200</v>
      </c>
      <c r="C162">
        <v>0.70550000000000002</v>
      </c>
      <c r="D162">
        <v>18.461600000000001</v>
      </c>
      <c r="E162">
        <v>7.7725</v>
      </c>
      <c r="F162">
        <v>17.7607</v>
      </c>
      <c r="G162">
        <v>39.1051</v>
      </c>
      <c r="H162">
        <v>34.860599999999998</v>
      </c>
      <c r="I162">
        <v>67.524500000000003</v>
      </c>
      <c r="J162">
        <v>30.345099999999999</v>
      </c>
      <c r="K162">
        <v>15.926299999999999</v>
      </c>
      <c r="L162">
        <v>20.212399999999999</v>
      </c>
      <c r="M162">
        <v>12.605499999999999</v>
      </c>
      <c r="N162">
        <v>6.6478999999999999</v>
      </c>
      <c r="O162">
        <v>1.0088999999999999</v>
      </c>
      <c r="P162">
        <v>0.30030000000000001</v>
      </c>
      <c r="Q162">
        <v>0.30199999999999999</v>
      </c>
      <c r="R162">
        <v>0</v>
      </c>
      <c r="S162">
        <v>6.0900000000000003E-2</v>
      </c>
      <c r="T162">
        <v>0</v>
      </c>
      <c r="U162">
        <v>0</v>
      </c>
      <c r="V162">
        <v>0</v>
      </c>
      <c r="W162">
        <v>0</v>
      </c>
      <c r="X162">
        <v>0</v>
      </c>
      <c r="Y162">
        <v>0</v>
      </c>
      <c r="Z162">
        <v>0</v>
      </c>
      <c r="AA162">
        <v>0</v>
      </c>
      <c r="AB162">
        <v>0</v>
      </c>
      <c r="AC162">
        <v>0</v>
      </c>
      <c r="AD162">
        <v>0</v>
      </c>
      <c r="AE162">
        <v>0</v>
      </c>
      <c r="AF162">
        <v>0</v>
      </c>
      <c r="AG162">
        <v>0</v>
      </c>
      <c r="AH162">
        <v>0</v>
      </c>
    </row>
    <row r="163" spans="1:34" ht="16">
      <c r="A163">
        <v>1978</v>
      </c>
      <c r="B163">
        <v>200</v>
      </c>
      <c r="C163">
        <v>0.96709999999999996</v>
      </c>
      <c r="D163">
        <v>4.165</v>
      </c>
      <c r="E163">
        <v>7.8053999999999997</v>
      </c>
      <c r="F163">
        <v>20.493600000000001</v>
      </c>
      <c r="G163">
        <v>42.340400000000002</v>
      </c>
      <c r="H163">
        <v>18.0807</v>
      </c>
      <c r="I163">
        <v>15.147</v>
      </c>
      <c r="J163">
        <v>26.992799999999999</v>
      </c>
      <c r="K163">
        <v>10.8126</v>
      </c>
      <c r="L163">
        <v>3.7936999999999999</v>
      </c>
      <c r="M163">
        <v>2.3060999999999998</v>
      </c>
      <c r="N163">
        <v>2.1541000000000001</v>
      </c>
      <c r="O163">
        <v>1.1093999999999999</v>
      </c>
      <c r="P163">
        <v>0.37440000000000001</v>
      </c>
      <c r="Q163">
        <v>0.38640000000000002</v>
      </c>
      <c r="R163">
        <v>0</v>
      </c>
      <c r="S163">
        <v>0</v>
      </c>
      <c r="T163">
        <v>0</v>
      </c>
      <c r="U163">
        <v>0</v>
      </c>
      <c r="V163">
        <v>0</v>
      </c>
      <c r="W163">
        <v>0</v>
      </c>
      <c r="X163">
        <v>0</v>
      </c>
      <c r="Y163">
        <v>0</v>
      </c>
      <c r="Z163">
        <v>0</v>
      </c>
      <c r="AA163">
        <v>0</v>
      </c>
      <c r="AB163">
        <v>0</v>
      </c>
      <c r="AC163">
        <v>0</v>
      </c>
      <c r="AD163">
        <v>0</v>
      </c>
      <c r="AE163">
        <v>0</v>
      </c>
      <c r="AF163">
        <v>0</v>
      </c>
      <c r="AG163">
        <v>0</v>
      </c>
      <c r="AH163">
        <v>0</v>
      </c>
    </row>
    <row r="164" spans="1:34" ht="16">
      <c r="A164">
        <v>1979</v>
      </c>
      <c r="B164">
        <v>200</v>
      </c>
      <c r="C164">
        <v>0.1069</v>
      </c>
      <c r="D164">
        <v>2.2862</v>
      </c>
      <c r="E164">
        <v>4.1737000000000002</v>
      </c>
      <c r="F164">
        <v>13.8504</v>
      </c>
      <c r="G164">
        <v>6.5138999999999996</v>
      </c>
      <c r="H164">
        <v>4.2591000000000001</v>
      </c>
      <c r="I164">
        <v>8.9916999999999998</v>
      </c>
      <c r="J164">
        <v>12.4163</v>
      </c>
      <c r="K164">
        <v>5.4646999999999997</v>
      </c>
      <c r="L164">
        <v>5.3087999999999997</v>
      </c>
      <c r="M164">
        <v>2.6861000000000002</v>
      </c>
      <c r="N164">
        <v>1.7346999999999999</v>
      </c>
      <c r="O164">
        <v>1.0569999999999999</v>
      </c>
      <c r="P164">
        <v>0.2596</v>
      </c>
      <c r="Q164">
        <v>7.6999999999999999E-2</v>
      </c>
      <c r="R164">
        <v>9.8100000000000007E-2</v>
      </c>
      <c r="S164">
        <v>1.4200000000000001E-2</v>
      </c>
      <c r="T164">
        <v>0</v>
      </c>
      <c r="U164">
        <v>0</v>
      </c>
      <c r="V164">
        <v>0</v>
      </c>
      <c r="W164">
        <v>0</v>
      </c>
      <c r="X164">
        <v>0</v>
      </c>
      <c r="Y164">
        <v>0</v>
      </c>
      <c r="Z164">
        <v>0</v>
      </c>
      <c r="AA164">
        <v>0</v>
      </c>
      <c r="AB164">
        <v>0</v>
      </c>
      <c r="AC164">
        <v>0</v>
      </c>
      <c r="AD164">
        <v>0</v>
      </c>
      <c r="AE164">
        <v>0</v>
      </c>
      <c r="AF164">
        <v>0</v>
      </c>
      <c r="AG164">
        <v>0</v>
      </c>
      <c r="AH164">
        <v>0</v>
      </c>
    </row>
    <row r="165" spans="1:34" ht="16">
      <c r="A165">
        <v>1980</v>
      </c>
      <c r="B165">
        <v>200</v>
      </c>
      <c r="C165">
        <v>0.48849999999999999</v>
      </c>
      <c r="D165">
        <v>0.78369999999999995</v>
      </c>
      <c r="E165">
        <v>1.3891</v>
      </c>
      <c r="F165">
        <v>5.7393000000000001</v>
      </c>
      <c r="G165">
        <v>4.9958</v>
      </c>
      <c r="H165">
        <v>13.3056</v>
      </c>
      <c r="I165">
        <v>22.0962</v>
      </c>
      <c r="J165">
        <v>17.3672</v>
      </c>
      <c r="K165">
        <v>13.646100000000001</v>
      </c>
      <c r="L165">
        <v>12.609299999999999</v>
      </c>
      <c r="M165">
        <v>12.4573</v>
      </c>
      <c r="N165">
        <v>5.7210000000000001</v>
      </c>
      <c r="O165">
        <v>1.4036999999999999</v>
      </c>
      <c r="P165">
        <v>0.7016</v>
      </c>
      <c r="Q165">
        <v>0.34389999999999998</v>
      </c>
      <c r="R165">
        <v>3.5000000000000003E-2</v>
      </c>
      <c r="S165">
        <v>0</v>
      </c>
      <c r="T165">
        <v>0</v>
      </c>
      <c r="U165">
        <v>0</v>
      </c>
      <c r="V165">
        <v>0</v>
      </c>
      <c r="W165">
        <v>0</v>
      </c>
      <c r="X165">
        <v>0</v>
      </c>
      <c r="Y165">
        <v>0</v>
      </c>
      <c r="Z165">
        <v>0</v>
      </c>
      <c r="AA165">
        <v>0</v>
      </c>
      <c r="AB165">
        <v>0</v>
      </c>
      <c r="AC165">
        <v>0</v>
      </c>
      <c r="AD165">
        <v>0</v>
      </c>
      <c r="AE165">
        <v>0</v>
      </c>
      <c r="AF165">
        <v>0</v>
      </c>
      <c r="AG165">
        <v>0</v>
      </c>
      <c r="AH165">
        <v>0</v>
      </c>
    </row>
    <row r="166" spans="1:34" ht="16">
      <c r="A166">
        <v>1981</v>
      </c>
      <c r="B166">
        <v>200</v>
      </c>
      <c r="C166">
        <v>0.91479999999999995</v>
      </c>
      <c r="D166">
        <v>2.5950000000000002</v>
      </c>
      <c r="E166">
        <v>1.6962999999999999</v>
      </c>
      <c r="F166">
        <v>2.2334999999999998</v>
      </c>
      <c r="G166">
        <v>4.2157999999999998</v>
      </c>
      <c r="H166">
        <v>1.3725000000000001</v>
      </c>
      <c r="I166">
        <v>4.8090000000000002</v>
      </c>
      <c r="J166">
        <v>2.2886000000000002</v>
      </c>
      <c r="K166">
        <v>2.4575999999999998</v>
      </c>
      <c r="L166">
        <v>1.4809000000000001</v>
      </c>
      <c r="M166">
        <v>1.5485</v>
      </c>
      <c r="N166">
        <v>1.1464000000000001</v>
      </c>
      <c r="O166">
        <v>0.57220000000000004</v>
      </c>
      <c r="P166">
        <v>0.1159</v>
      </c>
      <c r="Q166">
        <v>3.7100000000000001E-2</v>
      </c>
      <c r="R166">
        <v>0</v>
      </c>
      <c r="S166">
        <v>0</v>
      </c>
      <c r="T166">
        <v>0</v>
      </c>
      <c r="U166">
        <v>0</v>
      </c>
      <c r="V166">
        <v>0</v>
      </c>
      <c r="W166">
        <v>0</v>
      </c>
      <c r="X166">
        <v>0</v>
      </c>
      <c r="Y166">
        <v>0</v>
      </c>
      <c r="Z166">
        <v>0</v>
      </c>
      <c r="AA166">
        <v>0</v>
      </c>
      <c r="AB166">
        <v>0</v>
      </c>
      <c r="AC166">
        <v>0</v>
      </c>
      <c r="AD166">
        <v>0</v>
      </c>
      <c r="AE166">
        <v>0</v>
      </c>
      <c r="AF166">
        <v>0</v>
      </c>
      <c r="AG166">
        <v>0</v>
      </c>
      <c r="AH166">
        <v>0</v>
      </c>
    </row>
    <row r="167" spans="1:34" ht="16">
      <c r="A167">
        <v>1982</v>
      </c>
      <c r="B167">
        <v>200</v>
      </c>
      <c r="C167">
        <v>2.2248999999999999</v>
      </c>
      <c r="D167">
        <v>4.3636999999999997</v>
      </c>
      <c r="E167">
        <v>1.9398</v>
      </c>
      <c r="F167">
        <v>3.5038999999999998</v>
      </c>
      <c r="G167">
        <v>2.8776000000000002</v>
      </c>
      <c r="H167">
        <v>2.1143000000000001</v>
      </c>
      <c r="I167">
        <v>1.4754</v>
      </c>
      <c r="J167">
        <v>0.94059999999999999</v>
      </c>
      <c r="K167">
        <v>0.4834</v>
      </c>
      <c r="L167">
        <v>0.37219999999999998</v>
      </c>
      <c r="M167">
        <v>0.56969999999999998</v>
      </c>
      <c r="N167">
        <v>1.7794000000000001</v>
      </c>
      <c r="O167">
        <v>1.4685999999999999</v>
      </c>
      <c r="P167">
        <v>1.1575</v>
      </c>
      <c r="Q167">
        <v>0.3352</v>
      </c>
      <c r="R167">
        <v>0</v>
      </c>
      <c r="S167">
        <v>0</v>
      </c>
      <c r="T167">
        <v>0</v>
      </c>
      <c r="U167">
        <v>0</v>
      </c>
      <c r="V167">
        <v>0</v>
      </c>
      <c r="W167">
        <v>0</v>
      </c>
      <c r="X167">
        <v>0</v>
      </c>
      <c r="Y167">
        <v>0</v>
      </c>
      <c r="Z167">
        <v>0</v>
      </c>
      <c r="AA167">
        <v>0</v>
      </c>
      <c r="AB167">
        <v>0</v>
      </c>
      <c r="AC167">
        <v>0</v>
      </c>
      <c r="AD167">
        <v>0</v>
      </c>
      <c r="AE167">
        <v>0</v>
      </c>
      <c r="AF167">
        <v>0</v>
      </c>
      <c r="AG167">
        <v>0</v>
      </c>
      <c r="AH167">
        <v>0</v>
      </c>
    </row>
    <row r="168" spans="1:34" ht="16">
      <c r="A168">
        <v>1983</v>
      </c>
      <c r="B168">
        <v>200</v>
      </c>
      <c r="C168">
        <v>19.489699999999999</v>
      </c>
      <c r="D168">
        <v>32.0364</v>
      </c>
      <c r="E168">
        <v>16.808700000000002</v>
      </c>
      <c r="F168">
        <v>12.6974</v>
      </c>
      <c r="G168">
        <v>8.6377000000000006</v>
      </c>
      <c r="H168">
        <v>6.7050000000000001</v>
      </c>
      <c r="I168">
        <v>3.9159999999999999</v>
      </c>
      <c r="J168">
        <v>3.2342</v>
      </c>
      <c r="K168">
        <v>0.75919999999999999</v>
      </c>
      <c r="L168">
        <v>0.97809999999999997</v>
      </c>
      <c r="M168">
        <v>1.1126</v>
      </c>
      <c r="N168">
        <v>0.47189999999999999</v>
      </c>
      <c r="O168">
        <v>0.29470000000000002</v>
      </c>
      <c r="P168">
        <v>0.1166</v>
      </c>
      <c r="Q168">
        <v>3.5200000000000002E-2</v>
      </c>
      <c r="R168">
        <v>0</v>
      </c>
      <c r="S168">
        <v>2.8899999999999999E-2</v>
      </c>
      <c r="T168">
        <v>0</v>
      </c>
      <c r="U168">
        <v>0</v>
      </c>
      <c r="V168">
        <v>0</v>
      </c>
      <c r="W168">
        <v>0</v>
      </c>
      <c r="X168">
        <v>0</v>
      </c>
      <c r="Y168">
        <v>0</v>
      </c>
      <c r="Z168">
        <v>0</v>
      </c>
      <c r="AA168">
        <v>0</v>
      </c>
      <c r="AB168">
        <v>0</v>
      </c>
      <c r="AC168">
        <v>0</v>
      </c>
      <c r="AD168">
        <v>0</v>
      </c>
      <c r="AE168">
        <v>0</v>
      </c>
      <c r="AF168">
        <v>0</v>
      </c>
      <c r="AG168">
        <v>0</v>
      </c>
      <c r="AH168">
        <v>0</v>
      </c>
    </row>
    <row r="169" spans="1:34" ht="16">
      <c r="A169">
        <v>1984</v>
      </c>
      <c r="B169">
        <v>200</v>
      </c>
      <c r="C169">
        <v>4.8981000000000003</v>
      </c>
      <c r="D169">
        <v>7.2649999999999997</v>
      </c>
      <c r="E169">
        <v>7.2262000000000004</v>
      </c>
      <c r="F169">
        <v>18.2818</v>
      </c>
      <c r="G169">
        <v>11.149800000000001</v>
      </c>
      <c r="H169">
        <v>5.0148999999999999</v>
      </c>
      <c r="I169">
        <v>5.8212000000000002</v>
      </c>
      <c r="J169">
        <v>4.1920999999999999</v>
      </c>
      <c r="K169">
        <v>1.4454</v>
      </c>
      <c r="L169">
        <v>0.71879999999999999</v>
      </c>
      <c r="M169">
        <v>0.85419999999999996</v>
      </c>
      <c r="N169">
        <v>0.15620000000000001</v>
      </c>
      <c r="O169">
        <v>8.0100000000000005E-2</v>
      </c>
      <c r="P169">
        <v>0</v>
      </c>
      <c r="Q169">
        <v>0</v>
      </c>
      <c r="R169">
        <v>0</v>
      </c>
      <c r="S169">
        <v>0</v>
      </c>
      <c r="T169">
        <v>0</v>
      </c>
      <c r="U169">
        <v>0</v>
      </c>
      <c r="V169">
        <v>0</v>
      </c>
      <c r="W169">
        <v>0</v>
      </c>
      <c r="X169">
        <v>0</v>
      </c>
      <c r="Y169">
        <v>0</v>
      </c>
      <c r="Z169">
        <v>0</v>
      </c>
      <c r="AA169">
        <v>0</v>
      </c>
      <c r="AB169">
        <v>0</v>
      </c>
      <c r="AC169">
        <v>0</v>
      </c>
      <c r="AD169">
        <v>0</v>
      </c>
      <c r="AE169">
        <v>0</v>
      </c>
      <c r="AF169">
        <v>0</v>
      </c>
      <c r="AG169">
        <v>0</v>
      </c>
      <c r="AH169">
        <v>0</v>
      </c>
    </row>
    <row r="170" spans="1:34" ht="16">
      <c r="A170">
        <v>1985</v>
      </c>
      <c r="B170">
        <v>200</v>
      </c>
      <c r="C170">
        <v>1.4833000000000001</v>
      </c>
      <c r="D170">
        <v>3.7098</v>
      </c>
      <c r="E170">
        <v>2.7037</v>
      </c>
      <c r="F170">
        <v>3.2141000000000002</v>
      </c>
      <c r="G170">
        <v>2.2181999999999999</v>
      </c>
      <c r="H170">
        <v>2.9378000000000002</v>
      </c>
      <c r="I170">
        <v>2.9436</v>
      </c>
      <c r="J170">
        <v>1.5821000000000001</v>
      </c>
      <c r="K170">
        <v>1.1929000000000001</v>
      </c>
      <c r="L170">
        <v>1.2271000000000001</v>
      </c>
      <c r="M170">
        <v>1.018</v>
      </c>
      <c r="N170">
        <v>0.63639999999999997</v>
      </c>
      <c r="O170">
        <v>0</v>
      </c>
      <c r="P170">
        <v>0</v>
      </c>
      <c r="Q170">
        <v>0</v>
      </c>
      <c r="R170">
        <v>0</v>
      </c>
      <c r="S170">
        <v>0</v>
      </c>
      <c r="T170">
        <v>0</v>
      </c>
      <c r="U170">
        <v>0</v>
      </c>
      <c r="V170">
        <v>0</v>
      </c>
      <c r="W170">
        <v>0</v>
      </c>
      <c r="X170">
        <v>0</v>
      </c>
      <c r="Y170">
        <v>0</v>
      </c>
      <c r="Z170">
        <v>0</v>
      </c>
      <c r="AA170">
        <v>0</v>
      </c>
      <c r="AB170">
        <v>0</v>
      </c>
      <c r="AC170">
        <v>0</v>
      </c>
      <c r="AD170">
        <v>0</v>
      </c>
      <c r="AE170">
        <v>0</v>
      </c>
      <c r="AF170">
        <v>0</v>
      </c>
      <c r="AG170">
        <v>0</v>
      </c>
      <c r="AH170">
        <v>0</v>
      </c>
    </row>
    <row r="171" spans="1:34" ht="16">
      <c r="A171">
        <v>1986</v>
      </c>
      <c r="B171">
        <v>200</v>
      </c>
      <c r="C171">
        <v>4.5462999999999996</v>
      </c>
      <c r="D171">
        <v>8.1527999999999992</v>
      </c>
      <c r="E171">
        <v>4.9409999999999998</v>
      </c>
      <c r="F171">
        <v>8.8691999999999993</v>
      </c>
      <c r="G171">
        <v>7.7712000000000003</v>
      </c>
      <c r="H171">
        <v>6.6044999999999998</v>
      </c>
      <c r="I171">
        <v>5.7046000000000001</v>
      </c>
      <c r="J171">
        <v>7.5492999999999997</v>
      </c>
      <c r="K171">
        <v>3.3982000000000001</v>
      </c>
      <c r="L171">
        <v>2.5840000000000001</v>
      </c>
      <c r="M171">
        <v>2.4472999999999998</v>
      </c>
      <c r="N171">
        <v>1.7930999999999999</v>
      </c>
      <c r="O171">
        <v>0.47110000000000002</v>
      </c>
      <c r="P171">
        <v>0.59809999999999997</v>
      </c>
      <c r="Q171">
        <v>0.24790000000000001</v>
      </c>
      <c r="R171">
        <v>6.1899999999999997E-2</v>
      </c>
      <c r="S171">
        <v>0</v>
      </c>
      <c r="T171">
        <v>0</v>
      </c>
      <c r="U171">
        <v>0</v>
      </c>
      <c r="V171">
        <v>0</v>
      </c>
      <c r="W171">
        <v>0</v>
      </c>
      <c r="X171">
        <v>0</v>
      </c>
      <c r="Y171">
        <v>0</v>
      </c>
      <c r="Z171">
        <v>0</v>
      </c>
      <c r="AA171">
        <v>0</v>
      </c>
      <c r="AB171">
        <v>0</v>
      </c>
      <c r="AC171">
        <v>0</v>
      </c>
      <c r="AD171">
        <v>0</v>
      </c>
      <c r="AE171">
        <v>0</v>
      </c>
      <c r="AF171">
        <v>0</v>
      </c>
      <c r="AG171">
        <v>0</v>
      </c>
      <c r="AH171">
        <v>0</v>
      </c>
    </row>
    <row r="172" spans="1:34" ht="16">
      <c r="A172">
        <v>1987</v>
      </c>
      <c r="B172">
        <v>200</v>
      </c>
      <c r="C172">
        <v>5.3207000000000004</v>
      </c>
      <c r="D172">
        <v>17.186599999999999</v>
      </c>
      <c r="E172">
        <v>11.561500000000001</v>
      </c>
      <c r="F172">
        <v>20.726900000000001</v>
      </c>
      <c r="G172">
        <v>14.66</v>
      </c>
      <c r="H172">
        <v>7.2975000000000003</v>
      </c>
      <c r="I172">
        <v>11.4544</v>
      </c>
      <c r="J172">
        <v>17.599</v>
      </c>
      <c r="K172">
        <v>20.223800000000001</v>
      </c>
      <c r="L172">
        <v>20.8063</v>
      </c>
      <c r="M172">
        <v>17.338100000000001</v>
      </c>
      <c r="N172">
        <v>21.189599999999999</v>
      </c>
      <c r="O172">
        <v>15.080399999999999</v>
      </c>
      <c r="P172">
        <v>4.2649999999999997</v>
      </c>
      <c r="Q172">
        <v>0.60670000000000002</v>
      </c>
      <c r="R172">
        <v>0</v>
      </c>
      <c r="S172">
        <v>0</v>
      </c>
      <c r="T172">
        <v>0</v>
      </c>
      <c r="U172">
        <v>0</v>
      </c>
      <c r="V172">
        <v>0</v>
      </c>
      <c r="W172">
        <v>0</v>
      </c>
      <c r="X172">
        <v>0</v>
      </c>
      <c r="Y172">
        <v>0</v>
      </c>
      <c r="Z172">
        <v>0</v>
      </c>
      <c r="AA172">
        <v>0</v>
      </c>
      <c r="AB172">
        <v>0</v>
      </c>
      <c r="AC172">
        <v>0</v>
      </c>
      <c r="AD172">
        <v>0</v>
      </c>
      <c r="AE172">
        <v>0</v>
      </c>
      <c r="AF172">
        <v>0</v>
      </c>
      <c r="AG172">
        <v>0</v>
      </c>
      <c r="AH172">
        <v>0</v>
      </c>
    </row>
    <row r="173" spans="1:34" ht="16">
      <c r="A173">
        <v>1988</v>
      </c>
      <c r="B173">
        <v>200</v>
      </c>
      <c r="C173">
        <v>7.2786999999999997</v>
      </c>
      <c r="D173">
        <v>14.858499999999999</v>
      </c>
      <c r="E173">
        <v>12.1357</v>
      </c>
      <c r="F173">
        <v>17.1968</v>
      </c>
      <c r="G173">
        <v>23.711200000000002</v>
      </c>
      <c r="H173">
        <v>16.7685</v>
      </c>
      <c r="I173">
        <v>17.223500000000001</v>
      </c>
      <c r="J173">
        <v>20.4649</v>
      </c>
      <c r="K173">
        <v>12.013299999999999</v>
      </c>
      <c r="L173">
        <v>11.5768</v>
      </c>
      <c r="M173">
        <v>9.5792999999999999</v>
      </c>
      <c r="N173">
        <v>9.5327999999999999</v>
      </c>
      <c r="O173">
        <v>6.3688000000000002</v>
      </c>
      <c r="P173">
        <v>1.7996000000000001</v>
      </c>
      <c r="Q173">
        <v>0.1961</v>
      </c>
      <c r="R173">
        <v>0.10299999999999999</v>
      </c>
      <c r="S173">
        <v>0</v>
      </c>
      <c r="T173">
        <v>0</v>
      </c>
      <c r="U173">
        <v>0</v>
      </c>
      <c r="V173">
        <v>0</v>
      </c>
      <c r="W173">
        <v>0</v>
      </c>
      <c r="X173">
        <v>0</v>
      </c>
      <c r="Y173">
        <v>0</v>
      </c>
      <c r="Z173">
        <v>0</v>
      </c>
      <c r="AA173">
        <v>0</v>
      </c>
      <c r="AB173">
        <v>0</v>
      </c>
      <c r="AC173">
        <v>0</v>
      </c>
      <c r="AD173">
        <v>0</v>
      </c>
      <c r="AE173">
        <v>0</v>
      </c>
      <c r="AF173">
        <v>0</v>
      </c>
      <c r="AG173">
        <v>0</v>
      </c>
      <c r="AH173">
        <v>0</v>
      </c>
    </row>
    <row r="174" spans="1:34" ht="16">
      <c r="A174">
        <v>1989</v>
      </c>
      <c r="B174">
        <v>200</v>
      </c>
      <c r="C174">
        <v>9.9972999999999992</v>
      </c>
      <c r="D174">
        <v>27.2882</v>
      </c>
      <c r="E174">
        <v>21.112300000000001</v>
      </c>
      <c r="F174">
        <v>37.802399999999999</v>
      </c>
      <c r="G174">
        <v>66.401399999999995</v>
      </c>
      <c r="H174">
        <v>40.166699999999999</v>
      </c>
      <c r="I174">
        <v>28.0183</v>
      </c>
      <c r="J174">
        <v>27.656099999999999</v>
      </c>
      <c r="K174">
        <v>16.1693</v>
      </c>
      <c r="L174">
        <v>11.6716</v>
      </c>
      <c r="M174">
        <v>10.874000000000001</v>
      </c>
      <c r="N174">
        <v>9.0145999999999997</v>
      </c>
      <c r="O174">
        <v>2.5809000000000002</v>
      </c>
      <c r="P174">
        <v>0.34839999999999999</v>
      </c>
      <c r="Q174">
        <v>5.7000000000000002E-2</v>
      </c>
      <c r="R174">
        <v>0</v>
      </c>
      <c r="S174">
        <v>0</v>
      </c>
      <c r="T174">
        <v>0</v>
      </c>
      <c r="U174">
        <v>0</v>
      </c>
      <c r="V174">
        <v>0</v>
      </c>
      <c r="W174">
        <v>0</v>
      </c>
      <c r="X174">
        <v>0</v>
      </c>
      <c r="Y174">
        <v>0</v>
      </c>
      <c r="Z174">
        <v>0</v>
      </c>
      <c r="AA174">
        <v>0</v>
      </c>
      <c r="AB174">
        <v>0</v>
      </c>
      <c r="AC174">
        <v>0</v>
      </c>
      <c r="AD174">
        <v>0</v>
      </c>
      <c r="AE174">
        <v>0</v>
      </c>
      <c r="AF174">
        <v>0</v>
      </c>
      <c r="AG174">
        <v>0</v>
      </c>
      <c r="AH174">
        <v>0</v>
      </c>
    </row>
    <row r="175" spans="1:34" ht="16">
      <c r="A175">
        <v>1990</v>
      </c>
      <c r="B175">
        <v>200</v>
      </c>
      <c r="C175">
        <v>2.4941</v>
      </c>
      <c r="D175">
        <v>8.0424000000000007</v>
      </c>
      <c r="E175">
        <v>12.537000000000001</v>
      </c>
      <c r="F175">
        <v>38.425400000000003</v>
      </c>
      <c r="G175">
        <v>21.927099999999999</v>
      </c>
      <c r="H175">
        <v>11.588100000000001</v>
      </c>
      <c r="I175">
        <v>23.2879</v>
      </c>
      <c r="J175">
        <v>22.410599999999999</v>
      </c>
      <c r="K175">
        <v>17.227699999999999</v>
      </c>
      <c r="L175">
        <v>15.672800000000001</v>
      </c>
      <c r="M175">
        <v>10.658200000000001</v>
      </c>
      <c r="N175">
        <v>6.5208000000000004</v>
      </c>
      <c r="O175">
        <v>2.8994</v>
      </c>
      <c r="P175">
        <v>0.48830000000000001</v>
      </c>
      <c r="Q175">
        <v>6.0199999999999997E-2</v>
      </c>
      <c r="R175">
        <v>0</v>
      </c>
      <c r="S175">
        <v>0</v>
      </c>
      <c r="T175">
        <v>0</v>
      </c>
      <c r="U175">
        <v>0</v>
      </c>
      <c r="V175">
        <v>0</v>
      </c>
      <c r="W175">
        <v>0</v>
      </c>
      <c r="X175">
        <v>0</v>
      </c>
      <c r="Y175">
        <v>0</v>
      </c>
      <c r="Z175">
        <v>0</v>
      </c>
      <c r="AA175">
        <v>0</v>
      </c>
      <c r="AB175">
        <v>0</v>
      </c>
      <c r="AC175">
        <v>0</v>
      </c>
      <c r="AD175">
        <v>0</v>
      </c>
      <c r="AE175">
        <v>0</v>
      </c>
      <c r="AF175">
        <v>0</v>
      </c>
      <c r="AG175">
        <v>0</v>
      </c>
      <c r="AH175">
        <v>0</v>
      </c>
    </row>
    <row r="176" spans="1:34" ht="16">
      <c r="A176">
        <v>1991</v>
      </c>
      <c r="B176">
        <v>200</v>
      </c>
      <c r="C176">
        <v>3.0379999999999998</v>
      </c>
      <c r="D176">
        <v>6.9907000000000004</v>
      </c>
      <c r="E176">
        <v>5.9950000000000001</v>
      </c>
      <c r="F176">
        <v>12.863799999999999</v>
      </c>
      <c r="G176">
        <v>25.581099999999999</v>
      </c>
      <c r="H176">
        <v>20.637799999999999</v>
      </c>
      <c r="I176">
        <v>8.5389999999999997</v>
      </c>
      <c r="J176">
        <v>6.0029000000000003</v>
      </c>
      <c r="K176">
        <v>5.4238</v>
      </c>
      <c r="L176">
        <v>6.2119999999999997</v>
      </c>
      <c r="M176">
        <v>10.5151</v>
      </c>
      <c r="N176">
        <v>6.4657999999999998</v>
      </c>
      <c r="O176">
        <v>4.2451999999999996</v>
      </c>
      <c r="P176">
        <v>1.7045999999999999</v>
      </c>
      <c r="Q176">
        <v>0.60960000000000003</v>
      </c>
      <c r="R176">
        <v>0.14149999999999999</v>
      </c>
      <c r="S176">
        <v>0</v>
      </c>
      <c r="T176">
        <v>0</v>
      </c>
      <c r="U176">
        <v>0</v>
      </c>
      <c r="V176">
        <v>0</v>
      </c>
      <c r="W176">
        <v>0</v>
      </c>
      <c r="X176">
        <v>0</v>
      </c>
      <c r="Y176">
        <v>0</v>
      </c>
      <c r="Z176">
        <v>0</v>
      </c>
      <c r="AA176">
        <v>0</v>
      </c>
      <c r="AB176">
        <v>0</v>
      </c>
      <c r="AC176">
        <v>0</v>
      </c>
      <c r="AD176">
        <v>0</v>
      </c>
      <c r="AE176">
        <v>0</v>
      </c>
      <c r="AF176">
        <v>0</v>
      </c>
      <c r="AG176">
        <v>0</v>
      </c>
      <c r="AH176">
        <v>0</v>
      </c>
    </row>
    <row r="177" spans="1:34" ht="16">
      <c r="A177">
        <v>1992</v>
      </c>
      <c r="B177">
        <v>200</v>
      </c>
      <c r="C177">
        <v>4.4116999999999997</v>
      </c>
      <c r="D177">
        <v>7.1299000000000001</v>
      </c>
      <c r="E177">
        <v>6.4363000000000001</v>
      </c>
      <c r="F177">
        <v>7.9706999999999999</v>
      </c>
      <c r="G177">
        <v>8.2947000000000006</v>
      </c>
      <c r="H177">
        <v>4.984</v>
      </c>
      <c r="I177">
        <v>4.5603999999999996</v>
      </c>
      <c r="J177">
        <v>4.3057999999999996</v>
      </c>
      <c r="K177">
        <v>1.9157999999999999</v>
      </c>
      <c r="L177">
        <v>2.0247000000000002</v>
      </c>
      <c r="M177">
        <v>2.5116000000000001</v>
      </c>
      <c r="N177">
        <v>1.0265</v>
      </c>
      <c r="O177">
        <v>0.32300000000000001</v>
      </c>
      <c r="P177">
        <v>0.19819999999999999</v>
      </c>
      <c r="Q177">
        <v>5.3600000000000002E-2</v>
      </c>
      <c r="R177">
        <v>0</v>
      </c>
      <c r="S177">
        <v>0</v>
      </c>
      <c r="T177">
        <v>0</v>
      </c>
      <c r="U177">
        <v>0</v>
      </c>
      <c r="V177">
        <v>0</v>
      </c>
      <c r="W177">
        <v>0</v>
      </c>
      <c r="X177">
        <v>0</v>
      </c>
      <c r="Y177">
        <v>0</v>
      </c>
      <c r="Z177">
        <v>0</v>
      </c>
      <c r="AA177">
        <v>0</v>
      </c>
      <c r="AB177">
        <v>0</v>
      </c>
      <c r="AC177">
        <v>0</v>
      </c>
      <c r="AD177">
        <v>0</v>
      </c>
      <c r="AE177">
        <v>0</v>
      </c>
      <c r="AF177">
        <v>0</v>
      </c>
      <c r="AG177">
        <v>0</v>
      </c>
      <c r="AH177">
        <v>0</v>
      </c>
    </row>
    <row r="178" spans="1:34" ht="16">
      <c r="A178">
        <v>1993</v>
      </c>
      <c r="B178">
        <v>200</v>
      </c>
      <c r="C178">
        <v>1.8073999999999999</v>
      </c>
      <c r="D178">
        <v>2.8523999999999998</v>
      </c>
      <c r="E178">
        <v>2.4569999999999999</v>
      </c>
      <c r="F178">
        <v>3.8571</v>
      </c>
      <c r="G178">
        <v>4.6791</v>
      </c>
      <c r="H178">
        <v>3.0964999999999998</v>
      </c>
      <c r="I178">
        <v>4.1029</v>
      </c>
      <c r="J178">
        <v>2.5815000000000001</v>
      </c>
      <c r="K178">
        <v>1.0967</v>
      </c>
      <c r="L178">
        <v>0.64419999999999999</v>
      </c>
      <c r="M178">
        <v>0.49969999999999998</v>
      </c>
      <c r="N178">
        <v>0.31230000000000002</v>
      </c>
      <c r="O178">
        <v>0.1686</v>
      </c>
      <c r="P178">
        <v>9.2799999999999994E-2</v>
      </c>
      <c r="Q178">
        <v>3.09E-2</v>
      </c>
      <c r="R178">
        <v>0</v>
      </c>
      <c r="S178">
        <v>0</v>
      </c>
      <c r="T178">
        <v>0</v>
      </c>
      <c r="U178">
        <v>0</v>
      </c>
      <c r="V178">
        <v>0</v>
      </c>
      <c r="W178">
        <v>0</v>
      </c>
      <c r="X178">
        <v>0</v>
      </c>
      <c r="Y178">
        <v>0</v>
      </c>
      <c r="Z178">
        <v>0</v>
      </c>
      <c r="AA178">
        <v>0</v>
      </c>
      <c r="AB178">
        <v>0</v>
      </c>
      <c r="AC178">
        <v>0</v>
      </c>
      <c r="AD178">
        <v>0</v>
      </c>
      <c r="AE178">
        <v>0</v>
      </c>
      <c r="AF178">
        <v>0</v>
      </c>
      <c r="AG178">
        <v>0</v>
      </c>
      <c r="AH178">
        <v>0</v>
      </c>
    </row>
    <row r="179" spans="1:34" ht="16">
      <c r="A179">
        <v>1994</v>
      </c>
      <c r="B179">
        <v>200</v>
      </c>
      <c r="C179">
        <v>1.0241</v>
      </c>
      <c r="D179">
        <v>4.7393000000000001</v>
      </c>
      <c r="E179">
        <v>2.8773</v>
      </c>
      <c r="F179">
        <v>5.7944000000000004</v>
      </c>
      <c r="G179">
        <v>8.9358000000000004</v>
      </c>
      <c r="H179">
        <v>6.0986000000000002</v>
      </c>
      <c r="I179">
        <v>2.4121999999999999</v>
      </c>
      <c r="J179">
        <v>1.8508</v>
      </c>
      <c r="K179">
        <v>1.0882000000000001</v>
      </c>
      <c r="L179">
        <v>0.41949999999999998</v>
      </c>
      <c r="M179">
        <v>0.86760000000000004</v>
      </c>
      <c r="N179">
        <v>0.14779999999999999</v>
      </c>
      <c r="O179">
        <v>2.7900000000000001E-2</v>
      </c>
      <c r="P179">
        <v>2.69E-2</v>
      </c>
      <c r="Q179">
        <v>0</v>
      </c>
      <c r="R179">
        <v>0</v>
      </c>
      <c r="S179">
        <v>0</v>
      </c>
      <c r="T179">
        <v>0</v>
      </c>
      <c r="U179">
        <v>0</v>
      </c>
      <c r="V179">
        <v>0</v>
      </c>
      <c r="W179">
        <v>0</v>
      </c>
      <c r="X179">
        <v>0</v>
      </c>
      <c r="Y179">
        <v>0</v>
      </c>
      <c r="Z179">
        <v>0</v>
      </c>
      <c r="AA179">
        <v>0</v>
      </c>
      <c r="AB179">
        <v>0</v>
      </c>
      <c r="AC179">
        <v>0</v>
      </c>
      <c r="AD179">
        <v>0</v>
      </c>
      <c r="AE179">
        <v>0</v>
      </c>
      <c r="AF179">
        <v>0</v>
      </c>
      <c r="AG179">
        <v>0</v>
      </c>
      <c r="AH179">
        <v>0</v>
      </c>
    </row>
    <row r="180" spans="1:34" ht="16">
      <c r="A180">
        <v>1995</v>
      </c>
      <c r="B180">
        <v>200</v>
      </c>
      <c r="C180">
        <v>3.8243</v>
      </c>
      <c r="D180">
        <v>3.6587999999999998</v>
      </c>
      <c r="E180">
        <v>3.1939000000000002</v>
      </c>
      <c r="F180">
        <v>4.1380999999999997</v>
      </c>
      <c r="G180">
        <v>1.9876</v>
      </c>
      <c r="H180">
        <v>1.8796999999999999</v>
      </c>
      <c r="I180">
        <v>1.6946000000000001</v>
      </c>
      <c r="J180">
        <v>1.3136000000000001</v>
      </c>
      <c r="K180">
        <v>1.0527</v>
      </c>
      <c r="L180">
        <v>0.91320000000000001</v>
      </c>
      <c r="M180">
        <v>1.5589</v>
      </c>
      <c r="N180">
        <v>1.4633</v>
      </c>
      <c r="O180">
        <v>0.28860000000000002</v>
      </c>
      <c r="P180">
        <v>3.6799999999999999E-2</v>
      </c>
      <c r="Q180">
        <v>0</v>
      </c>
      <c r="R180">
        <v>0</v>
      </c>
      <c r="S180">
        <v>0</v>
      </c>
      <c r="T180">
        <v>0</v>
      </c>
      <c r="U180">
        <v>0</v>
      </c>
      <c r="V180">
        <v>0</v>
      </c>
      <c r="W180">
        <v>0</v>
      </c>
      <c r="X180">
        <v>0</v>
      </c>
      <c r="Y180">
        <v>0</v>
      </c>
      <c r="Z180">
        <v>0</v>
      </c>
      <c r="AA180">
        <v>0</v>
      </c>
      <c r="AB180">
        <v>0</v>
      </c>
      <c r="AC180">
        <v>0</v>
      </c>
      <c r="AD180">
        <v>0</v>
      </c>
      <c r="AE180">
        <v>0</v>
      </c>
      <c r="AF180">
        <v>0</v>
      </c>
      <c r="AG180">
        <v>0</v>
      </c>
      <c r="AH180">
        <v>0</v>
      </c>
    </row>
    <row r="181" spans="1:34" ht="16">
      <c r="A181">
        <v>1996</v>
      </c>
      <c r="B181">
        <v>200</v>
      </c>
      <c r="C181">
        <v>2.6503999999999999</v>
      </c>
      <c r="D181">
        <v>2.1585000000000001</v>
      </c>
      <c r="E181">
        <v>4.4718</v>
      </c>
      <c r="F181">
        <v>4.6332000000000004</v>
      </c>
      <c r="G181">
        <v>3.0354000000000001</v>
      </c>
      <c r="H181">
        <v>2.5691000000000002</v>
      </c>
      <c r="I181">
        <v>1.8198000000000001</v>
      </c>
      <c r="J181">
        <v>1.5812999999999999</v>
      </c>
      <c r="K181">
        <v>2.4950000000000001</v>
      </c>
      <c r="L181">
        <v>2.1358000000000001</v>
      </c>
      <c r="M181">
        <v>1.6513</v>
      </c>
      <c r="N181">
        <v>1.0849</v>
      </c>
      <c r="O181">
        <v>0.60940000000000005</v>
      </c>
      <c r="P181">
        <v>9.11E-2</v>
      </c>
      <c r="Q181">
        <v>6.2600000000000003E-2</v>
      </c>
      <c r="R181">
        <v>0</v>
      </c>
      <c r="S181">
        <v>0</v>
      </c>
      <c r="T181">
        <v>0</v>
      </c>
      <c r="U181">
        <v>0</v>
      </c>
      <c r="V181">
        <v>0</v>
      </c>
      <c r="W181">
        <v>0</v>
      </c>
      <c r="X181">
        <v>0</v>
      </c>
      <c r="Y181">
        <v>0</v>
      </c>
      <c r="Z181">
        <v>0</v>
      </c>
      <c r="AA181">
        <v>0</v>
      </c>
      <c r="AB181">
        <v>0</v>
      </c>
      <c r="AC181">
        <v>0</v>
      </c>
      <c r="AD181">
        <v>0</v>
      </c>
      <c r="AE181">
        <v>0</v>
      </c>
      <c r="AF181">
        <v>0</v>
      </c>
      <c r="AG181">
        <v>0</v>
      </c>
      <c r="AH181">
        <v>0</v>
      </c>
    </row>
    <row r="182" spans="1:34" ht="16">
      <c r="A182">
        <v>1997</v>
      </c>
      <c r="B182">
        <v>200</v>
      </c>
      <c r="C182">
        <v>6.7198000000000002</v>
      </c>
      <c r="D182">
        <v>13.5258</v>
      </c>
      <c r="E182">
        <v>5.8791000000000002</v>
      </c>
      <c r="F182">
        <v>10.847899999999999</v>
      </c>
      <c r="G182">
        <v>6.1284999999999998</v>
      </c>
      <c r="H182">
        <v>2.6328999999999998</v>
      </c>
      <c r="I182">
        <v>2.2970000000000002</v>
      </c>
      <c r="J182">
        <v>1.7612000000000001</v>
      </c>
      <c r="K182">
        <v>1.4863999999999999</v>
      </c>
      <c r="L182">
        <v>1.5866</v>
      </c>
      <c r="M182">
        <v>0.66220000000000001</v>
      </c>
      <c r="N182">
        <v>0.3135</v>
      </c>
      <c r="O182">
        <v>7.4499999999999997E-2</v>
      </c>
      <c r="P182">
        <v>8.9700000000000002E-2</v>
      </c>
      <c r="Q182">
        <v>5.9299999999999999E-2</v>
      </c>
      <c r="R182">
        <v>0</v>
      </c>
      <c r="S182">
        <v>0</v>
      </c>
      <c r="T182">
        <v>0</v>
      </c>
      <c r="U182">
        <v>0</v>
      </c>
      <c r="V182">
        <v>0</v>
      </c>
      <c r="W182">
        <v>0</v>
      </c>
      <c r="X182">
        <v>0</v>
      </c>
      <c r="Y182">
        <v>0</v>
      </c>
      <c r="Z182">
        <v>0</v>
      </c>
      <c r="AA182">
        <v>0</v>
      </c>
      <c r="AB182">
        <v>0</v>
      </c>
      <c r="AC182">
        <v>0</v>
      </c>
      <c r="AD182">
        <v>0</v>
      </c>
      <c r="AE182">
        <v>0</v>
      </c>
      <c r="AF182">
        <v>0</v>
      </c>
      <c r="AG182">
        <v>0</v>
      </c>
      <c r="AH182">
        <v>0</v>
      </c>
    </row>
    <row r="183" spans="1:34" ht="16">
      <c r="A183">
        <v>1998</v>
      </c>
      <c r="B183">
        <v>200</v>
      </c>
      <c r="C183">
        <v>3.8142999999999998</v>
      </c>
      <c r="D183">
        <v>5.4726999999999997</v>
      </c>
      <c r="E183">
        <v>7.8451000000000004</v>
      </c>
      <c r="F183">
        <v>10.9537</v>
      </c>
      <c r="G183">
        <v>8.0437999999999992</v>
      </c>
      <c r="H183">
        <v>5.9763000000000002</v>
      </c>
      <c r="I183">
        <v>4.7079000000000004</v>
      </c>
      <c r="J183">
        <v>4.3667999999999996</v>
      </c>
      <c r="K183">
        <v>1.7431000000000001</v>
      </c>
      <c r="L183">
        <v>1.5438000000000001</v>
      </c>
      <c r="M183">
        <v>1.0904</v>
      </c>
      <c r="N183">
        <v>0.95020000000000004</v>
      </c>
      <c r="O183">
        <v>0.25509999999999999</v>
      </c>
      <c r="P183">
        <v>0</v>
      </c>
      <c r="Q183">
        <v>0</v>
      </c>
      <c r="R183">
        <v>0</v>
      </c>
      <c r="S183">
        <v>0</v>
      </c>
      <c r="T183">
        <v>0</v>
      </c>
      <c r="U183">
        <v>0</v>
      </c>
      <c r="V183">
        <v>0</v>
      </c>
      <c r="W183">
        <v>0</v>
      </c>
      <c r="X183">
        <v>0</v>
      </c>
      <c r="Y183">
        <v>0</v>
      </c>
      <c r="Z183">
        <v>0</v>
      </c>
      <c r="AA183">
        <v>0</v>
      </c>
      <c r="AB183">
        <v>0</v>
      </c>
      <c r="AC183">
        <v>0</v>
      </c>
      <c r="AD183">
        <v>0</v>
      </c>
      <c r="AE183">
        <v>0</v>
      </c>
      <c r="AF183">
        <v>0</v>
      </c>
      <c r="AG183">
        <v>0</v>
      </c>
      <c r="AH183">
        <v>0</v>
      </c>
    </row>
    <row r="184" spans="1:34" ht="16">
      <c r="A184">
        <v>1999</v>
      </c>
      <c r="B184">
        <v>200</v>
      </c>
      <c r="C184">
        <v>10.1313</v>
      </c>
      <c r="D184">
        <v>25.826699999999999</v>
      </c>
      <c r="E184">
        <v>14.242100000000001</v>
      </c>
      <c r="F184">
        <v>10.449299999999999</v>
      </c>
      <c r="G184">
        <v>8.1427999999999994</v>
      </c>
      <c r="H184">
        <v>3.4986999999999999</v>
      </c>
      <c r="I184">
        <v>4.1371000000000002</v>
      </c>
      <c r="J184">
        <v>2.7936999999999999</v>
      </c>
      <c r="K184">
        <v>3.0341</v>
      </c>
      <c r="L184">
        <v>2.3746</v>
      </c>
      <c r="M184">
        <v>3.1722000000000001</v>
      </c>
      <c r="N184">
        <v>2.5034999999999998</v>
      </c>
      <c r="O184">
        <v>0.87080000000000002</v>
      </c>
      <c r="P184">
        <v>0.12529999999999999</v>
      </c>
      <c r="Q184">
        <v>3.0099999999999998E-2</v>
      </c>
      <c r="R184">
        <v>0</v>
      </c>
      <c r="S184">
        <v>0</v>
      </c>
      <c r="T184">
        <v>0</v>
      </c>
      <c r="U184">
        <v>0</v>
      </c>
      <c r="V184">
        <v>0</v>
      </c>
      <c r="W184">
        <v>0</v>
      </c>
      <c r="X184">
        <v>0</v>
      </c>
      <c r="Y184">
        <v>0</v>
      </c>
      <c r="Z184">
        <v>0</v>
      </c>
      <c r="AA184">
        <v>0</v>
      </c>
      <c r="AB184">
        <v>0</v>
      </c>
      <c r="AC184">
        <v>0</v>
      </c>
      <c r="AD184">
        <v>0</v>
      </c>
      <c r="AE184">
        <v>0</v>
      </c>
      <c r="AF184">
        <v>0</v>
      </c>
      <c r="AG184">
        <v>0</v>
      </c>
      <c r="AH184">
        <v>0</v>
      </c>
    </row>
    <row r="185" spans="1:34" ht="16">
      <c r="A185">
        <v>2000</v>
      </c>
      <c r="B185">
        <v>200</v>
      </c>
      <c r="C185">
        <v>2.9971999999999999</v>
      </c>
      <c r="D185">
        <v>6.6817000000000002</v>
      </c>
      <c r="E185">
        <v>8.9271999999999991</v>
      </c>
      <c r="F185">
        <v>15.911199999999999</v>
      </c>
      <c r="G185">
        <v>7.8182</v>
      </c>
      <c r="H185">
        <v>6.2011000000000003</v>
      </c>
      <c r="I185">
        <v>7.7736000000000001</v>
      </c>
      <c r="J185">
        <v>5.5484</v>
      </c>
      <c r="K185">
        <v>3.2671999999999999</v>
      </c>
      <c r="L185">
        <v>1.4108000000000001</v>
      </c>
      <c r="M185">
        <v>1.0713999999999999</v>
      </c>
      <c r="N185">
        <v>0.54020000000000001</v>
      </c>
      <c r="O185">
        <v>0.40939999999999999</v>
      </c>
      <c r="P185">
        <v>0</v>
      </c>
      <c r="Q185">
        <v>0</v>
      </c>
      <c r="R185">
        <v>0</v>
      </c>
      <c r="S185">
        <v>3.0099999999999998E-2</v>
      </c>
      <c r="T185">
        <v>0</v>
      </c>
      <c r="U185">
        <v>0</v>
      </c>
      <c r="V185">
        <v>0</v>
      </c>
      <c r="W185">
        <v>0</v>
      </c>
      <c r="X185">
        <v>0</v>
      </c>
      <c r="Y185">
        <v>0</v>
      </c>
      <c r="Z185">
        <v>0</v>
      </c>
      <c r="AA185">
        <v>0</v>
      </c>
      <c r="AB185">
        <v>0</v>
      </c>
      <c r="AC185">
        <v>0</v>
      </c>
      <c r="AD185">
        <v>0</v>
      </c>
      <c r="AE185">
        <v>0</v>
      </c>
      <c r="AF185">
        <v>0</v>
      </c>
      <c r="AG185">
        <v>0</v>
      </c>
      <c r="AH185">
        <v>0</v>
      </c>
    </row>
    <row r="186" spans="1:34" ht="16">
      <c r="A186">
        <v>2001</v>
      </c>
      <c r="B186">
        <v>200</v>
      </c>
      <c r="C186">
        <v>19.443899999999999</v>
      </c>
      <c r="D186">
        <v>41.645099999999999</v>
      </c>
      <c r="E186">
        <v>35.003700000000002</v>
      </c>
      <c r="F186">
        <v>19.509699999999999</v>
      </c>
      <c r="G186">
        <v>28.2668</v>
      </c>
      <c r="H186">
        <v>25.584700000000002</v>
      </c>
      <c r="I186">
        <v>14.357100000000001</v>
      </c>
      <c r="J186">
        <v>9.2970000000000006</v>
      </c>
      <c r="K186">
        <v>5.4939999999999998</v>
      </c>
      <c r="L186">
        <v>6.1134000000000004</v>
      </c>
      <c r="M186">
        <v>3.8292000000000002</v>
      </c>
      <c r="N186">
        <v>1.2362</v>
      </c>
      <c r="O186">
        <v>0.2429</v>
      </c>
      <c r="P186">
        <v>5.3800000000000001E-2</v>
      </c>
      <c r="Q186">
        <v>0</v>
      </c>
      <c r="R186">
        <v>0</v>
      </c>
      <c r="S186">
        <v>0</v>
      </c>
      <c r="T186">
        <v>0</v>
      </c>
      <c r="U186">
        <v>0</v>
      </c>
      <c r="V186">
        <v>0</v>
      </c>
      <c r="W186">
        <v>0</v>
      </c>
      <c r="X186">
        <v>0</v>
      </c>
      <c r="Y186">
        <v>0</v>
      </c>
      <c r="Z186">
        <v>0</v>
      </c>
      <c r="AA186">
        <v>0</v>
      </c>
      <c r="AB186">
        <v>0</v>
      </c>
      <c r="AC186">
        <v>0</v>
      </c>
      <c r="AD186">
        <v>0</v>
      </c>
      <c r="AE186">
        <v>0</v>
      </c>
      <c r="AF186">
        <v>0</v>
      </c>
      <c r="AG186">
        <v>0</v>
      </c>
      <c r="AH186">
        <v>0</v>
      </c>
    </row>
    <row r="187" spans="1:34" ht="16">
      <c r="A187">
        <v>2002</v>
      </c>
      <c r="B187">
        <v>200</v>
      </c>
      <c r="C187">
        <v>4.5593000000000004</v>
      </c>
      <c r="D187">
        <v>15.6241</v>
      </c>
      <c r="E187">
        <v>10.1495</v>
      </c>
      <c r="F187">
        <v>35.492100000000001</v>
      </c>
      <c r="G187">
        <v>22.558700000000002</v>
      </c>
      <c r="H187">
        <v>9.8103999999999996</v>
      </c>
      <c r="I187">
        <v>14.0449</v>
      </c>
      <c r="J187">
        <v>20.051500000000001</v>
      </c>
      <c r="K187">
        <v>8.4855</v>
      </c>
      <c r="L187">
        <v>3.3481000000000001</v>
      </c>
      <c r="M187">
        <v>1.7729999999999999</v>
      </c>
      <c r="N187">
        <v>1.2020999999999999</v>
      </c>
      <c r="O187">
        <v>9.0800000000000006E-2</v>
      </c>
      <c r="P187">
        <v>0</v>
      </c>
      <c r="Q187">
        <v>5.9200000000000003E-2</v>
      </c>
      <c r="R187">
        <v>0</v>
      </c>
      <c r="S187">
        <v>0</v>
      </c>
      <c r="T187">
        <v>0</v>
      </c>
      <c r="U187">
        <v>0</v>
      </c>
      <c r="V187">
        <v>0</v>
      </c>
      <c r="W187">
        <v>0</v>
      </c>
      <c r="X187">
        <v>0</v>
      </c>
      <c r="Y187">
        <v>0</v>
      </c>
      <c r="Z187">
        <v>0</v>
      </c>
      <c r="AA187">
        <v>0</v>
      </c>
      <c r="AB187">
        <v>0</v>
      </c>
      <c r="AC187">
        <v>0</v>
      </c>
      <c r="AD187">
        <v>0</v>
      </c>
      <c r="AE187">
        <v>0</v>
      </c>
      <c r="AF187">
        <v>0</v>
      </c>
      <c r="AG187">
        <v>0</v>
      </c>
      <c r="AH187">
        <v>0</v>
      </c>
    </row>
    <row r="188" spans="1:34" ht="16">
      <c r="A188">
        <v>2003</v>
      </c>
      <c r="B188">
        <v>200</v>
      </c>
      <c r="C188">
        <v>7.2641999999999998</v>
      </c>
      <c r="D188">
        <v>19.241800000000001</v>
      </c>
      <c r="E188">
        <v>12.76</v>
      </c>
      <c r="F188">
        <v>14.5334</v>
      </c>
      <c r="G188">
        <v>12.8278</v>
      </c>
      <c r="H188">
        <v>19.384399999999999</v>
      </c>
      <c r="I188">
        <v>20.231300000000001</v>
      </c>
      <c r="J188">
        <v>9.0063999999999993</v>
      </c>
      <c r="K188">
        <v>2.9571000000000001</v>
      </c>
      <c r="L188">
        <v>5.2194000000000003</v>
      </c>
      <c r="M188">
        <v>3.2395999999999998</v>
      </c>
      <c r="N188">
        <v>0.69679999999999997</v>
      </c>
      <c r="O188">
        <v>0.1555</v>
      </c>
      <c r="P188">
        <v>6.0400000000000002E-2</v>
      </c>
      <c r="Q188">
        <v>4.7800000000000002E-2</v>
      </c>
      <c r="R188">
        <v>0</v>
      </c>
      <c r="S188">
        <v>0</v>
      </c>
      <c r="T188">
        <v>0</v>
      </c>
      <c r="U188">
        <v>0</v>
      </c>
      <c r="V188">
        <v>0</v>
      </c>
      <c r="W188">
        <v>0</v>
      </c>
      <c r="X188">
        <v>0</v>
      </c>
      <c r="Y188">
        <v>0</v>
      </c>
      <c r="Z188">
        <v>0</v>
      </c>
      <c r="AA188">
        <v>0</v>
      </c>
      <c r="AB188">
        <v>0</v>
      </c>
      <c r="AC188">
        <v>0</v>
      </c>
      <c r="AD188">
        <v>0</v>
      </c>
      <c r="AE188">
        <v>0</v>
      </c>
      <c r="AF188">
        <v>0</v>
      </c>
      <c r="AG188">
        <v>0</v>
      </c>
      <c r="AH188">
        <v>0</v>
      </c>
    </row>
    <row r="189" spans="1:34" ht="16">
      <c r="A189">
        <v>2004</v>
      </c>
      <c r="B189">
        <v>200</v>
      </c>
      <c r="C189">
        <v>18.595199999999998</v>
      </c>
      <c r="D189">
        <v>38.044199999999996</v>
      </c>
      <c r="E189">
        <v>28.578600000000002</v>
      </c>
      <c r="F189">
        <v>20.148199999999999</v>
      </c>
      <c r="G189">
        <v>18.093699999999998</v>
      </c>
      <c r="H189">
        <v>6.9</v>
      </c>
      <c r="I189">
        <v>10.876799999999999</v>
      </c>
      <c r="J189">
        <v>11.1099</v>
      </c>
      <c r="K189">
        <v>3.5983000000000001</v>
      </c>
      <c r="L189">
        <v>2.2035</v>
      </c>
      <c r="M189">
        <v>1.2638</v>
      </c>
      <c r="N189">
        <v>0.38800000000000001</v>
      </c>
      <c r="O189">
        <v>2.8899999999999999E-2</v>
      </c>
      <c r="P189">
        <v>0</v>
      </c>
      <c r="Q189">
        <v>0</v>
      </c>
      <c r="R189">
        <v>0</v>
      </c>
      <c r="S189">
        <v>0</v>
      </c>
      <c r="T189">
        <v>0</v>
      </c>
      <c r="U189">
        <v>0</v>
      </c>
      <c r="V189">
        <v>0</v>
      </c>
      <c r="W189">
        <v>0</v>
      </c>
      <c r="X189">
        <v>0</v>
      </c>
      <c r="Y189">
        <v>0</v>
      </c>
      <c r="Z189">
        <v>0</v>
      </c>
      <c r="AA189">
        <v>0</v>
      </c>
      <c r="AB189">
        <v>0</v>
      </c>
      <c r="AC189">
        <v>0</v>
      </c>
      <c r="AD189">
        <v>0</v>
      </c>
      <c r="AE189">
        <v>0</v>
      </c>
      <c r="AF189">
        <v>0</v>
      </c>
      <c r="AG189">
        <v>0</v>
      </c>
      <c r="AH189">
        <v>0</v>
      </c>
    </row>
    <row r="190" spans="1:34" ht="16">
      <c r="A190">
        <v>2005</v>
      </c>
      <c r="B190">
        <v>200</v>
      </c>
      <c r="C190">
        <v>7.9652000000000003</v>
      </c>
      <c r="D190">
        <v>18.425000000000001</v>
      </c>
      <c r="E190">
        <v>18.212399999999999</v>
      </c>
      <c r="F190">
        <v>31.7803</v>
      </c>
      <c r="G190">
        <v>39.9191</v>
      </c>
      <c r="H190">
        <v>39.576999999999998</v>
      </c>
      <c r="I190">
        <v>31.671700000000001</v>
      </c>
      <c r="J190">
        <v>28.995200000000001</v>
      </c>
      <c r="K190">
        <v>18.056999999999999</v>
      </c>
      <c r="L190">
        <v>4.5148000000000001</v>
      </c>
      <c r="M190">
        <v>7.9107000000000003</v>
      </c>
      <c r="N190">
        <v>1.643</v>
      </c>
      <c r="O190">
        <v>0.63070000000000004</v>
      </c>
      <c r="P190">
        <v>1.77E-2</v>
      </c>
      <c r="Q190">
        <v>0</v>
      </c>
      <c r="R190">
        <v>0</v>
      </c>
      <c r="S190">
        <v>0</v>
      </c>
      <c r="T190">
        <v>0</v>
      </c>
      <c r="U190">
        <v>0</v>
      </c>
      <c r="V190">
        <v>0</v>
      </c>
      <c r="W190">
        <v>0</v>
      </c>
      <c r="X190">
        <v>0</v>
      </c>
      <c r="Y190">
        <v>0</v>
      </c>
      <c r="Z190">
        <v>0</v>
      </c>
      <c r="AA190">
        <v>0</v>
      </c>
      <c r="AB190">
        <v>0</v>
      </c>
      <c r="AC190">
        <v>0</v>
      </c>
      <c r="AD190">
        <v>0</v>
      </c>
      <c r="AE190">
        <v>0</v>
      </c>
      <c r="AF190">
        <v>0</v>
      </c>
      <c r="AG190">
        <v>0</v>
      </c>
      <c r="AH190">
        <v>0</v>
      </c>
    </row>
    <row r="191" spans="1:34" ht="16">
      <c r="A191">
        <v>2006</v>
      </c>
      <c r="B191">
        <v>200</v>
      </c>
      <c r="C191">
        <v>9.2644000000000002</v>
      </c>
      <c r="D191">
        <v>8.5421999999999993</v>
      </c>
      <c r="E191">
        <v>6.6764999999999999</v>
      </c>
      <c r="F191">
        <v>13.523</v>
      </c>
      <c r="G191">
        <v>18.642600000000002</v>
      </c>
      <c r="H191">
        <v>11.7273</v>
      </c>
      <c r="I191">
        <v>19.714500000000001</v>
      </c>
      <c r="J191">
        <v>28.3398</v>
      </c>
      <c r="K191">
        <v>28.686199999999999</v>
      </c>
      <c r="L191">
        <v>29.32</v>
      </c>
      <c r="M191">
        <v>17.697099999999999</v>
      </c>
      <c r="N191">
        <v>8.2966999999999995</v>
      </c>
      <c r="O191">
        <v>2.8677999999999999</v>
      </c>
      <c r="P191">
        <v>0.88970000000000005</v>
      </c>
      <c r="Q191">
        <v>6.1400000000000003E-2</v>
      </c>
      <c r="R191">
        <v>0</v>
      </c>
      <c r="S191">
        <v>0</v>
      </c>
      <c r="T191">
        <v>0</v>
      </c>
      <c r="U191">
        <v>1.77E-2</v>
      </c>
      <c r="V191">
        <v>0</v>
      </c>
      <c r="W191">
        <v>0</v>
      </c>
      <c r="X191">
        <v>0</v>
      </c>
      <c r="Y191">
        <v>0</v>
      </c>
      <c r="Z191">
        <v>0</v>
      </c>
      <c r="AA191">
        <v>0</v>
      </c>
      <c r="AB191">
        <v>0</v>
      </c>
      <c r="AC191">
        <v>0</v>
      </c>
      <c r="AD191">
        <v>0</v>
      </c>
      <c r="AE191">
        <v>0</v>
      </c>
      <c r="AF191">
        <v>0</v>
      </c>
      <c r="AG191">
        <v>0</v>
      </c>
      <c r="AH191">
        <v>0</v>
      </c>
    </row>
    <row r="192" spans="1:34" ht="16">
      <c r="A192">
        <v>2007</v>
      </c>
      <c r="B192">
        <v>200</v>
      </c>
      <c r="C192">
        <v>7.8030999999999997</v>
      </c>
      <c r="D192">
        <v>9.8149999999999995</v>
      </c>
      <c r="E192">
        <v>5.1688999999999998</v>
      </c>
      <c r="F192">
        <v>9.3203999999999994</v>
      </c>
      <c r="G192">
        <v>14.2605</v>
      </c>
      <c r="H192">
        <v>12.8248</v>
      </c>
      <c r="I192">
        <v>11.252700000000001</v>
      </c>
      <c r="J192">
        <v>12.234999999999999</v>
      </c>
      <c r="K192">
        <v>10.0618</v>
      </c>
      <c r="L192">
        <v>7.6288</v>
      </c>
      <c r="M192">
        <v>8.1275999999999993</v>
      </c>
      <c r="N192">
        <v>2.266</v>
      </c>
      <c r="O192">
        <v>1.0289999999999999</v>
      </c>
      <c r="P192">
        <v>8.0799999999999997E-2</v>
      </c>
      <c r="Q192">
        <v>2.7699999999999999E-2</v>
      </c>
      <c r="R192">
        <v>0</v>
      </c>
      <c r="S192">
        <v>2.9499999999999998E-2</v>
      </c>
      <c r="T192">
        <v>0</v>
      </c>
      <c r="U192">
        <v>0</v>
      </c>
      <c r="V192">
        <v>0</v>
      </c>
      <c r="W192">
        <v>0</v>
      </c>
      <c r="X192">
        <v>0</v>
      </c>
      <c r="Y192">
        <v>0</v>
      </c>
      <c r="Z192">
        <v>0</v>
      </c>
      <c r="AA192">
        <v>0</v>
      </c>
      <c r="AB192">
        <v>0</v>
      </c>
      <c r="AC192">
        <v>0</v>
      </c>
      <c r="AD192">
        <v>0</v>
      </c>
      <c r="AE192">
        <v>0</v>
      </c>
      <c r="AF192">
        <v>0</v>
      </c>
      <c r="AG192">
        <v>0</v>
      </c>
      <c r="AH192">
        <v>0</v>
      </c>
    </row>
    <row r="193" spans="1:34" ht="16">
      <c r="A193">
        <v>2008</v>
      </c>
      <c r="B193">
        <v>200</v>
      </c>
      <c r="C193">
        <v>5.7920999999999996</v>
      </c>
      <c r="D193">
        <v>7.5629</v>
      </c>
      <c r="E193">
        <v>3.8109000000000002</v>
      </c>
      <c r="F193">
        <v>6.8544</v>
      </c>
      <c r="G193">
        <v>4.2073999999999998</v>
      </c>
      <c r="H193">
        <v>3.1229</v>
      </c>
      <c r="I193">
        <v>4.1269</v>
      </c>
      <c r="J193">
        <v>4.9664000000000001</v>
      </c>
      <c r="K193">
        <v>5.0648999999999997</v>
      </c>
      <c r="L193">
        <v>5.8070000000000004</v>
      </c>
      <c r="M193">
        <v>2.8805000000000001</v>
      </c>
      <c r="N193">
        <v>2.4914000000000001</v>
      </c>
      <c r="O193">
        <v>0.99409999999999998</v>
      </c>
      <c r="P193">
        <v>0.2389</v>
      </c>
      <c r="Q193">
        <v>4.0599999999999997E-2</v>
      </c>
      <c r="R193">
        <v>0</v>
      </c>
      <c r="S193">
        <v>0</v>
      </c>
      <c r="T193">
        <v>0</v>
      </c>
      <c r="U193">
        <v>0</v>
      </c>
      <c r="V193">
        <v>0</v>
      </c>
      <c r="W193">
        <v>0</v>
      </c>
      <c r="X193">
        <v>0</v>
      </c>
      <c r="Y193">
        <v>0</v>
      </c>
      <c r="Z193">
        <v>0</v>
      </c>
      <c r="AA193">
        <v>0</v>
      </c>
      <c r="AB193">
        <v>0</v>
      </c>
      <c r="AC193">
        <v>0</v>
      </c>
      <c r="AD193">
        <v>0</v>
      </c>
      <c r="AE193">
        <v>0</v>
      </c>
      <c r="AF193">
        <v>0</v>
      </c>
      <c r="AG193">
        <v>0</v>
      </c>
      <c r="AH193">
        <v>0</v>
      </c>
    </row>
    <row r="194" spans="1:34" ht="16">
      <c r="A194">
        <v>2009</v>
      </c>
      <c r="B194">
        <v>200</v>
      </c>
      <c r="C194">
        <v>16.2608</v>
      </c>
      <c r="D194">
        <v>15.370200000000001</v>
      </c>
      <c r="E194">
        <v>11.6424</v>
      </c>
      <c r="F194">
        <v>9.6782000000000004</v>
      </c>
      <c r="G194">
        <v>8.3907000000000007</v>
      </c>
      <c r="H194">
        <v>6.3792999999999997</v>
      </c>
      <c r="I194">
        <v>10.2653</v>
      </c>
      <c r="J194">
        <v>5.1479999999999997</v>
      </c>
      <c r="K194">
        <v>2.4289999999999998</v>
      </c>
      <c r="L194">
        <v>1.4020999999999999</v>
      </c>
      <c r="M194">
        <v>1.4869000000000001</v>
      </c>
      <c r="N194">
        <v>0.94579999999999997</v>
      </c>
      <c r="O194">
        <v>0.37119999999999997</v>
      </c>
      <c r="P194">
        <v>3.8399999999999997E-2</v>
      </c>
      <c r="Q194">
        <v>0</v>
      </c>
      <c r="R194">
        <v>0</v>
      </c>
      <c r="S194">
        <v>0</v>
      </c>
      <c r="T194">
        <v>0</v>
      </c>
      <c r="U194">
        <v>0</v>
      </c>
      <c r="V194">
        <v>0</v>
      </c>
      <c r="W194">
        <v>0</v>
      </c>
      <c r="X194">
        <v>0</v>
      </c>
      <c r="Y194">
        <v>0</v>
      </c>
      <c r="Z194">
        <v>0</v>
      </c>
      <c r="AA194">
        <v>0</v>
      </c>
      <c r="AB194">
        <v>0</v>
      </c>
      <c r="AC194">
        <v>0</v>
      </c>
      <c r="AD194">
        <v>0</v>
      </c>
      <c r="AE194">
        <v>0</v>
      </c>
      <c r="AF194">
        <v>0</v>
      </c>
      <c r="AG194">
        <v>0</v>
      </c>
      <c r="AH194">
        <v>0</v>
      </c>
    </row>
    <row r="195" spans="1:34" ht="16">
      <c r="A195">
        <v>2010</v>
      </c>
      <c r="B195">
        <v>200</v>
      </c>
      <c r="C195">
        <v>10.53990117</v>
      </c>
      <c r="D195">
        <v>24.356127919999999</v>
      </c>
      <c r="E195">
        <v>15.109337780000001</v>
      </c>
      <c r="F195">
        <v>12.698611489999999</v>
      </c>
      <c r="G195">
        <v>17.172705440000001</v>
      </c>
      <c r="H195">
        <v>10.994066330000001</v>
      </c>
      <c r="I195">
        <v>8.44479574</v>
      </c>
      <c r="J195">
        <v>7.6469790700000004</v>
      </c>
      <c r="K195">
        <v>5.2634315200000001</v>
      </c>
      <c r="L195">
        <v>4.0823914099999996</v>
      </c>
      <c r="M195">
        <v>2.4461128699999999</v>
      </c>
      <c r="N195">
        <v>0.88725752000000002</v>
      </c>
      <c r="O195">
        <v>0.16455802</v>
      </c>
      <c r="P195">
        <v>0</v>
      </c>
      <c r="Q195">
        <v>1.6517069999999998E-2</v>
      </c>
      <c r="R195">
        <v>0</v>
      </c>
      <c r="S195">
        <v>0</v>
      </c>
      <c r="T195">
        <v>0</v>
      </c>
      <c r="U195">
        <v>0</v>
      </c>
      <c r="V195">
        <v>0</v>
      </c>
      <c r="W195">
        <v>0</v>
      </c>
      <c r="X195">
        <v>0</v>
      </c>
      <c r="Y195">
        <v>0</v>
      </c>
      <c r="Z195">
        <v>0</v>
      </c>
      <c r="AA195">
        <v>0</v>
      </c>
      <c r="AB195">
        <v>0</v>
      </c>
      <c r="AC195">
        <v>0</v>
      </c>
      <c r="AD195">
        <v>0</v>
      </c>
      <c r="AE195">
        <v>0</v>
      </c>
      <c r="AF195">
        <v>0</v>
      </c>
      <c r="AG195">
        <v>0</v>
      </c>
      <c r="AH195">
        <v>0</v>
      </c>
    </row>
    <row r="196" spans="1:34" ht="16">
      <c r="A196">
        <v>2011</v>
      </c>
      <c r="B196">
        <v>200</v>
      </c>
      <c r="C196">
        <v>15.936078999999999</v>
      </c>
      <c r="D196">
        <v>26.112703</v>
      </c>
      <c r="E196">
        <v>19.643592000000002</v>
      </c>
      <c r="F196">
        <v>25.642444000000001</v>
      </c>
      <c r="G196">
        <v>33.167374000000002</v>
      </c>
      <c r="H196">
        <v>18.294294000000001</v>
      </c>
      <c r="I196">
        <v>16.544671000000001</v>
      </c>
      <c r="J196">
        <v>21.711963999999998</v>
      </c>
      <c r="K196">
        <v>19.50675</v>
      </c>
      <c r="L196">
        <v>10.049524999999999</v>
      </c>
      <c r="M196">
        <v>5.4153760000000002</v>
      </c>
      <c r="N196">
        <v>2.1180810000000001</v>
      </c>
      <c r="O196">
        <v>0.52157399999999998</v>
      </c>
      <c r="P196">
        <v>0.119267</v>
      </c>
      <c r="Q196">
        <v>5.2059000000000001E-2</v>
      </c>
      <c r="R196">
        <v>7.2249999999999997E-3</v>
      </c>
      <c r="S196">
        <v>2.3609999999999998E-3</v>
      </c>
      <c r="T196">
        <v>3.7800000000000003E-4</v>
      </c>
      <c r="U196">
        <v>0</v>
      </c>
      <c r="V196">
        <v>0</v>
      </c>
      <c r="W196">
        <v>0</v>
      </c>
      <c r="X196">
        <v>0</v>
      </c>
      <c r="Y196">
        <v>0</v>
      </c>
      <c r="Z196">
        <v>0</v>
      </c>
      <c r="AA196">
        <v>0</v>
      </c>
      <c r="AB196">
        <v>0</v>
      </c>
      <c r="AC196">
        <v>0</v>
      </c>
      <c r="AD196">
        <v>0</v>
      </c>
      <c r="AE196">
        <v>0</v>
      </c>
      <c r="AF196">
        <v>0</v>
      </c>
      <c r="AG196">
        <v>0</v>
      </c>
      <c r="AH196">
        <v>0</v>
      </c>
    </row>
    <row r="197" spans="1:34" ht="16">
      <c r="A197">
        <v>2012</v>
      </c>
      <c r="B197">
        <v>200</v>
      </c>
      <c r="C197">
        <v>4.1533350000000002</v>
      </c>
      <c r="D197">
        <v>7.4108679999999998</v>
      </c>
      <c r="E197">
        <v>7.3583100000000004</v>
      </c>
      <c r="F197">
        <v>9.8067609999999998</v>
      </c>
      <c r="G197">
        <v>13.027082999999999</v>
      </c>
      <c r="H197">
        <v>11.187681</v>
      </c>
      <c r="I197">
        <v>16.083167</v>
      </c>
      <c r="J197">
        <v>25.394268</v>
      </c>
      <c r="K197">
        <v>21.546984999999999</v>
      </c>
      <c r="L197">
        <v>14.127463000000001</v>
      </c>
      <c r="M197">
        <v>12.264868999999999</v>
      </c>
      <c r="N197">
        <v>7.8134839999999999</v>
      </c>
      <c r="O197">
        <v>1.989862</v>
      </c>
      <c r="P197">
        <v>0.302755</v>
      </c>
      <c r="Q197">
        <v>7.4505000000000002E-2</v>
      </c>
      <c r="R197">
        <v>2.9069999999999999E-2</v>
      </c>
      <c r="S197">
        <v>8.2380000000000005E-3</v>
      </c>
      <c r="T197">
        <v>3.3799999999999998E-4</v>
      </c>
      <c r="U197">
        <v>8.2999999999999998E-5</v>
      </c>
      <c r="V197">
        <v>0</v>
      </c>
      <c r="W197">
        <v>0</v>
      </c>
      <c r="X197">
        <v>0</v>
      </c>
      <c r="Y197">
        <v>0</v>
      </c>
      <c r="Z197">
        <v>0</v>
      </c>
      <c r="AA197">
        <v>0</v>
      </c>
      <c r="AB197">
        <v>0</v>
      </c>
      <c r="AC197">
        <v>0</v>
      </c>
      <c r="AD197">
        <v>0</v>
      </c>
      <c r="AE197">
        <v>0</v>
      </c>
      <c r="AF197">
        <v>0</v>
      </c>
      <c r="AG197">
        <v>0</v>
      </c>
      <c r="AH197">
        <v>0</v>
      </c>
    </row>
    <row r="198" spans="1:34" ht="16">
      <c r="A198" s="12">
        <v>2013</v>
      </c>
      <c r="B198" s="12">
        <v>200</v>
      </c>
      <c r="C198" s="12">
        <v>13.5312763795785</v>
      </c>
      <c r="D198" s="12">
        <v>8.5711873252028994</v>
      </c>
      <c r="E198" s="12">
        <v>7.4224101928019</v>
      </c>
      <c r="F198" s="12">
        <v>7.33977840963178</v>
      </c>
      <c r="G198" s="12">
        <v>8.8961646607335805</v>
      </c>
      <c r="H198" s="12">
        <v>6.4452889454436004</v>
      </c>
      <c r="I198" s="12">
        <v>10.9728136382014</v>
      </c>
      <c r="J198" s="12">
        <v>14.0934840838268</v>
      </c>
      <c r="K198" s="12">
        <v>11.3068180962215</v>
      </c>
      <c r="L198" s="12">
        <v>10.7588714900439</v>
      </c>
      <c r="M198" s="12">
        <v>8.8746692101022298</v>
      </c>
      <c r="N198" s="12">
        <v>4.1394461009925996</v>
      </c>
      <c r="O198" s="12">
        <v>2.0647143780837598</v>
      </c>
      <c r="P198" s="12">
        <v>0.390340301438238</v>
      </c>
      <c r="Q198" s="12">
        <v>9.4158850202993097E-2</v>
      </c>
      <c r="R198" s="12">
        <v>0.14068003748947999</v>
      </c>
      <c r="S198" s="12">
        <v>0</v>
      </c>
      <c r="T198" s="12">
        <v>0</v>
      </c>
      <c r="U198" s="12">
        <v>0</v>
      </c>
      <c r="V198" s="12">
        <v>0</v>
      </c>
      <c r="W198" s="12">
        <v>0</v>
      </c>
      <c r="X198" s="12">
        <v>0</v>
      </c>
      <c r="Y198" s="12">
        <v>0</v>
      </c>
      <c r="Z198" s="12">
        <v>0</v>
      </c>
      <c r="AA198" s="12">
        <v>0</v>
      </c>
      <c r="AB198" s="12">
        <v>0</v>
      </c>
      <c r="AC198" s="12">
        <v>0</v>
      </c>
      <c r="AD198" s="12">
        <v>0</v>
      </c>
      <c r="AE198" s="12">
        <v>0</v>
      </c>
      <c r="AF198" s="12">
        <v>0</v>
      </c>
      <c r="AG198" s="12">
        <v>0</v>
      </c>
      <c r="AH198" s="12">
        <v>0</v>
      </c>
    </row>
    <row r="199" spans="1:34" ht="16">
      <c r="A199" s="14">
        <v>2014</v>
      </c>
      <c r="B199" s="14">
        <v>200</v>
      </c>
      <c r="C199" s="14">
        <v>9.4903651731753254</v>
      </c>
      <c r="D199" s="14">
        <v>20.02013238763049</v>
      </c>
      <c r="E199" s="14">
        <v>12.608439918322871</v>
      </c>
      <c r="F199" s="14">
        <v>11.803952698047235</v>
      </c>
      <c r="G199" s="14">
        <v>15.60189564186979</v>
      </c>
      <c r="H199" s="14">
        <v>5.4131701128818506</v>
      </c>
      <c r="I199" s="14">
        <v>3.488824237568616</v>
      </c>
      <c r="J199" s="14">
        <v>2.6943565457655052</v>
      </c>
      <c r="K199" s="14">
        <v>2.0298702223027485</v>
      </c>
      <c r="L199" s="14">
        <v>2.667614387875668</v>
      </c>
      <c r="M199" s="14">
        <v>1.2329851053537328</v>
      </c>
      <c r="N199" s="14">
        <v>0.8320910105463929</v>
      </c>
      <c r="O199" s="14">
        <v>0.2788740978175725</v>
      </c>
      <c r="P199" s="14">
        <v>9.9156078258891694E-2</v>
      </c>
      <c r="Q199" s="14">
        <v>6.4708495087761997E-2</v>
      </c>
      <c r="R199" s="14">
        <v>0</v>
      </c>
      <c r="S199" s="14">
        <v>0</v>
      </c>
      <c r="T199" s="14">
        <v>0</v>
      </c>
      <c r="U199" s="14">
        <v>0</v>
      </c>
      <c r="V199" s="14">
        <v>0</v>
      </c>
      <c r="W199" s="14">
        <v>0</v>
      </c>
      <c r="X199" s="14">
        <v>0</v>
      </c>
      <c r="Y199" s="14">
        <v>0</v>
      </c>
      <c r="Z199" s="14">
        <v>0</v>
      </c>
      <c r="AA199" s="14">
        <v>0</v>
      </c>
      <c r="AB199" s="14">
        <v>0</v>
      </c>
      <c r="AC199" s="14">
        <v>0</v>
      </c>
      <c r="AD199" s="14">
        <v>0</v>
      </c>
      <c r="AE199" s="14">
        <v>0</v>
      </c>
      <c r="AF199" s="14">
        <v>0</v>
      </c>
      <c r="AG199" s="14">
        <v>0</v>
      </c>
      <c r="AH199" s="14">
        <v>0</v>
      </c>
    </row>
    <row r="200" spans="1:34">
      <c r="A200" s="5" t="s">
        <v>114</v>
      </c>
    </row>
    <row r="201" spans="1:34" ht="16">
      <c r="A201" t="s">
        <v>0</v>
      </c>
      <c r="B201" t="s">
        <v>223</v>
      </c>
      <c r="C201">
        <v>27</v>
      </c>
      <c r="D201">
        <v>32</v>
      </c>
      <c r="E201">
        <v>37</v>
      </c>
      <c r="F201">
        <v>42</v>
      </c>
      <c r="G201">
        <v>47</v>
      </c>
      <c r="H201">
        <v>52</v>
      </c>
      <c r="I201">
        <v>57</v>
      </c>
      <c r="J201">
        <v>62</v>
      </c>
      <c r="K201">
        <v>67</v>
      </c>
      <c r="L201">
        <v>72</v>
      </c>
      <c r="M201">
        <v>77</v>
      </c>
      <c r="N201">
        <v>82</v>
      </c>
      <c r="O201">
        <v>87</v>
      </c>
      <c r="P201">
        <v>92</v>
      </c>
      <c r="Q201">
        <v>97</v>
      </c>
      <c r="R201">
        <v>102</v>
      </c>
      <c r="S201">
        <v>107</v>
      </c>
      <c r="T201">
        <v>112</v>
      </c>
      <c r="U201">
        <v>117</v>
      </c>
      <c r="V201">
        <v>122</v>
      </c>
      <c r="W201">
        <v>127</v>
      </c>
      <c r="X201">
        <v>132</v>
      </c>
      <c r="Y201">
        <v>137</v>
      </c>
      <c r="Z201">
        <v>142</v>
      </c>
      <c r="AA201">
        <v>147</v>
      </c>
      <c r="AB201">
        <v>152</v>
      </c>
      <c r="AC201">
        <v>157</v>
      </c>
      <c r="AD201">
        <v>162</v>
      </c>
      <c r="AE201">
        <v>167</v>
      </c>
      <c r="AF201">
        <v>172</v>
      </c>
      <c r="AG201">
        <v>177</v>
      </c>
      <c r="AH201">
        <v>182</v>
      </c>
    </row>
    <row r="202" spans="1:34" ht="16">
      <c r="A202">
        <v>1975</v>
      </c>
      <c r="B202">
        <v>200</v>
      </c>
      <c r="C202">
        <v>1.2E-5</v>
      </c>
      <c r="D202">
        <v>6.0999999999999999E-5</v>
      </c>
      <c r="E202">
        <v>1.9900000000000001E-4</v>
      </c>
      <c r="F202">
        <v>4.6100000000000004E-3</v>
      </c>
      <c r="G202">
        <v>4.9430000000000003E-3</v>
      </c>
      <c r="H202">
        <v>0.15314</v>
      </c>
      <c r="I202">
        <v>0.58057599999999998</v>
      </c>
      <c r="J202">
        <v>2.1074890000000002</v>
      </c>
      <c r="K202">
        <v>4.1415499999999996</v>
      </c>
      <c r="L202">
        <v>10.846735000000001</v>
      </c>
      <c r="M202">
        <v>24.642513000000001</v>
      </c>
      <c r="N202">
        <v>39.803306999999997</v>
      </c>
      <c r="O202">
        <v>31.972269000000001</v>
      </c>
      <c r="P202">
        <v>34.299723</v>
      </c>
      <c r="Q202">
        <v>28.619917999999998</v>
      </c>
      <c r="R202">
        <v>13.816286</v>
      </c>
      <c r="S202">
        <v>4.4610890000000003</v>
      </c>
      <c r="T202">
        <v>2.1087340000000001</v>
      </c>
      <c r="U202">
        <v>0.72321500000000005</v>
      </c>
      <c r="V202">
        <v>2.7893000000000001E-2</v>
      </c>
      <c r="W202">
        <v>0</v>
      </c>
      <c r="X202">
        <v>0</v>
      </c>
      <c r="Y202">
        <v>0</v>
      </c>
      <c r="Z202">
        <v>0</v>
      </c>
      <c r="AA202">
        <v>0</v>
      </c>
      <c r="AB202">
        <v>0</v>
      </c>
      <c r="AC202">
        <v>0</v>
      </c>
      <c r="AD202">
        <v>0</v>
      </c>
      <c r="AE202">
        <v>0</v>
      </c>
      <c r="AF202">
        <v>0</v>
      </c>
      <c r="AG202">
        <v>0</v>
      </c>
      <c r="AH202">
        <v>0</v>
      </c>
    </row>
    <row r="203" spans="1:34" ht="16">
      <c r="A203">
        <v>1976</v>
      </c>
      <c r="B203">
        <v>200</v>
      </c>
      <c r="C203">
        <v>0</v>
      </c>
      <c r="D203">
        <v>0</v>
      </c>
      <c r="E203">
        <v>0</v>
      </c>
      <c r="F203">
        <v>0</v>
      </c>
      <c r="G203">
        <v>0</v>
      </c>
      <c r="H203">
        <v>5.16E-2</v>
      </c>
      <c r="I203">
        <v>1.5899000000000001</v>
      </c>
      <c r="J203">
        <v>1.6836</v>
      </c>
      <c r="K203">
        <v>3.0688</v>
      </c>
      <c r="L203">
        <v>5.6029999999999998</v>
      </c>
      <c r="M203">
        <v>14.269600000000001</v>
      </c>
      <c r="N203">
        <v>17.0502</v>
      </c>
      <c r="O203">
        <v>28.7242</v>
      </c>
      <c r="P203">
        <v>36.6023</v>
      </c>
      <c r="Q203">
        <v>27.540400000000002</v>
      </c>
      <c r="R203">
        <v>17.4922</v>
      </c>
      <c r="S203">
        <v>6.4861000000000004</v>
      </c>
      <c r="T203">
        <v>3.6901000000000002</v>
      </c>
      <c r="U203">
        <v>0.55879999999999996</v>
      </c>
      <c r="V203">
        <v>7.0300000000000001E-2</v>
      </c>
      <c r="W203">
        <v>0</v>
      </c>
      <c r="X203">
        <v>0</v>
      </c>
      <c r="Y203">
        <v>0</v>
      </c>
      <c r="Z203">
        <v>0</v>
      </c>
      <c r="AA203">
        <v>0</v>
      </c>
      <c r="AB203">
        <v>0</v>
      </c>
      <c r="AC203">
        <v>0</v>
      </c>
      <c r="AD203">
        <v>0</v>
      </c>
      <c r="AE203">
        <v>0</v>
      </c>
      <c r="AF203">
        <v>0</v>
      </c>
      <c r="AG203">
        <v>0</v>
      </c>
      <c r="AH203">
        <v>0</v>
      </c>
    </row>
    <row r="204" spans="1:34" ht="16">
      <c r="A204">
        <v>1977</v>
      </c>
      <c r="B204">
        <v>200</v>
      </c>
      <c r="C204">
        <v>0</v>
      </c>
      <c r="D204">
        <v>0</v>
      </c>
      <c r="E204">
        <v>0</v>
      </c>
      <c r="F204">
        <v>0</v>
      </c>
      <c r="G204">
        <v>0</v>
      </c>
      <c r="H204">
        <v>5.0799999999999998E-2</v>
      </c>
      <c r="I204">
        <v>1.5359</v>
      </c>
      <c r="J204">
        <v>0.14499999999999999</v>
      </c>
      <c r="K204">
        <v>1.6017999999999999</v>
      </c>
      <c r="L204">
        <v>7.5617999999999999</v>
      </c>
      <c r="M204">
        <v>18.747399999999999</v>
      </c>
      <c r="N204">
        <v>22.838699999999999</v>
      </c>
      <c r="O204">
        <v>23.5687</v>
      </c>
      <c r="P204">
        <v>23.784600000000001</v>
      </c>
      <c r="Q204">
        <v>18.703900000000001</v>
      </c>
      <c r="R204">
        <v>9.9390999999999998</v>
      </c>
      <c r="S204">
        <v>4.0505000000000004</v>
      </c>
      <c r="T204">
        <v>2.6553</v>
      </c>
      <c r="U204">
        <v>0.99150000000000005</v>
      </c>
      <c r="V204">
        <v>0.31480000000000002</v>
      </c>
      <c r="W204">
        <v>0</v>
      </c>
      <c r="X204">
        <v>0</v>
      </c>
      <c r="Y204">
        <v>0</v>
      </c>
      <c r="Z204">
        <v>0</v>
      </c>
      <c r="AA204">
        <v>0</v>
      </c>
      <c r="AB204">
        <v>0</v>
      </c>
      <c r="AC204">
        <v>0</v>
      </c>
      <c r="AD204">
        <v>0</v>
      </c>
      <c r="AE204">
        <v>0</v>
      </c>
      <c r="AF204">
        <v>0</v>
      </c>
      <c r="AG204">
        <v>0</v>
      </c>
      <c r="AH204">
        <v>0</v>
      </c>
    </row>
    <row r="205" spans="1:34" ht="16">
      <c r="A205">
        <v>1978</v>
      </c>
      <c r="B205">
        <v>200</v>
      </c>
      <c r="C205">
        <v>0</v>
      </c>
      <c r="D205">
        <v>0</v>
      </c>
      <c r="E205">
        <v>0</v>
      </c>
      <c r="F205">
        <v>0</v>
      </c>
      <c r="G205">
        <v>0</v>
      </c>
      <c r="H205">
        <v>0.184</v>
      </c>
      <c r="I205">
        <v>0.13550000000000001</v>
      </c>
      <c r="J205">
        <v>0.30819999999999997</v>
      </c>
      <c r="K205">
        <v>2.1818</v>
      </c>
      <c r="L205">
        <v>6.0484999999999998</v>
      </c>
      <c r="M205">
        <v>10.7075</v>
      </c>
      <c r="N205">
        <v>6.3574000000000002</v>
      </c>
      <c r="O205">
        <v>4.7302999999999997</v>
      </c>
      <c r="P205">
        <v>4.7023999999999999</v>
      </c>
      <c r="Q205">
        <v>4.4284999999999997</v>
      </c>
      <c r="R205">
        <v>1.4198</v>
      </c>
      <c r="S205">
        <v>0.79549999999999998</v>
      </c>
      <c r="T205">
        <v>0.1497</v>
      </c>
      <c r="U205">
        <v>4.3499999999999997E-2</v>
      </c>
      <c r="V205">
        <v>0</v>
      </c>
      <c r="W205">
        <v>0</v>
      </c>
      <c r="X205">
        <v>0</v>
      </c>
      <c r="Y205">
        <v>0</v>
      </c>
      <c r="Z205">
        <v>0</v>
      </c>
      <c r="AA205">
        <v>0</v>
      </c>
      <c r="AB205">
        <v>9.4299999999999995E-2</v>
      </c>
      <c r="AC205">
        <v>0</v>
      </c>
      <c r="AD205">
        <v>0</v>
      </c>
      <c r="AE205">
        <v>0</v>
      </c>
      <c r="AF205">
        <v>0</v>
      </c>
      <c r="AG205">
        <v>0</v>
      </c>
      <c r="AH205">
        <v>0</v>
      </c>
    </row>
    <row r="206" spans="1:34" ht="16">
      <c r="A206">
        <v>1979</v>
      </c>
      <c r="B206">
        <v>200</v>
      </c>
      <c r="C206">
        <v>0</v>
      </c>
      <c r="D206">
        <v>0</v>
      </c>
      <c r="E206">
        <v>0</v>
      </c>
      <c r="F206">
        <v>0</v>
      </c>
      <c r="G206">
        <v>0</v>
      </c>
      <c r="H206">
        <v>0.34379999999999999</v>
      </c>
      <c r="I206">
        <v>0.6401</v>
      </c>
      <c r="J206">
        <v>1.9716</v>
      </c>
      <c r="K206">
        <v>4.9058000000000002</v>
      </c>
      <c r="L206">
        <v>19.389600000000002</v>
      </c>
      <c r="M206">
        <v>24.768799999999999</v>
      </c>
      <c r="N206">
        <v>21.387499999999999</v>
      </c>
      <c r="O206">
        <v>8.1094000000000008</v>
      </c>
      <c r="P206">
        <v>9.0983999999999998</v>
      </c>
      <c r="Q206">
        <v>2.8887</v>
      </c>
      <c r="R206">
        <v>1.0175000000000001</v>
      </c>
      <c r="S206">
        <v>0.47110000000000002</v>
      </c>
      <c r="T206">
        <v>0.245</v>
      </c>
      <c r="U206">
        <v>3.0599999999999999E-2</v>
      </c>
      <c r="V206">
        <v>0</v>
      </c>
      <c r="W206">
        <v>0</v>
      </c>
      <c r="X206">
        <v>0</v>
      </c>
      <c r="Y206">
        <v>0</v>
      </c>
      <c r="Z206">
        <v>0</v>
      </c>
      <c r="AA206">
        <v>0</v>
      </c>
      <c r="AB206">
        <v>0</v>
      </c>
      <c r="AC206">
        <v>0</v>
      </c>
      <c r="AD206">
        <v>0</v>
      </c>
      <c r="AE206">
        <v>0</v>
      </c>
      <c r="AF206">
        <v>0</v>
      </c>
      <c r="AG206">
        <v>0</v>
      </c>
      <c r="AH206">
        <v>0</v>
      </c>
    </row>
    <row r="207" spans="1:34" ht="16">
      <c r="A207">
        <v>1980</v>
      </c>
      <c r="B207">
        <v>200</v>
      </c>
      <c r="C207">
        <v>0</v>
      </c>
      <c r="D207">
        <v>0</v>
      </c>
      <c r="E207">
        <v>0</v>
      </c>
      <c r="F207">
        <v>0</v>
      </c>
      <c r="G207">
        <v>0</v>
      </c>
      <c r="H207">
        <v>0</v>
      </c>
      <c r="I207">
        <v>2.2212999999999998</v>
      </c>
      <c r="J207">
        <v>6.8954000000000004</v>
      </c>
      <c r="K207">
        <v>45.331499999999998</v>
      </c>
      <c r="L207">
        <v>119.25879999999999</v>
      </c>
      <c r="M207">
        <v>130.2499</v>
      </c>
      <c r="N207">
        <v>42.6721</v>
      </c>
      <c r="O207">
        <v>33.0869</v>
      </c>
      <c r="P207">
        <v>21.2133</v>
      </c>
      <c r="Q207">
        <v>10.033899999999999</v>
      </c>
      <c r="R207">
        <v>4.6767000000000003</v>
      </c>
      <c r="S207">
        <v>1.5439000000000001</v>
      </c>
      <c r="T207">
        <v>0.21990000000000001</v>
      </c>
      <c r="U207">
        <v>0.2321</v>
      </c>
      <c r="V207">
        <v>0.151</v>
      </c>
      <c r="W207">
        <v>0</v>
      </c>
      <c r="X207">
        <v>0</v>
      </c>
      <c r="Y207">
        <v>0</v>
      </c>
      <c r="Z207">
        <v>0</v>
      </c>
      <c r="AA207">
        <v>0</v>
      </c>
      <c r="AB207">
        <v>0</v>
      </c>
      <c r="AC207">
        <v>0</v>
      </c>
      <c r="AD207">
        <v>0</v>
      </c>
      <c r="AE207">
        <v>0</v>
      </c>
      <c r="AF207">
        <v>0</v>
      </c>
      <c r="AG207">
        <v>0</v>
      </c>
      <c r="AH207">
        <v>0</v>
      </c>
    </row>
    <row r="208" spans="1:34" ht="16">
      <c r="A208">
        <v>1981</v>
      </c>
      <c r="B208">
        <v>200</v>
      </c>
      <c r="C208">
        <v>0</v>
      </c>
      <c r="D208">
        <v>0</v>
      </c>
      <c r="E208">
        <v>0</v>
      </c>
      <c r="F208">
        <v>0</v>
      </c>
      <c r="G208">
        <v>0</v>
      </c>
      <c r="H208">
        <v>5.0299999999999997E-2</v>
      </c>
      <c r="I208">
        <v>0</v>
      </c>
      <c r="J208">
        <v>7.0991</v>
      </c>
      <c r="K208">
        <v>34.072000000000003</v>
      </c>
      <c r="L208">
        <v>61.163600000000002</v>
      </c>
      <c r="M208">
        <v>67.824700000000007</v>
      </c>
      <c r="N208">
        <v>41.243200000000002</v>
      </c>
      <c r="O208">
        <v>20.031400000000001</v>
      </c>
      <c r="P208">
        <v>12.3771</v>
      </c>
      <c r="Q208">
        <v>4.3986000000000001</v>
      </c>
      <c r="R208">
        <v>1.0872999999999999</v>
      </c>
      <c r="S208">
        <v>0.48080000000000001</v>
      </c>
      <c r="T208">
        <v>9.1300000000000006E-2</v>
      </c>
      <c r="U208">
        <v>1.32E-2</v>
      </c>
      <c r="V208">
        <v>0</v>
      </c>
      <c r="W208">
        <v>0</v>
      </c>
      <c r="X208">
        <v>0</v>
      </c>
      <c r="Y208">
        <v>0</v>
      </c>
      <c r="Z208">
        <v>0</v>
      </c>
      <c r="AA208">
        <v>0</v>
      </c>
      <c r="AB208">
        <v>0</v>
      </c>
      <c r="AC208">
        <v>0</v>
      </c>
      <c r="AD208">
        <v>0</v>
      </c>
      <c r="AE208">
        <v>0</v>
      </c>
      <c r="AF208">
        <v>0</v>
      </c>
      <c r="AG208">
        <v>0</v>
      </c>
      <c r="AH208">
        <v>0</v>
      </c>
    </row>
    <row r="209" spans="1:34" ht="16">
      <c r="A209">
        <v>1982</v>
      </c>
      <c r="B209">
        <v>200</v>
      </c>
      <c r="C209">
        <v>0</v>
      </c>
      <c r="D209">
        <v>0</v>
      </c>
      <c r="E209">
        <v>0</v>
      </c>
      <c r="F209">
        <v>0</v>
      </c>
      <c r="G209">
        <v>0</v>
      </c>
      <c r="H209">
        <v>2.0400000000000001E-2</v>
      </c>
      <c r="I209">
        <v>0</v>
      </c>
      <c r="J209">
        <v>0.62970000000000004</v>
      </c>
      <c r="K209">
        <v>3.5670000000000002</v>
      </c>
      <c r="L209">
        <v>12.1698</v>
      </c>
      <c r="M209">
        <v>12.555300000000001</v>
      </c>
      <c r="N209">
        <v>3.9695999999999998</v>
      </c>
      <c r="O209">
        <v>3.7084999999999999</v>
      </c>
      <c r="P209">
        <v>2.9828999999999999</v>
      </c>
      <c r="Q209">
        <v>2.4066999999999998</v>
      </c>
      <c r="R209">
        <v>1.1538999999999999</v>
      </c>
      <c r="S209">
        <v>0.30890000000000001</v>
      </c>
      <c r="T209">
        <v>9.3700000000000006E-2</v>
      </c>
      <c r="U209">
        <v>3.1199999999999999E-2</v>
      </c>
      <c r="V209">
        <v>0</v>
      </c>
      <c r="W209">
        <v>0</v>
      </c>
      <c r="X209">
        <v>0</v>
      </c>
      <c r="Y209">
        <v>0</v>
      </c>
      <c r="Z209">
        <v>0</v>
      </c>
      <c r="AA209">
        <v>0</v>
      </c>
      <c r="AB209">
        <v>0</v>
      </c>
      <c r="AC209">
        <v>0</v>
      </c>
      <c r="AD209">
        <v>0</v>
      </c>
      <c r="AE209">
        <v>0</v>
      </c>
      <c r="AF209">
        <v>0</v>
      </c>
      <c r="AG209">
        <v>0</v>
      </c>
      <c r="AH209">
        <v>0</v>
      </c>
    </row>
    <row r="210" spans="1:34" ht="16">
      <c r="A210">
        <v>1983</v>
      </c>
      <c r="B210">
        <v>200</v>
      </c>
      <c r="C210">
        <v>0</v>
      </c>
      <c r="D210">
        <v>0</v>
      </c>
      <c r="E210">
        <v>0</v>
      </c>
      <c r="F210">
        <v>0</v>
      </c>
      <c r="G210">
        <v>0</v>
      </c>
      <c r="H210">
        <v>0</v>
      </c>
      <c r="I210">
        <v>0</v>
      </c>
      <c r="J210">
        <v>2.8500000000000001E-2</v>
      </c>
      <c r="K210">
        <v>0.40589999999999998</v>
      </c>
      <c r="L210">
        <v>0.71319999999999995</v>
      </c>
      <c r="M210">
        <v>0.92190000000000005</v>
      </c>
      <c r="N210">
        <v>1.0218</v>
      </c>
      <c r="O210">
        <v>0.55869999999999997</v>
      </c>
      <c r="P210">
        <v>0.78239999999999998</v>
      </c>
      <c r="Q210">
        <v>0.91139999999999999</v>
      </c>
      <c r="R210">
        <v>1.0764</v>
      </c>
      <c r="S210">
        <v>0.37309999999999999</v>
      </c>
      <c r="T210">
        <v>0.33579999999999999</v>
      </c>
      <c r="U210">
        <v>9.5100000000000004E-2</v>
      </c>
      <c r="V210">
        <v>0</v>
      </c>
      <c r="W210">
        <v>0</v>
      </c>
      <c r="X210">
        <v>0</v>
      </c>
      <c r="Y210">
        <v>0</v>
      </c>
      <c r="Z210">
        <v>0</v>
      </c>
      <c r="AA210">
        <v>0</v>
      </c>
      <c r="AB210">
        <v>0</v>
      </c>
      <c r="AC210">
        <v>0</v>
      </c>
      <c r="AD210">
        <v>0</v>
      </c>
      <c r="AE210">
        <v>0</v>
      </c>
      <c r="AF210">
        <v>0</v>
      </c>
      <c r="AG210">
        <v>0</v>
      </c>
      <c r="AH210">
        <v>0</v>
      </c>
    </row>
    <row r="211" spans="1:34" ht="16">
      <c r="A211">
        <v>1984</v>
      </c>
      <c r="B211">
        <v>200</v>
      </c>
      <c r="C211">
        <v>0</v>
      </c>
      <c r="D211">
        <v>0</v>
      </c>
      <c r="E211">
        <v>0</v>
      </c>
      <c r="F211">
        <v>0</v>
      </c>
      <c r="G211">
        <v>0</v>
      </c>
      <c r="H211">
        <v>2.93E-2</v>
      </c>
      <c r="I211">
        <v>2.9100000000000001E-2</v>
      </c>
      <c r="J211">
        <v>0.2077</v>
      </c>
      <c r="K211">
        <v>0.68510000000000004</v>
      </c>
      <c r="L211">
        <v>2.4653</v>
      </c>
      <c r="M211">
        <v>2.2383000000000002</v>
      </c>
      <c r="N211">
        <v>1.3646</v>
      </c>
      <c r="O211">
        <v>0.42680000000000001</v>
      </c>
      <c r="P211">
        <v>0.48509999999999998</v>
      </c>
      <c r="Q211">
        <v>0.41570000000000001</v>
      </c>
      <c r="R211">
        <v>0.1938</v>
      </c>
      <c r="S211">
        <v>7.6600000000000001E-2</v>
      </c>
      <c r="T211">
        <v>6.8500000000000005E-2</v>
      </c>
      <c r="U211">
        <v>1.9300000000000001E-2</v>
      </c>
      <c r="V211">
        <v>1.8800000000000001E-2</v>
      </c>
      <c r="W211">
        <v>0</v>
      </c>
      <c r="X211">
        <v>0</v>
      </c>
      <c r="Y211">
        <v>0</v>
      </c>
      <c r="Z211">
        <v>0</v>
      </c>
      <c r="AA211">
        <v>0</v>
      </c>
      <c r="AB211">
        <v>0</v>
      </c>
      <c r="AC211">
        <v>0</v>
      </c>
      <c r="AD211">
        <v>0</v>
      </c>
      <c r="AE211">
        <v>0</v>
      </c>
      <c r="AF211">
        <v>0</v>
      </c>
      <c r="AG211">
        <v>0</v>
      </c>
      <c r="AH211">
        <v>0</v>
      </c>
    </row>
    <row r="212" spans="1:34" ht="16">
      <c r="A212">
        <v>1985</v>
      </c>
      <c r="B212">
        <v>200</v>
      </c>
      <c r="C212">
        <v>0</v>
      </c>
      <c r="D212">
        <v>0</v>
      </c>
      <c r="E212">
        <v>0</v>
      </c>
      <c r="F212">
        <v>0</v>
      </c>
      <c r="G212">
        <v>0</v>
      </c>
      <c r="H212">
        <v>0</v>
      </c>
      <c r="I212">
        <v>0</v>
      </c>
      <c r="J212">
        <v>3.0800000000000001E-2</v>
      </c>
      <c r="K212">
        <v>6.8400000000000002E-2</v>
      </c>
      <c r="L212">
        <v>0.37680000000000002</v>
      </c>
      <c r="M212">
        <v>0.47649999999999998</v>
      </c>
      <c r="N212">
        <v>0.8952</v>
      </c>
      <c r="O212">
        <v>0.84219999999999995</v>
      </c>
      <c r="P212">
        <v>0.73409999999999997</v>
      </c>
      <c r="Q212">
        <v>1.1818</v>
      </c>
      <c r="R212">
        <v>0.81279999999999997</v>
      </c>
      <c r="S212">
        <v>0.51349999999999996</v>
      </c>
      <c r="T212">
        <v>0.42249999999999999</v>
      </c>
      <c r="U212">
        <v>0.1633</v>
      </c>
      <c r="V212">
        <v>0</v>
      </c>
      <c r="W212">
        <v>0</v>
      </c>
      <c r="X212">
        <v>0</v>
      </c>
      <c r="Y212">
        <v>0</v>
      </c>
      <c r="Z212">
        <v>0</v>
      </c>
      <c r="AA212">
        <v>0</v>
      </c>
      <c r="AB212">
        <v>0</v>
      </c>
      <c r="AC212">
        <v>0</v>
      </c>
      <c r="AD212">
        <v>0</v>
      </c>
      <c r="AE212">
        <v>0</v>
      </c>
      <c r="AF212">
        <v>0</v>
      </c>
      <c r="AG212">
        <v>0</v>
      </c>
      <c r="AH212">
        <v>0</v>
      </c>
    </row>
    <row r="213" spans="1:34" ht="16">
      <c r="A213">
        <v>1986</v>
      </c>
      <c r="B213">
        <v>200</v>
      </c>
      <c r="C213">
        <v>0</v>
      </c>
      <c r="D213">
        <v>0</v>
      </c>
      <c r="E213">
        <v>0</v>
      </c>
      <c r="F213">
        <v>0</v>
      </c>
      <c r="G213">
        <v>0</v>
      </c>
      <c r="H213">
        <v>0</v>
      </c>
      <c r="I213">
        <v>0</v>
      </c>
      <c r="J213">
        <v>0</v>
      </c>
      <c r="K213">
        <v>5.79E-2</v>
      </c>
      <c r="L213">
        <v>0.3196</v>
      </c>
      <c r="M213">
        <v>0.5605</v>
      </c>
      <c r="N213">
        <v>0.58830000000000005</v>
      </c>
      <c r="O213">
        <v>1.9984999999999999</v>
      </c>
      <c r="P213">
        <v>1.5656000000000001</v>
      </c>
      <c r="Q213">
        <v>1.1516999999999999</v>
      </c>
      <c r="R213">
        <v>0.32900000000000001</v>
      </c>
      <c r="S213">
        <v>0.152</v>
      </c>
      <c r="T213">
        <v>9.3399999999999997E-2</v>
      </c>
      <c r="U213">
        <v>3.1099999999999999E-2</v>
      </c>
      <c r="V213">
        <v>0</v>
      </c>
      <c r="W213">
        <v>0</v>
      </c>
      <c r="X213">
        <v>0</v>
      </c>
      <c r="Y213">
        <v>0</v>
      </c>
      <c r="Z213">
        <v>0</v>
      </c>
      <c r="AA213">
        <v>0</v>
      </c>
      <c r="AB213">
        <v>0</v>
      </c>
      <c r="AC213">
        <v>0</v>
      </c>
      <c r="AD213">
        <v>0</v>
      </c>
      <c r="AE213">
        <v>0</v>
      </c>
      <c r="AF213">
        <v>0</v>
      </c>
      <c r="AG213">
        <v>0</v>
      </c>
      <c r="AH213">
        <v>0</v>
      </c>
    </row>
    <row r="214" spans="1:34" ht="16">
      <c r="A214">
        <v>1987</v>
      </c>
      <c r="B214">
        <v>200</v>
      </c>
      <c r="C214">
        <v>0</v>
      </c>
      <c r="D214">
        <v>0</v>
      </c>
      <c r="E214">
        <v>0</v>
      </c>
      <c r="F214">
        <v>0</v>
      </c>
      <c r="G214">
        <v>0</v>
      </c>
      <c r="H214">
        <v>0</v>
      </c>
      <c r="I214">
        <v>5.9400000000000001E-2</v>
      </c>
      <c r="J214">
        <v>0.1472</v>
      </c>
      <c r="K214">
        <v>0.32090000000000002</v>
      </c>
      <c r="L214">
        <v>1.4628000000000001</v>
      </c>
      <c r="M214">
        <v>2.6518999999999999</v>
      </c>
      <c r="N214">
        <v>3.5901000000000001</v>
      </c>
      <c r="O214">
        <v>2.2677</v>
      </c>
      <c r="P214">
        <v>2.0179999999999998</v>
      </c>
      <c r="Q214">
        <v>1.5699000000000001</v>
      </c>
      <c r="R214">
        <v>0.95660000000000001</v>
      </c>
      <c r="S214">
        <v>0.38919999999999999</v>
      </c>
      <c r="T214">
        <v>0.15629999999999999</v>
      </c>
      <c r="U214">
        <v>0.1328</v>
      </c>
      <c r="V214">
        <v>0</v>
      </c>
      <c r="W214">
        <v>0</v>
      </c>
      <c r="X214">
        <v>0</v>
      </c>
      <c r="Y214">
        <v>0</v>
      </c>
      <c r="Z214">
        <v>0</v>
      </c>
      <c r="AA214">
        <v>0</v>
      </c>
      <c r="AB214">
        <v>0</v>
      </c>
      <c r="AC214">
        <v>0</v>
      </c>
      <c r="AD214">
        <v>0</v>
      </c>
      <c r="AE214">
        <v>0</v>
      </c>
      <c r="AF214">
        <v>0</v>
      </c>
      <c r="AG214">
        <v>0</v>
      </c>
      <c r="AH214">
        <v>0</v>
      </c>
    </row>
    <row r="215" spans="1:34" ht="16">
      <c r="A215">
        <v>1988</v>
      </c>
      <c r="B215">
        <v>200</v>
      </c>
      <c r="C215">
        <v>0</v>
      </c>
      <c r="D215">
        <v>0</v>
      </c>
      <c r="E215">
        <v>0</v>
      </c>
      <c r="F215">
        <v>0</v>
      </c>
      <c r="G215">
        <v>0</v>
      </c>
      <c r="H215">
        <v>3.5999999999999997E-2</v>
      </c>
      <c r="I215">
        <v>0</v>
      </c>
      <c r="J215">
        <v>0.2278</v>
      </c>
      <c r="K215">
        <v>1.4791000000000001</v>
      </c>
      <c r="L215">
        <v>5.8853999999999997</v>
      </c>
      <c r="M215">
        <v>9.4598999999999993</v>
      </c>
      <c r="N215">
        <v>17.389399999999998</v>
      </c>
      <c r="O215">
        <v>15.625999999999999</v>
      </c>
      <c r="P215">
        <v>16.780999999999999</v>
      </c>
      <c r="Q215">
        <v>15.2515</v>
      </c>
      <c r="R215">
        <v>15.5017</v>
      </c>
      <c r="S215">
        <v>5.4409999999999998</v>
      </c>
      <c r="T215">
        <v>1.1861999999999999</v>
      </c>
      <c r="U215">
        <v>0.19600000000000001</v>
      </c>
      <c r="V215">
        <v>0</v>
      </c>
      <c r="W215">
        <v>0</v>
      </c>
      <c r="X215">
        <v>0</v>
      </c>
      <c r="Y215">
        <v>0</v>
      </c>
      <c r="Z215">
        <v>0</v>
      </c>
      <c r="AA215">
        <v>0</v>
      </c>
      <c r="AB215">
        <v>0</v>
      </c>
      <c r="AC215">
        <v>0</v>
      </c>
      <c r="AD215">
        <v>0</v>
      </c>
      <c r="AE215">
        <v>0</v>
      </c>
      <c r="AF215">
        <v>0</v>
      </c>
      <c r="AG215">
        <v>0</v>
      </c>
      <c r="AH215">
        <v>0</v>
      </c>
    </row>
    <row r="216" spans="1:34" ht="16">
      <c r="A216">
        <v>1989</v>
      </c>
      <c r="B216">
        <v>200</v>
      </c>
      <c r="C216">
        <v>0</v>
      </c>
      <c r="D216">
        <v>0</v>
      </c>
      <c r="E216">
        <v>0</v>
      </c>
      <c r="F216">
        <v>0</v>
      </c>
      <c r="G216">
        <v>0</v>
      </c>
      <c r="H216">
        <v>0</v>
      </c>
      <c r="I216">
        <v>1.44E-2</v>
      </c>
      <c r="J216">
        <v>1.9337</v>
      </c>
      <c r="K216">
        <v>5.4543999999999997</v>
      </c>
      <c r="L216">
        <v>13.253</v>
      </c>
      <c r="M216">
        <v>10.023300000000001</v>
      </c>
      <c r="N216">
        <v>15.5258</v>
      </c>
      <c r="O216">
        <v>14.3996</v>
      </c>
      <c r="P216">
        <v>14.4168</v>
      </c>
      <c r="Q216">
        <v>8.9686000000000003</v>
      </c>
      <c r="R216">
        <v>6.0919999999999996</v>
      </c>
      <c r="S216">
        <v>1.2935000000000001</v>
      </c>
      <c r="T216">
        <v>0.4279</v>
      </c>
      <c r="U216">
        <v>5.9299999999999999E-2</v>
      </c>
      <c r="V216">
        <v>0</v>
      </c>
      <c r="W216">
        <v>0</v>
      </c>
      <c r="X216">
        <v>0</v>
      </c>
      <c r="Y216">
        <v>0</v>
      </c>
      <c r="Z216">
        <v>0</v>
      </c>
      <c r="AA216">
        <v>0</v>
      </c>
      <c r="AB216">
        <v>0</v>
      </c>
      <c r="AC216">
        <v>0</v>
      </c>
      <c r="AD216">
        <v>0</v>
      </c>
      <c r="AE216">
        <v>0</v>
      </c>
      <c r="AF216">
        <v>0</v>
      </c>
      <c r="AG216">
        <v>0</v>
      </c>
      <c r="AH216">
        <v>0</v>
      </c>
    </row>
    <row r="217" spans="1:34" ht="16">
      <c r="A217">
        <v>1990</v>
      </c>
      <c r="B217">
        <v>200</v>
      </c>
      <c r="C217">
        <v>0</v>
      </c>
      <c r="D217">
        <v>0</v>
      </c>
      <c r="E217">
        <v>0</v>
      </c>
      <c r="F217">
        <v>0</v>
      </c>
      <c r="G217">
        <v>0</v>
      </c>
      <c r="H217">
        <v>0</v>
      </c>
      <c r="I217">
        <v>9.0700000000000003E-2</v>
      </c>
      <c r="J217">
        <v>0.4022</v>
      </c>
      <c r="K217">
        <v>3.2077</v>
      </c>
      <c r="L217">
        <v>12.995100000000001</v>
      </c>
      <c r="M217">
        <v>16.586099999999998</v>
      </c>
      <c r="N217">
        <v>14.9825</v>
      </c>
      <c r="O217">
        <v>9.6379000000000001</v>
      </c>
      <c r="P217">
        <v>11.5526</v>
      </c>
      <c r="Q217">
        <v>4.4581999999999997</v>
      </c>
      <c r="R217">
        <v>2.0844</v>
      </c>
      <c r="S217">
        <v>0.43099999999999999</v>
      </c>
      <c r="T217">
        <v>0</v>
      </c>
      <c r="U217">
        <v>2.9499999999999998E-2</v>
      </c>
      <c r="V217">
        <v>0</v>
      </c>
      <c r="W217">
        <v>0</v>
      </c>
      <c r="X217">
        <v>0</v>
      </c>
      <c r="Y217">
        <v>0</v>
      </c>
      <c r="Z217">
        <v>0</v>
      </c>
      <c r="AA217">
        <v>0</v>
      </c>
      <c r="AB217">
        <v>0</v>
      </c>
      <c r="AC217">
        <v>0</v>
      </c>
      <c r="AD217">
        <v>0</v>
      </c>
      <c r="AE217">
        <v>0</v>
      </c>
      <c r="AF217">
        <v>0</v>
      </c>
      <c r="AG217">
        <v>0</v>
      </c>
      <c r="AH217">
        <v>0</v>
      </c>
    </row>
    <row r="218" spans="1:34" ht="16">
      <c r="A218">
        <v>1991</v>
      </c>
      <c r="B218">
        <v>200</v>
      </c>
      <c r="C218">
        <v>0</v>
      </c>
      <c r="D218">
        <v>0</v>
      </c>
      <c r="E218">
        <v>0</v>
      </c>
      <c r="F218">
        <v>0</v>
      </c>
      <c r="G218">
        <v>0</v>
      </c>
      <c r="H218">
        <v>0</v>
      </c>
      <c r="I218">
        <v>0.10100000000000001</v>
      </c>
      <c r="J218">
        <v>0.2999</v>
      </c>
      <c r="K218">
        <v>4.9801000000000002</v>
      </c>
      <c r="L218">
        <v>10.5022</v>
      </c>
      <c r="M218">
        <v>8.8325999999999993</v>
      </c>
      <c r="N218">
        <v>9.2638999999999996</v>
      </c>
      <c r="O218">
        <v>7.4410999999999996</v>
      </c>
      <c r="P218">
        <v>5.7473000000000001</v>
      </c>
      <c r="Q218">
        <v>4.1273999999999997</v>
      </c>
      <c r="R218">
        <v>2.7469000000000001</v>
      </c>
      <c r="S218">
        <v>0.87509999999999999</v>
      </c>
      <c r="T218">
        <v>0.20910000000000001</v>
      </c>
      <c r="U218">
        <v>8.72E-2</v>
      </c>
      <c r="V218">
        <v>0</v>
      </c>
      <c r="W218">
        <v>0</v>
      </c>
      <c r="X218">
        <v>0</v>
      </c>
      <c r="Y218">
        <v>0</v>
      </c>
      <c r="Z218">
        <v>3.1E-2</v>
      </c>
      <c r="AA218">
        <v>0</v>
      </c>
      <c r="AB218">
        <v>0</v>
      </c>
      <c r="AC218">
        <v>0</v>
      </c>
      <c r="AD218">
        <v>0</v>
      </c>
      <c r="AE218">
        <v>0</v>
      </c>
      <c r="AF218">
        <v>0</v>
      </c>
      <c r="AG218">
        <v>0</v>
      </c>
      <c r="AH218">
        <v>0</v>
      </c>
    </row>
    <row r="219" spans="1:34" ht="16">
      <c r="A219">
        <v>1992</v>
      </c>
      <c r="B219">
        <v>200</v>
      </c>
      <c r="C219">
        <v>0</v>
      </c>
      <c r="D219">
        <v>0</v>
      </c>
      <c r="E219">
        <v>0</v>
      </c>
      <c r="F219">
        <v>0</v>
      </c>
      <c r="G219">
        <v>0</v>
      </c>
      <c r="H219">
        <v>5.6500000000000002E-2</v>
      </c>
      <c r="I219">
        <v>0.65539999999999998</v>
      </c>
      <c r="J219">
        <v>0.52590000000000003</v>
      </c>
      <c r="K219">
        <v>2.1307</v>
      </c>
      <c r="L219">
        <v>6.6009000000000002</v>
      </c>
      <c r="M219">
        <v>6.1109</v>
      </c>
      <c r="N219">
        <v>5.5094000000000003</v>
      </c>
      <c r="O219">
        <v>5.0656999999999996</v>
      </c>
      <c r="P219">
        <v>4.0002000000000004</v>
      </c>
      <c r="Q219">
        <v>2.2450000000000001</v>
      </c>
      <c r="R219">
        <v>1.5846</v>
      </c>
      <c r="S219">
        <v>0.60350000000000004</v>
      </c>
      <c r="T219">
        <v>0.33160000000000001</v>
      </c>
      <c r="U219">
        <v>8.2299999999999998E-2</v>
      </c>
      <c r="V219">
        <v>0</v>
      </c>
      <c r="W219">
        <v>2.8500000000000001E-2</v>
      </c>
      <c r="X219">
        <v>0</v>
      </c>
      <c r="Y219">
        <v>0</v>
      </c>
      <c r="Z219">
        <v>0</v>
      </c>
      <c r="AA219">
        <v>0</v>
      </c>
      <c r="AB219">
        <v>0</v>
      </c>
      <c r="AC219">
        <v>0</v>
      </c>
      <c r="AD219">
        <v>0</v>
      </c>
      <c r="AE219">
        <v>0</v>
      </c>
      <c r="AF219">
        <v>0</v>
      </c>
      <c r="AG219">
        <v>0</v>
      </c>
      <c r="AH219">
        <v>0</v>
      </c>
    </row>
    <row r="220" spans="1:34" ht="16">
      <c r="A220">
        <v>1993</v>
      </c>
      <c r="B220">
        <v>200</v>
      </c>
      <c r="C220">
        <v>0</v>
      </c>
      <c r="D220">
        <v>0</v>
      </c>
      <c r="E220">
        <v>0</v>
      </c>
      <c r="F220">
        <v>0</v>
      </c>
      <c r="G220">
        <v>0</v>
      </c>
      <c r="H220">
        <v>2.2200000000000001E-2</v>
      </c>
      <c r="I220">
        <v>9.64E-2</v>
      </c>
      <c r="J220">
        <v>0.26290000000000002</v>
      </c>
      <c r="K220">
        <v>0.96279999999999999</v>
      </c>
      <c r="L220">
        <v>3.1875</v>
      </c>
      <c r="M220">
        <v>3.7299000000000002</v>
      </c>
      <c r="N220">
        <v>3.7705000000000002</v>
      </c>
      <c r="O220">
        <v>1.7647999999999999</v>
      </c>
      <c r="P220">
        <v>1.7721</v>
      </c>
      <c r="Q220">
        <v>1.26</v>
      </c>
      <c r="R220">
        <v>0.34739999999999999</v>
      </c>
      <c r="S220">
        <v>0.44529999999999997</v>
      </c>
      <c r="T220">
        <v>0.1159</v>
      </c>
      <c r="U220">
        <v>0</v>
      </c>
      <c r="V220">
        <v>3.09E-2</v>
      </c>
      <c r="W220">
        <v>0</v>
      </c>
      <c r="X220">
        <v>0</v>
      </c>
      <c r="Y220">
        <v>0</v>
      </c>
      <c r="Z220">
        <v>0</v>
      </c>
      <c r="AA220">
        <v>0</v>
      </c>
      <c r="AB220">
        <v>0</v>
      </c>
      <c r="AC220">
        <v>0</v>
      </c>
      <c r="AD220">
        <v>0</v>
      </c>
      <c r="AE220">
        <v>0</v>
      </c>
      <c r="AF220">
        <v>0</v>
      </c>
      <c r="AG220">
        <v>0</v>
      </c>
      <c r="AH220">
        <v>0</v>
      </c>
    </row>
    <row r="221" spans="1:34" ht="16">
      <c r="A221">
        <v>1994</v>
      </c>
      <c r="B221">
        <v>200</v>
      </c>
      <c r="C221">
        <v>0</v>
      </c>
      <c r="D221">
        <v>0</v>
      </c>
      <c r="E221">
        <v>0</v>
      </c>
      <c r="F221">
        <v>0</v>
      </c>
      <c r="G221">
        <v>0</v>
      </c>
      <c r="H221">
        <v>0</v>
      </c>
      <c r="I221">
        <v>0</v>
      </c>
      <c r="J221">
        <v>0.13700000000000001</v>
      </c>
      <c r="K221">
        <v>0.4587</v>
      </c>
      <c r="L221">
        <v>0.76329999999999998</v>
      </c>
      <c r="M221">
        <v>0.58640000000000003</v>
      </c>
      <c r="N221">
        <v>0.66910000000000003</v>
      </c>
      <c r="O221">
        <v>0.57779999999999998</v>
      </c>
      <c r="P221">
        <v>0.5222</v>
      </c>
      <c r="Q221">
        <v>0.13320000000000001</v>
      </c>
      <c r="R221">
        <v>0.14449999999999999</v>
      </c>
      <c r="S221">
        <v>0.1351</v>
      </c>
      <c r="T221">
        <v>2.8899999999999999E-2</v>
      </c>
      <c r="U221">
        <v>2.69E-2</v>
      </c>
      <c r="V221">
        <v>0</v>
      </c>
      <c r="W221">
        <v>0</v>
      </c>
      <c r="X221">
        <v>0</v>
      </c>
      <c r="Y221">
        <v>0</v>
      </c>
      <c r="Z221">
        <v>0</v>
      </c>
      <c r="AA221">
        <v>0</v>
      </c>
      <c r="AB221">
        <v>0</v>
      </c>
      <c r="AC221">
        <v>0</v>
      </c>
      <c r="AD221">
        <v>0</v>
      </c>
      <c r="AE221">
        <v>0</v>
      </c>
      <c r="AF221">
        <v>0</v>
      </c>
      <c r="AG221">
        <v>0</v>
      </c>
      <c r="AH221">
        <v>0</v>
      </c>
    </row>
    <row r="222" spans="1:34" ht="16">
      <c r="A222">
        <v>1995</v>
      </c>
      <c r="B222">
        <v>200</v>
      </c>
      <c r="C222">
        <v>0</v>
      </c>
      <c r="D222">
        <v>0</v>
      </c>
      <c r="E222">
        <v>0</v>
      </c>
      <c r="F222">
        <v>0</v>
      </c>
      <c r="G222">
        <v>0</v>
      </c>
      <c r="H222">
        <v>2.4E-2</v>
      </c>
      <c r="I222">
        <v>0</v>
      </c>
      <c r="J222">
        <v>0.1512</v>
      </c>
      <c r="K222">
        <v>0.1169</v>
      </c>
      <c r="L222">
        <v>0.67630000000000001</v>
      </c>
      <c r="M222">
        <v>1.1773</v>
      </c>
      <c r="N222">
        <v>1.1092</v>
      </c>
      <c r="O222">
        <v>0.58630000000000004</v>
      </c>
      <c r="P222">
        <v>0.28360000000000002</v>
      </c>
      <c r="Q222">
        <v>0.10059999999999999</v>
      </c>
      <c r="R222">
        <v>0</v>
      </c>
      <c r="S222">
        <v>0</v>
      </c>
      <c r="T222">
        <v>0</v>
      </c>
      <c r="U222">
        <v>0</v>
      </c>
      <c r="V222">
        <v>0</v>
      </c>
      <c r="W222">
        <v>0</v>
      </c>
      <c r="X222">
        <v>0</v>
      </c>
      <c r="Y222">
        <v>0</v>
      </c>
      <c r="Z222">
        <v>0</v>
      </c>
      <c r="AA222">
        <v>0</v>
      </c>
      <c r="AB222">
        <v>0</v>
      </c>
      <c r="AC222">
        <v>0</v>
      </c>
      <c r="AD222">
        <v>0</v>
      </c>
      <c r="AE222">
        <v>0</v>
      </c>
      <c r="AF222">
        <v>0</v>
      </c>
      <c r="AG222">
        <v>0</v>
      </c>
      <c r="AH222">
        <v>0</v>
      </c>
    </row>
    <row r="223" spans="1:34" ht="16">
      <c r="A223">
        <v>1996</v>
      </c>
      <c r="B223">
        <v>200</v>
      </c>
      <c r="C223">
        <v>0</v>
      </c>
      <c r="D223">
        <v>0</v>
      </c>
      <c r="E223">
        <v>0</v>
      </c>
      <c r="F223">
        <v>0</v>
      </c>
      <c r="G223">
        <v>0</v>
      </c>
      <c r="H223">
        <v>4.41E-2</v>
      </c>
      <c r="I223">
        <v>0</v>
      </c>
      <c r="J223">
        <v>2.8299999999999999E-2</v>
      </c>
      <c r="K223">
        <v>8.2000000000000003E-2</v>
      </c>
      <c r="L223">
        <v>0.3296</v>
      </c>
      <c r="M223">
        <v>0.3614</v>
      </c>
      <c r="N223">
        <v>0.34699999999999998</v>
      </c>
      <c r="O223">
        <v>0.68620000000000003</v>
      </c>
      <c r="P223">
        <v>0.64129999999999998</v>
      </c>
      <c r="Q223">
        <v>0.40129999999999999</v>
      </c>
      <c r="R223">
        <v>0.12640000000000001</v>
      </c>
      <c r="S223">
        <v>7.1499999999999994E-2</v>
      </c>
      <c r="T223">
        <v>0</v>
      </c>
      <c r="U223">
        <v>0</v>
      </c>
      <c r="V223">
        <v>0</v>
      </c>
      <c r="W223">
        <v>0</v>
      </c>
      <c r="X223">
        <v>0</v>
      </c>
      <c r="Y223">
        <v>0</v>
      </c>
      <c r="Z223">
        <v>0</v>
      </c>
      <c r="AA223">
        <v>0</v>
      </c>
      <c r="AB223">
        <v>0</v>
      </c>
      <c r="AC223">
        <v>0</v>
      </c>
      <c r="AD223">
        <v>0</v>
      </c>
      <c r="AE223">
        <v>0</v>
      </c>
      <c r="AF223">
        <v>0</v>
      </c>
      <c r="AG223">
        <v>0</v>
      </c>
      <c r="AH223">
        <v>0</v>
      </c>
    </row>
    <row r="224" spans="1:34" ht="16">
      <c r="A224">
        <v>1997</v>
      </c>
      <c r="B224">
        <v>200</v>
      </c>
      <c r="C224">
        <v>0</v>
      </c>
      <c r="D224">
        <v>0</v>
      </c>
      <c r="E224">
        <v>0</v>
      </c>
      <c r="F224">
        <v>0</v>
      </c>
      <c r="G224">
        <v>0</v>
      </c>
      <c r="H224">
        <v>0</v>
      </c>
      <c r="I224">
        <v>5.6000000000000001E-2</v>
      </c>
      <c r="J224">
        <v>2.8500000000000001E-2</v>
      </c>
      <c r="K224">
        <v>0.41620000000000001</v>
      </c>
      <c r="L224">
        <v>0.43769999999999998</v>
      </c>
      <c r="M224">
        <v>0.89829999999999999</v>
      </c>
      <c r="N224">
        <v>0.89200000000000002</v>
      </c>
      <c r="O224">
        <v>0.72070000000000001</v>
      </c>
      <c r="P224">
        <v>0.66700000000000004</v>
      </c>
      <c r="Q224">
        <v>0.36930000000000002</v>
      </c>
      <c r="R224">
        <v>7.6600000000000001E-2</v>
      </c>
      <c r="S224">
        <v>0.1123</v>
      </c>
      <c r="T224">
        <v>0</v>
      </c>
      <c r="U224">
        <v>0</v>
      </c>
      <c r="V224">
        <v>0</v>
      </c>
      <c r="W224">
        <v>0</v>
      </c>
      <c r="X224">
        <v>0</v>
      </c>
      <c r="Y224">
        <v>0</v>
      </c>
      <c r="Z224">
        <v>0</v>
      </c>
      <c r="AA224">
        <v>0</v>
      </c>
      <c r="AB224">
        <v>0</v>
      </c>
      <c r="AC224">
        <v>0</v>
      </c>
      <c r="AD224">
        <v>0</v>
      </c>
      <c r="AE224">
        <v>0</v>
      </c>
      <c r="AF224">
        <v>0</v>
      </c>
      <c r="AG224">
        <v>0</v>
      </c>
      <c r="AH224">
        <v>0</v>
      </c>
    </row>
    <row r="225" spans="1:34" ht="16">
      <c r="A225">
        <v>1998</v>
      </c>
      <c r="B225">
        <v>200</v>
      </c>
      <c r="C225">
        <v>0</v>
      </c>
      <c r="D225">
        <v>0</v>
      </c>
      <c r="E225">
        <v>0</v>
      </c>
      <c r="F225">
        <v>0</v>
      </c>
      <c r="G225">
        <v>0</v>
      </c>
      <c r="H225">
        <v>0</v>
      </c>
      <c r="I225">
        <v>0.04</v>
      </c>
      <c r="J225">
        <v>0</v>
      </c>
      <c r="K225">
        <v>0.13339999999999999</v>
      </c>
      <c r="L225">
        <v>0.432</v>
      </c>
      <c r="M225">
        <v>0.80620000000000003</v>
      </c>
      <c r="N225">
        <v>1.016</v>
      </c>
      <c r="O225">
        <v>0.62119999999999997</v>
      </c>
      <c r="P225">
        <v>0.67279999999999995</v>
      </c>
      <c r="Q225">
        <v>0.31909999999999999</v>
      </c>
      <c r="R225">
        <v>0.1321</v>
      </c>
      <c r="S225">
        <v>0</v>
      </c>
      <c r="T225">
        <v>0</v>
      </c>
      <c r="U225">
        <v>2.7300000000000001E-2</v>
      </c>
      <c r="V225">
        <v>0</v>
      </c>
      <c r="W225">
        <v>0</v>
      </c>
      <c r="X225">
        <v>0</v>
      </c>
      <c r="Y225">
        <v>0</v>
      </c>
      <c r="Z225">
        <v>0</v>
      </c>
      <c r="AA225">
        <v>0</v>
      </c>
      <c r="AB225">
        <v>0</v>
      </c>
      <c r="AC225">
        <v>0</v>
      </c>
      <c r="AD225">
        <v>0</v>
      </c>
      <c r="AE225">
        <v>0</v>
      </c>
      <c r="AF225">
        <v>0</v>
      </c>
      <c r="AG225">
        <v>0</v>
      </c>
      <c r="AH225">
        <v>0</v>
      </c>
    </row>
    <row r="226" spans="1:34" ht="16">
      <c r="A226">
        <v>1999</v>
      </c>
      <c r="B226">
        <v>200</v>
      </c>
      <c r="C226">
        <v>0</v>
      </c>
      <c r="D226">
        <v>0</v>
      </c>
      <c r="E226">
        <v>0</v>
      </c>
      <c r="F226">
        <v>0</v>
      </c>
      <c r="G226">
        <v>0</v>
      </c>
      <c r="H226">
        <v>2.7799999999999998E-2</v>
      </c>
      <c r="I226">
        <v>2.9100000000000001E-2</v>
      </c>
      <c r="J226">
        <v>5.8200000000000002E-2</v>
      </c>
      <c r="K226">
        <v>0.19289999999999999</v>
      </c>
      <c r="L226">
        <v>0.61319999999999997</v>
      </c>
      <c r="M226">
        <v>0.80610000000000004</v>
      </c>
      <c r="N226">
        <v>2.0825999999999998</v>
      </c>
      <c r="O226">
        <v>2.0663999999999998</v>
      </c>
      <c r="P226">
        <v>1.4895</v>
      </c>
      <c r="Q226">
        <v>0.82299999999999995</v>
      </c>
      <c r="R226">
        <v>0.26869999999999999</v>
      </c>
      <c r="S226">
        <v>0.29299999999999998</v>
      </c>
      <c r="T226">
        <v>0</v>
      </c>
      <c r="U226">
        <v>0</v>
      </c>
      <c r="V226">
        <v>0</v>
      </c>
      <c r="W226">
        <v>0</v>
      </c>
      <c r="X226">
        <v>0</v>
      </c>
      <c r="Y226">
        <v>0</v>
      </c>
      <c r="Z226">
        <v>0</v>
      </c>
      <c r="AA226">
        <v>0</v>
      </c>
      <c r="AB226">
        <v>0</v>
      </c>
      <c r="AC226">
        <v>0</v>
      </c>
      <c r="AD226">
        <v>0</v>
      </c>
      <c r="AE226">
        <v>0</v>
      </c>
      <c r="AF226">
        <v>0</v>
      </c>
      <c r="AG226">
        <v>0</v>
      </c>
      <c r="AH226">
        <v>0</v>
      </c>
    </row>
    <row r="227" spans="1:34" ht="16">
      <c r="A227">
        <v>2000</v>
      </c>
      <c r="B227">
        <v>200</v>
      </c>
      <c r="C227">
        <v>0</v>
      </c>
      <c r="D227">
        <v>0</v>
      </c>
      <c r="E227">
        <v>0</v>
      </c>
      <c r="F227">
        <v>0</v>
      </c>
      <c r="G227">
        <v>0</v>
      </c>
      <c r="H227">
        <v>0</v>
      </c>
      <c r="I227">
        <v>0</v>
      </c>
      <c r="J227">
        <v>8.3500000000000005E-2</v>
      </c>
      <c r="K227">
        <v>0.24149999999999999</v>
      </c>
      <c r="L227">
        <v>0.70409999999999995</v>
      </c>
      <c r="M227">
        <v>0.88580000000000003</v>
      </c>
      <c r="N227">
        <v>1.2661</v>
      </c>
      <c r="O227">
        <v>1.0350999999999999</v>
      </c>
      <c r="P227">
        <v>1.1475</v>
      </c>
      <c r="Q227">
        <v>0.69650000000000001</v>
      </c>
      <c r="R227">
        <v>0.38169999999999998</v>
      </c>
      <c r="S227">
        <v>0.12620000000000001</v>
      </c>
      <c r="T227">
        <v>0</v>
      </c>
      <c r="U227">
        <v>3.0099999999999998E-2</v>
      </c>
      <c r="V227">
        <v>0</v>
      </c>
      <c r="W227">
        <v>0</v>
      </c>
      <c r="X227">
        <v>0</v>
      </c>
      <c r="Y227">
        <v>0</v>
      </c>
      <c r="Z227">
        <v>0</v>
      </c>
      <c r="AA227">
        <v>0</v>
      </c>
      <c r="AB227">
        <v>0</v>
      </c>
      <c r="AC227">
        <v>0</v>
      </c>
      <c r="AD227">
        <v>0</v>
      </c>
      <c r="AE227">
        <v>0</v>
      </c>
      <c r="AF227">
        <v>0</v>
      </c>
      <c r="AG227">
        <v>0</v>
      </c>
      <c r="AH227">
        <v>0</v>
      </c>
    </row>
    <row r="228" spans="1:34" ht="16">
      <c r="A228">
        <v>2001</v>
      </c>
      <c r="B228">
        <v>200</v>
      </c>
      <c r="C228">
        <v>0</v>
      </c>
      <c r="D228">
        <v>0</v>
      </c>
      <c r="E228">
        <v>0</v>
      </c>
      <c r="F228">
        <v>0</v>
      </c>
      <c r="G228">
        <v>0</v>
      </c>
      <c r="H228">
        <v>0</v>
      </c>
      <c r="I228">
        <v>0</v>
      </c>
      <c r="J228">
        <v>0.72340000000000004</v>
      </c>
      <c r="K228">
        <v>1.1077999999999999</v>
      </c>
      <c r="L228">
        <v>1.7898000000000001</v>
      </c>
      <c r="M228">
        <v>1.9073</v>
      </c>
      <c r="N228">
        <v>1.4504999999999999</v>
      </c>
      <c r="O228">
        <v>1.5866</v>
      </c>
      <c r="P228">
        <v>1.2826</v>
      </c>
      <c r="Q228">
        <v>0.44169999999999998</v>
      </c>
      <c r="R228">
        <v>0.15740000000000001</v>
      </c>
      <c r="S228">
        <v>0</v>
      </c>
      <c r="T228">
        <v>0</v>
      </c>
      <c r="U228">
        <v>0</v>
      </c>
      <c r="V228">
        <v>0</v>
      </c>
      <c r="W228">
        <v>0</v>
      </c>
      <c r="X228">
        <v>0</v>
      </c>
      <c r="Y228">
        <v>0</v>
      </c>
      <c r="Z228">
        <v>0</v>
      </c>
      <c r="AA228">
        <v>0</v>
      </c>
      <c r="AB228">
        <v>0</v>
      </c>
      <c r="AC228">
        <v>0</v>
      </c>
      <c r="AD228">
        <v>0</v>
      </c>
      <c r="AE228">
        <v>0</v>
      </c>
      <c r="AF228">
        <v>0</v>
      </c>
      <c r="AG228">
        <v>0</v>
      </c>
      <c r="AH228">
        <v>0</v>
      </c>
    </row>
    <row r="229" spans="1:34" ht="16">
      <c r="A229">
        <v>2002</v>
      </c>
      <c r="B229">
        <v>200</v>
      </c>
      <c r="C229">
        <v>0</v>
      </c>
      <c r="D229">
        <v>0</v>
      </c>
      <c r="E229">
        <v>0</v>
      </c>
      <c r="F229">
        <v>0</v>
      </c>
      <c r="G229">
        <v>0</v>
      </c>
      <c r="H229">
        <v>1.24E-2</v>
      </c>
      <c r="I229">
        <v>0</v>
      </c>
      <c r="J229">
        <v>0.74729999999999996</v>
      </c>
      <c r="K229">
        <v>0.84379999999999999</v>
      </c>
      <c r="L229">
        <v>2.9719000000000002</v>
      </c>
      <c r="M229">
        <v>4.8183999999999996</v>
      </c>
      <c r="N229">
        <v>2.8677999999999999</v>
      </c>
      <c r="O229">
        <v>1.1516999999999999</v>
      </c>
      <c r="P229">
        <v>1.1594</v>
      </c>
      <c r="Q229">
        <v>0.35460000000000003</v>
      </c>
      <c r="R229">
        <v>0</v>
      </c>
      <c r="S229">
        <v>2.6200000000000001E-2</v>
      </c>
      <c r="T229">
        <v>0</v>
      </c>
      <c r="U229">
        <v>0</v>
      </c>
      <c r="V229">
        <v>0</v>
      </c>
      <c r="W229">
        <v>0</v>
      </c>
      <c r="X229">
        <v>0</v>
      </c>
      <c r="Y229">
        <v>0</v>
      </c>
      <c r="Z229">
        <v>0</v>
      </c>
      <c r="AA229">
        <v>0</v>
      </c>
      <c r="AB229">
        <v>0</v>
      </c>
      <c r="AC229">
        <v>0</v>
      </c>
      <c r="AD229">
        <v>0</v>
      </c>
      <c r="AE229">
        <v>0</v>
      </c>
      <c r="AF229">
        <v>0</v>
      </c>
      <c r="AG229">
        <v>0</v>
      </c>
      <c r="AH229">
        <v>0</v>
      </c>
    </row>
    <row r="230" spans="1:34" ht="16">
      <c r="A230">
        <v>2003</v>
      </c>
      <c r="B230">
        <v>200</v>
      </c>
      <c r="C230">
        <v>0</v>
      </c>
      <c r="D230">
        <v>0</v>
      </c>
      <c r="E230">
        <v>0</v>
      </c>
      <c r="F230">
        <v>0</v>
      </c>
      <c r="G230">
        <v>0</v>
      </c>
      <c r="H230">
        <v>5.4199999999999998E-2</v>
      </c>
      <c r="I230">
        <v>0.21</v>
      </c>
      <c r="J230">
        <v>0.41610000000000003</v>
      </c>
      <c r="K230">
        <v>3.2351000000000001</v>
      </c>
      <c r="L230">
        <v>5.5941000000000001</v>
      </c>
      <c r="M230">
        <v>5.8673999999999999</v>
      </c>
      <c r="N230">
        <v>4.8423999999999996</v>
      </c>
      <c r="O230">
        <v>2.6865000000000001</v>
      </c>
      <c r="P230">
        <v>2.2282999999999999</v>
      </c>
      <c r="Q230">
        <v>1.3792</v>
      </c>
      <c r="R230">
        <v>0.29520000000000002</v>
      </c>
      <c r="S230">
        <v>5.7700000000000001E-2</v>
      </c>
      <c r="T230">
        <v>2.9899999999999999E-2</v>
      </c>
      <c r="U230">
        <v>0</v>
      </c>
      <c r="V230">
        <v>3.0099999999999998E-2</v>
      </c>
      <c r="W230">
        <v>0</v>
      </c>
      <c r="X230">
        <v>0</v>
      </c>
      <c r="Y230">
        <v>0</v>
      </c>
      <c r="Z230">
        <v>0</v>
      </c>
      <c r="AA230">
        <v>0</v>
      </c>
      <c r="AB230">
        <v>0</v>
      </c>
      <c r="AC230">
        <v>0</v>
      </c>
      <c r="AD230">
        <v>0</v>
      </c>
      <c r="AE230">
        <v>0</v>
      </c>
      <c r="AF230">
        <v>0</v>
      </c>
      <c r="AG230">
        <v>0</v>
      </c>
      <c r="AH230">
        <v>0</v>
      </c>
    </row>
    <row r="231" spans="1:34" ht="16">
      <c r="A231">
        <v>2004</v>
      </c>
      <c r="B231">
        <v>200</v>
      </c>
      <c r="C231">
        <v>0</v>
      </c>
      <c r="D231">
        <v>0</v>
      </c>
      <c r="E231">
        <v>0</v>
      </c>
      <c r="F231">
        <v>0</v>
      </c>
      <c r="G231">
        <v>0</v>
      </c>
      <c r="H231">
        <v>0</v>
      </c>
      <c r="I231">
        <v>2.4E-2</v>
      </c>
      <c r="J231">
        <v>0.18840000000000001</v>
      </c>
      <c r="K231">
        <v>0.78900000000000003</v>
      </c>
      <c r="L231">
        <v>1.7432000000000001</v>
      </c>
      <c r="M231">
        <v>1.6327</v>
      </c>
      <c r="N231">
        <v>1.8720000000000001</v>
      </c>
      <c r="O231">
        <v>1.6476999999999999</v>
      </c>
      <c r="P231">
        <v>1.2249000000000001</v>
      </c>
      <c r="Q231">
        <v>0.66920000000000002</v>
      </c>
      <c r="R231">
        <v>0.2777</v>
      </c>
      <c r="S231">
        <v>0.10979999999999999</v>
      </c>
      <c r="T231">
        <v>8.3699999999999997E-2</v>
      </c>
      <c r="U231">
        <v>5.4399999999999997E-2</v>
      </c>
      <c r="V231">
        <v>0</v>
      </c>
      <c r="W231">
        <v>0</v>
      </c>
      <c r="X231">
        <v>0</v>
      </c>
      <c r="Y231">
        <v>0</v>
      </c>
      <c r="Z231">
        <v>0</v>
      </c>
      <c r="AA231">
        <v>0</v>
      </c>
      <c r="AB231">
        <v>0</v>
      </c>
      <c r="AC231">
        <v>0</v>
      </c>
      <c r="AD231">
        <v>0</v>
      </c>
      <c r="AE231">
        <v>0</v>
      </c>
      <c r="AF231">
        <v>0</v>
      </c>
      <c r="AG231">
        <v>0</v>
      </c>
      <c r="AH231">
        <v>0</v>
      </c>
    </row>
    <row r="232" spans="1:34" ht="16">
      <c r="A232">
        <v>2005</v>
      </c>
      <c r="B232">
        <v>200</v>
      </c>
      <c r="C232">
        <v>0</v>
      </c>
      <c r="D232">
        <v>0</v>
      </c>
      <c r="E232">
        <v>0</v>
      </c>
      <c r="F232">
        <v>0</v>
      </c>
      <c r="G232">
        <v>0</v>
      </c>
      <c r="H232">
        <v>8.7599999999999997E-2</v>
      </c>
      <c r="I232">
        <v>0.23039999999999999</v>
      </c>
      <c r="J232">
        <v>0.4345</v>
      </c>
      <c r="K232">
        <v>2.9878999999999998</v>
      </c>
      <c r="L232">
        <v>3.9369999999999998</v>
      </c>
      <c r="M232">
        <v>4.9943999999999997</v>
      </c>
      <c r="N232">
        <v>4.4734999999999996</v>
      </c>
      <c r="O232">
        <v>4.2427999999999999</v>
      </c>
      <c r="P232">
        <v>4.8769999999999998</v>
      </c>
      <c r="Q232">
        <v>2.0768</v>
      </c>
      <c r="R232">
        <v>0.22059999999999999</v>
      </c>
      <c r="S232">
        <v>0</v>
      </c>
      <c r="T232">
        <v>0</v>
      </c>
      <c r="U232">
        <v>0</v>
      </c>
      <c r="V232">
        <v>0</v>
      </c>
      <c r="W232">
        <v>0</v>
      </c>
      <c r="X232">
        <v>0</v>
      </c>
      <c r="Y232">
        <v>0</v>
      </c>
      <c r="Z232">
        <v>0</v>
      </c>
      <c r="AA232">
        <v>0</v>
      </c>
      <c r="AB232">
        <v>0</v>
      </c>
      <c r="AC232">
        <v>0</v>
      </c>
      <c r="AD232">
        <v>0</v>
      </c>
      <c r="AE232">
        <v>0</v>
      </c>
      <c r="AF232">
        <v>0</v>
      </c>
      <c r="AG232">
        <v>0</v>
      </c>
      <c r="AH232">
        <v>0</v>
      </c>
    </row>
    <row r="233" spans="1:34" ht="16">
      <c r="A233">
        <v>2006</v>
      </c>
      <c r="B233">
        <v>200</v>
      </c>
      <c r="C233">
        <v>0</v>
      </c>
      <c r="D233">
        <v>0</v>
      </c>
      <c r="E233">
        <v>0</v>
      </c>
      <c r="F233">
        <v>0</v>
      </c>
      <c r="G233">
        <v>0</v>
      </c>
      <c r="H233">
        <v>2.93E-2</v>
      </c>
      <c r="I233">
        <v>0.1966</v>
      </c>
      <c r="J233">
        <v>1.2912999999999999</v>
      </c>
      <c r="K233">
        <v>2.2568999999999999</v>
      </c>
      <c r="L233">
        <v>5.9566999999999997</v>
      </c>
      <c r="M233">
        <v>8.8840000000000003</v>
      </c>
      <c r="N233">
        <v>7.4748000000000001</v>
      </c>
      <c r="O233">
        <v>6.7484000000000002</v>
      </c>
      <c r="P233">
        <v>5.9699</v>
      </c>
      <c r="Q233">
        <v>2.9655</v>
      </c>
      <c r="R233">
        <v>0.59699999999999998</v>
      </c>
      <c r="S233">
        <v>0.25069999999999998</v>
      </c>
      <c r="T233">
        <v>0</v>
      </c>
      <c r="U233">
        <v>0</v>
      </c>
      <c r="V233">
        <v>0</v>
      </c>
      <c r="W233">
        <v>0</v>
      </c>
      <c r="X233">
        <v>0</v>
      </c>
      <c r="Y233">
        <v>0</v>
      </c>
      <c r="Z233">
        <v>0</v>
      </c>
      <c r="AA233">
        <v>0</v>
      </c>
      <c r="AB233">
        <v>0</v>
      </c>
      <c r="AC233">
        <v>0</v>
      </c>
      <c r="AD233">
        <v>0</v>
      </c>
      <c r="AE233">
        <v>0</v>
      </c>
      <c r="AF233">
        <v>0</v>
      </c>
      <c r="AG233">
        <v>0</v>
      </c>
      <c r="AH233">
        <v>0</v>
      </c>
    </row>
    <row r="234" spans="1:34" ht="16">
      <c r="A234">
        <v>2007</v>
      </c>
      <c r="B234">
        <v>200</v>
      </c>
      <c r="C234">
        <v>0</v>
      </c>
      <c r="D234">
        <v>0</v>
      </c>
      <c r="E234">
        <v>0</v>
      </c>
      <c r="F234">
        <v>0</v>
      </c>
      <c r="G234">
        <v>0</v>
      </c>
      <c r="H234">
        <v>6.1100000000000002E-2</v>
      </c>
      <c r="I234">
        <v>0.27360000000000001</v>
      </c>
      <c r="J234">
        <v>1.9875</v>
      </c>
      <c r="K234">
        <v>3.4643999999999999</v>
      </c>
      <c r="L234">
        <v>3.4487000000000001</v>
      </c>
      <c r="M234">
        <v>5.0719000000000003</v>
      </c>
      <c r="N234">
        <v>5.2015000000000002</v>
      </c>
      <c r="O234">
        <v>5.6737000000000002</v>
      </c>
      <c r="P234">
        <v>5.7507999999999999</v>
      </c>
      <c r="Q234">
        <v>4.7290000000000001</v>
      </c>
      <c r="R234">
        <v>2.4424999999999999</v>
      </c>
      <c r="S234">
        <v>0.47989999999999999</v>
      </c>
      <c r="T234">
        <v>4.6699999999999998E-2</v>
      </c>
      <c r="U234">
        <v>0</v>
      </c>
      <c r="V234">
        <v>0</v>
      </c>
      <c r="W234">
        <v>0</v>
      </c>
      <c r="X234">
        <v>0</v>
      </c>
      <c r="Y234">
        <v>0</v>
      </c>
      <c r="Z234">
        <v>0</v>
      </c>
      <c r="AA234">
        <v>0</v>
      </c>
      <c r="AB234">
        <v>0</v>
      </c>
      <c r="AC234">
        <v>0</v>
      </c>
      <c r="AD234">
        <v>0</v>
      </c>
      <c r="AE234">
        <v>0</v>
      </c>
      <c r="AF234">
        <v>0</v>
      </c>
      <c r="AG234">
        <v>0</v>
      </c>
      <c r="AH234">
        <v>0</v>
      </c>
    </row>
    <row r="235" spans="1:34" ht="16">
      <c r="A235">
        <v>2008</v>
      </c>
      <c r="B235">
        <v>200</v>
      </c>
      <c r="C235">
        <v>0</v>
      </c>
      <c r="D235">
        <v>0</v>
      </c>
      <c r="E235">
        <v>0</v>
      </c>
      <c r="F235">
        <v>0</v>
      </c>
      <c r="G235">
        <v>0</v>
      </c>
      <c r="H235">
        <v>2.8299999999999999E-2</v>
      </c>
      <c r="I235">
        <v>5.7799999999999997E-2</v>
      </c>
      <c r="J235">
        <v>0.44309999999999999</v>
      </c>
      <c r="K235">
        <v>1.6109</v>
      </c>
      <c r="L235">
        <v>2.6547000000000001</v>
      </c>
      <c r="M235">
        <v>3.2812999999999999</v>
      </c>
      <c r="N235">
        <v>3.3174999999999999</v>
      </c>
      <c r="O235">
        <v>2.5750000000000002</v>
      </c>
      <c r="P235">
        <v>2.4363000000000001</v>
      </c>
      <c r="Q235">
        <v>1.1724000000000001</v>
      </c>
      <c r="R235">
        <v>0.64400000000000002</v>
      </c>
      <c r="S235">
        <v>0.33169999999999999</v>
      </c>
      <c r="T235">
        <v>6.8199999999999997E-2</v>
      </c>
      <c r="U235">
        <v>2.9600000000000001E-2</v>
      </c>
      <c r="V235">
        <v>0</v>
      </c>
      <c r="W235">
        <v>0</v>
      </c>
      <c r="X235">
        <v>0</v>
      </c>
      <c r="Y235">
        <v>0</v>
      </c>
      <c r="Z235">
        <v>0</v>
      </c>
      <c r="AA235">
        <v>0</v>
      </c>
      <c r="AB235">
        <v>0</v>
      </c>
      <c r="AC235">
        <v>0</v>
      </c>
      <c r="AD235">
        <v>0</v>
      </c>
      <c r="AE235">
        <v>0</v>
      </c>
      <c r="AF235">
        <v>0</v>
      </c>
      <c r="AG235">
        <v>0</v>
      </c>
      <c r="AH235">
        <v>0</v>
      </c>
    </row>
    <row r="236" spans="1:34" ht="16">
      <c r="A236">
        <v>2009</v>
      </c>
      <c r="B236">
        <v>200</v>
      </c>
      <c r="C236">
        <v>0</v>
      </c>
      <c r="D236">
        <v>0</v>
      </c>
      <c r="E236">
        <v>0</v>
      </c>
      <c r="F236">
        <v>0</v>
      </c>
      <c r="G236">
        <v>0</v>
      </c>
      <c r="H236">
        <v>0</v>
      </c>
      <c r="I236">
        <v>0</v>
      </c>
      <c r="J236">
        <v>6.5600000000000006E-2</v>
      </c>
      <c r="K236">
        <v>0.25509999999999999</v>
      </c>
      <c r="L236">
        <v>1.2039</v>
      </c>
      <c r="M236">
        <v>2.4144999999999999</v>
      </c>
      <c r="N236">
        <v>2.4782000000000002</v>
      </c>
      <c r="O236">
        <v>1.2242999999999999</v>
      </c>
      <c r="P236">
        <v>0.94410000000000005</v>
      </c>
      <c r="Q236">
        <v>0.70479999999999998</v>
      </c>
      <c r="R236">
        <v>0.38190000000000002</v>
      </c>
      <c r="S236">
        <v>0.23180000000000001</v>
      </c>
      <c r="T236">
        <v>3.2899999999999999E-2</v>
      </c>
      <c r="U236">
        <v>0</v>
      </c>
      <c r="V236">
        <v>0</v>
      </c>
      <c r="W236">
        <v>0</v>
      </c>
      <c r="X236">
        <v>0</v>
      </c>
      <c r="Y236">
        <v>0</v>
      </c>
      <c r="Z236">
        <v>0</v>
      </c>
      <c r="AA236">
        <v>0</v>
      </c>
      <c r="AB236">
        <v>0</v>
      </c>
      <c r="AC236">
        <v>0</v>
      </c>
      <c r="AD236">
        <v>0</v>
      </c>
      <c r="AE236">
        <v>0</v>
      </c>
      <c r="AF236">
        <v>0</v>
      </c>
      <c r="AG236">
        <v>0</v>
      </c>
      <c r="AH236">
        <v>0</v>
      </c>
    </row>
    <row r="237" spans="1:34" ht="16">
      <c r="A237">
        <v>2010</v>
      </c>
      <c r="B237">
        <v>200</v>
      </c>
      <c r="C237">
        <v>0</v>
      </c>
      <c r="D237">
        <v>0</v>
      </c>
      <c r="E237">
        <v>0</v>
      </c>
      <c r="F237">
        <v>0</v>
      </c>
      <c r="G237">
        <v>0</v>
      </c>
      <c r="H237">
        <v>0</v>
      </c>
      <c r="I237">
        <v>9.4182139999999998E-2</v>
      </c>
      <c r="J237">
        <v>9.2040839999999999E-2</v>
      </c>
      <c r="K237">
        <v>0.49952522999999999</v>
      </c>
      <c r="L237">
        <v>1.02318395</v>
      </c>
      <c r="M237">
        <v>0.96346763999999996</v>
      </c>
      <c r="N237">
        <v>0.92575766999999998</v>
      </c>
      <c r="O237">
        <v>0.81880496999999997</v>
      </c>
      <c r="P237">
        <v>0.97756129000000003</v>
      </c>
      <c r="Q237">
        <v>0.77160247999999998</v>
      </c>
      <c r="R237">
        <v>0.33013839</v>
      </c>
      <c r="S237">
        <v>0.1322923</v>
      </c>
      <c r="T237">
        <v>0</v>
      </c>
      <c r="U237">
        <v>0</v>
      </c>
      <c r="V237">
        <v>0</v>
      </c>
      <c r="W237">
        <v>0</v>
      </c>
      <c r="X237">
        <v>0</v>
      </c>
      <c r="Y237">
        <v>0</v>
      </c>
      <c r="Z237">
        <v>0</v>
      </c>
      <c r="AA237">
        <v>0</v>
      </c>
      <c r="AB237">
        <v>0</v>
      </c>
      <c r="AC237">
        <v>0</v>
      </c>
      <c r="AD237">
        <v>0</v>
      </c>
      <c r="AE237">
        <v>0</v>
      </c>
      <c r="AF237">
        <v>0</v>
      </c>
      <c r="AG237">
        <v>0</v>
      </c>
      <c r="AH237">
        <v>0</v>
      </c>
    </row>
    <row r="238" spans="1:34" ht="16">
      <c r="A238">
        <v>2011</v>
      </c>
      <c r="B238">
        <v>200</v>
      </c>
      <c r="C238">
        <v>1.668E-2</v>
      </c>
      <c r="D238">
        <v>6.1414000000000003E-2</v>
      </c>
      <c r="E238">
        <v>8.6771000000000001E-2</v>
      </c>
      <c r="F238">
        <v>0.25658500000000001</v>
      </c>
      <c r="G238">
        <v>0.62649200000000005</v>
      </c>
      <c r="H238">
        <v>0.69364300000000001</v>
      </c>
      <c r="I238">
        <v>1.327534</v>
      </c>
      <c r="J238">
        <v>3.583259</v>
      </c>
      <c r="K238">
        <v>6.4417960000000001</v>
      </c>
      <c r="L238">
        <v>6.829828</v>
      </c>
      <c r="M238">
        <v>7.4607460000000003</v>
      </c>
      <c r="N238">
        <v>5.912979</v>
      </c>
      <c r="O238">
        <v>2.9620630000000001</v>
      </c>
      <c r="P238">
        <v>1.505914</v>
      </c>
      <c r="Q238">
        <v>1.2070700000000001</v>
      </c>
      <c r="R238">
        <v>0.35336699999999999</v>
      </c>
      <c r="S238">
        <v>0.21939400000000001</v>
      </c>
      <c r="T238">
        <v>6.3931000000000002E-2</v>
      </c>
      <c r="U238">
        <v>0</v>
      </c>
      <c r="V238">
        <v>0</v>
      </c>
      <c r="W238">
        <v>0</v>
      </c>
      <c r="X238">
        <v>0</v>
      </c>
      <c r="Y238">
        <v>0</v>
      </c>
      <c r="Z238">
        <v>0</v>
      </c>
      <c r="AA238">
        <v>0</v>
      </c>
      <c r="AB238">
        <v>0</v>
      </c>
      <c r="AC238">
        <v>0</v>
      </c>
      <c r="AD238">
        <v>0</v>
      </c>
      <c r="AE238">
        <v>0</v>
      </c>
      <c r="AF238">
        <v>0</v>
      </c>
      <c r="AG238">
        <v>0</v>
      </c>
      <c r="AH238">
        <v>0</v>
      </c>
    </row>
    <row r="239" spans="1:34" ht="16">
      <c r="A239">
        <v>2012</v>
      </c>
      <c r="B239">
        <v>200</v>
      </c>
      <c r="C239">
        <v>4.3540000000000002E-3</v>
      </c>
      <c r="D239">
        <v>1.7052999999999999E-2</v>
      </c>
      <c r="E239">
        <v>3.2280000000000003E-2</v>
      </c>
      <c r="F239">
        <v>9.7410999999999998E-2</v>
      </c>
      <c r="G239">
        <v>0.24204800000000001</v>
      </c>
      <c r="H239">
        <v>0.444189</v>
      </c>
      <c r="I239">
        <v>1.3720699999999999</v>
      </c>
      <c r="J239">
        <v>4.2288699999999997</v>
      </c>
      <c r="K239">
        <v>7.2760980000000002</v>
      </c>
      <c r="L239">
        <v>10.052156999999999</v>
      </c>
      <c r="M239">
        <v>17.539906999999999</v>
      </c>
      <c r="N239">
        <v>22.179689</v>
      </c>
      <c r="O239">
        <v>11.075008</v>
      </c>
      <c r="P239">
        <v>3.5510679999999999</v>
      </c>
      <c r="Q239">
        <v>1.86111</v>
      </c>
      <c r="R239">
        <v>1.471044</v>
      </c>
      <c r="S239">
        <v>0.82662500000000005</v>
      </c>
      <c r="T239">
        <v>6.4826999999999996E-2</v>
      </c>
      <c r="U239">
        <v>2.7734999999999999E-2</v>
      </c>
      <c r="V239">
        <v>0</v>
      </c>
      <c r="W239">
        <v>0</v>
      </c>
      <c r="X239">
        <v>0</v>
      </c>
      <c r="Y239">
        <v>0</v>
      </c>
      <c r="Z239">
        <v>0</v>
      </c>
      <c r="AA239">
        <v>0</v>
      </c>
      <c r="AB239">
        <v>0</v>
      </c>
      <c r="AC239">
        <v>0</v>
      </c>
      <c r="AD239">
        <v>0</v>
      </c>
      <c r="AE239">
        <v>0</v>
      </c>
      <c r="AF239">
        <v>0</v>
      </c>
      <c r="AG239">
        <v>0</v>
      </c>
      <c r="AH239">
        <v>0</v>
      </c>
    </row>
    <row r="240" spans="1:34" ht="16">
      <c r="A240" s="12">
        <v>2013</v>
      </c>
      <c r="B240" s="12">
        <v>200</v>
      </c>
      <c r="C240" s="12">
        <v>0</v>
      </c>
      <c r="D240" s="12">
        <v>0</v>
      </c>
      <c r="E240" s="12">
        <v>0</v>
      </c>
      <c r="F240" s="12">
        <v>0</v>
      </c>
      <c r="G240" s="12">
        <v>0</v>
      </c>
      <c r="H240" s="12">
        <v>0.23285940513379599</v>
      </c>
      <c r="I240" s="12">
        <v>0.38438195627897997</v>
      </c>
      <c r="J240" s="12">
        <v>0.63047420531042497</v>
      </c>
      <c r="K240" s="12">
        <v>3.4604701473827801</v>
      </c>
      <c r="L240" s="12">
        <v>10.984054007852601</v>
      </c>
      <c r="M240" s="12">
        <v>16.670097541939001</v>
      </c>
      <c r="N240" s="12">
        <v>14.8810446100247</v>
      </c>
      <c r="O240" s="12">
        <v>10.1308064341346</v>
      </c>
      <c r="P240" s="12">
        <v>7.7926491375105904</v>
      </c>
      <c r="Q240" s="12">
        <v>6.1932309412490598</v>
      </c>
      <c r="R240" s="12">
        <v>3.0285613762256398</v>
      </c>
      <c r="S240" s="12">
        <v>0.62558816409475004</v>
      </c>
      <c r="T240" s="12">
        <v>3.02735025997087E-2</v>
      </c>
      <c r="U240" s="12">
        <v>0</v>
      </c>
      <c r="V240" s="12">
        <v>0</v>
      </c>
      <c r="W240" s="12">
        <v>0</v>
      </c>
      <c r="X240" s="12">
        <v>0</v>
      </c>
      <c r="Y240" s="12">
        <v>0</v>
      </c>
      <c r="Z240" s="12">
        <v>0</v>
      </c>
      <c r="AA240" s="12">
        <v>0</v>
      </c>
      <c r="AB240" s="12">
        <v>0</v>
      </c>
      <c r="AC240" s="12">
        <v>0</v>
      </c>
      <c r="AD240" s="12">
        <v>0</v>
      </c>
      <c r="AE240" s="12">
        <v>0</v>
      </c>
      <c r="AF240" s="12">
        <v>0</v>
      </c>
      <c r="AG240" s="12">
        <v>0</v>
      </c>
      <c r="AH240" s="12">
        <v>0</v>
      </c>
    </row>
    <row r="241" spans="1:34" ht="16">
      <c r="A241" s="14">
        <v>2014</v>
      </c>
      <c r="B241" s="14">
        <v>200</v>
      </c>
      <c r="C241" s="14">
        <v>0</v>
      </c>
      <c r="D241" s="14">
        <v>0</v>
      </c>
      <c r="E241" s="14">
        <v>0</v>
      </c>
      <c r="F241" s="14">
        <v>0</v>
      </c>
      <c r="G241" s="14">
        <v>0</v>
      </c>
      <c r="H241" s="14">
        <v>0</v>
      </c>
      <c r="I241" s="14">
        <v>7.1774681531930007E-2</v>
      </c>
      <c r="J241" s="14">
        <v>0.11191451985221471</v>
      </c>
      <c r="K241" s="14">
        <v>0.69427559042367193</v>
      </c>
      <c r="L241" s="14">
        <v>2.0306866112962725</v>
      </c>
      <c r="M241" s="14">
        <v>3.1918826974703469</v>
      </c>
      <c r="N241" s="14">
        <v>2.1642211779265912</v>
      </c>
      <c r="O241" s="14">
        <v>1.5473944306783469</v>
      </c>
      <c r="P241" s="14">
        <v>1.4471019430131231</v>
      </c>
      <c r="Q241" s="14">
        <v>1.0068145780193491</v>
      </c>
      <c r="R241" s="14">
        <v>0.70160237622074106</v>
      </c>
      <c r="S241" s="14">
        <v>0.21997898126204882</v>
      </c>
      <c r="T241" s="14">
        <v>6.4532198564259999E-2</v>
      </c>
      <c r="U241" s="14">
        <v>0</v>
      </c>
      <c r="V241" s="14">
        <v>0</v>
      </c>
      <c r="W241" s="14">
        <v>0</v>
      </c>
      <c r="X241" s="14">
        <v>0</v>
      </c>
      <c r="Y241" s="14">
        <v>0</v>
      </c>
      <c r="Z241" s="14">
        <v>0</v>
      </c>
      <c r="AA241" s="14">
        <v>0</v>
      </c>
      <c r="AB241" s="14">
        <v>0</v>
      </c>
      <c r="AC241" s="14">
        <v>0</v>
      </c>
      <c r="AD241" s="14">
        <v>0</v>
      </c>
      <c r="AE241" s="14">
        <v>0</v>
      </c>
      <c r="AF241" s="14">
        <v>0</v>
      </c>
      <c r="AG241" s="14">
        <v>0</v>
      </c>
      <c r="AH241" s="14">
        <v>0</v>
      </c>
    </row>
    <row r="242" spans="1:34">
      <c r="A242" s="5" t="s">
        <v>115</v>
      </c>
    </row>
    <row r="243" spans="1:34" ht="16">
      <c r="A243" t="s">
        <v>0</v>
      </c>
      <c r="B243" t="s">
        <v>223</v>
      </c>
      <c r="C243">
        <v>27</v>
      </c>
      <c r="D243">
        <v>32</v>
      </c>
      <c r="E243">
        <v>37</v>
      </c>
      <c r="F243">
        <v>42</v>
      </c>
      <c r="G243">
        <v>47</v>
      </c>
      <c r="H243">
        <v>52</v>
      </c>
      <c r="I243">
        <v>57</v>
      </c>
      <c r="J243">
        <v>62</v>
      </c>
      <c r="K243">
        <v>67</v>
      </c>
      <c r="L243">
        <v>72</v>
      </c>
      <c r="M243">
        <v>77</v>
      </c>
      <c r="N243">
        <v>82</v>
      </c>
      <c r="O243">
        <v>87</v>
      </c>
      <c r="P243">
        <v>92</v>
      </c>
      <c r="Q243">
        <v>97</v>
      </c>
      <c r="R243">
        <v>102</v>
      </c>
      <c r="S243">
        <v>107</v>
      </c>
      <c r="T243">
        <v>112</v>
      </c>
      <c r="U243">
        <v>117</v>
      </c>
      <c r="V243">
        <v>122</v>
      </c>
      <c r="W243">
        <v>127</v>
      </c>
      <c r="X243">
        <v>132</v>
      </c>
      <c r="Y243">
        <v>137</v>
      </c>
      <c r="Z243">
        <v>142</v>
      </c>
      <c r="AA243">
        <v>147</v>
      </c>
      <c r="AB243">
        <v>152</v>
      </c>
      <c r="AC243">
        <v>157</v>
      </c>
      <c r="AD243">
        <v>162</v>
      </c>
      <c r="AE243">
        <v>167</v>
      </c>
      <c r="AF243">
        <v>172</v>
      </c>
      <c r="AG243">
        <v>177</v>
      </c>
      <c r="AH243">
        <v>182</v>
      </c>
    </row>
    <row r="244" spans="1:34" ht="16">
      <c r="A244">
        <v>1975</v>
      </c>
      <c r="B244">
        <v>200</v>
      </c>
      <c r="C244">
        <v>0</v>
      </c>
      <c r="D244">
        <v>0</v>
      </c>
      <c r="E244">
        <v>0</v>
      </c>
      <c r="F244">
        <v>0</v>
      </c>
      <c r="G244">
        <v>0</v>
      </c>
      <c r="H244">
        <v>0</v>
      </c>
      <c r="I244">
        <v>0</v>
      </c>
      <c r="J244">
        <v>0</v>
      </c>
      <c r="K244">
        <v>0</v>
      </c>
      <c r="L244">
        <v>0</v>
      </c>
      <c r="M244">
        <v>0</v>
      </c>
      <c r="N244">
        <v>0</v>
      </c>
      <c r="O244">
        <v>0</v>
      </c>
      <c r="P244">
        <v>0</v>
      </c>
      <c r="Q244">
        <v>0</v>
      </c>
      <c r="R244">
        <v>0</v>
      </c>
      <c r="S244">
        <v>0</v>
      </c>
      <c r="T244">
        <v>0</v>
      </c>
      <c r="U244">
        <v>0</v>
      </c>
      <c r="V244">
        <v>0</v>
      </c>
      <c r="W244">
        <v>0</v>
      </c>
      <c r="X244">
        <v>0</v>
      </c>
      <c r="Y244">
        <v>0</v>
      </c>
      <c r="Z244">
        <v>0</v>
      </c>
      <c r="AA244">
        <v>0</v>
      </c>
      <c r="AB244">
        <v>0</v>
      </c>
      <c r="AC244">
        <v>0</v>
      </c>
      <c r="AD244">
        <v>0</v>
      </c>
      <c r="AE244">
        <v>0</v>
      </c>
      <c r="AF244">
        <v>0</v>
      </c>
      <c r="AG244">
        <v>0</v>
      </c>
      <c r="AH244">
        <v>0</v>
      </c>
    </row>
    <row r="245" spans="1:34" ht="16">
      <c r="A245">
        <v>1976</v>
      </c>
      <c r="B245">
        <v>200</v>
      </c>
      <c r="C245">
        <v>0</v>
      </c>
      <c r="D245">
        <v>0</v>
      </c>
      <c r="E245">
        <v>0</v>
      </c>
      <c r="F245">
        <v>0</v>
      </c>
      <c r="G245">
        <v>0</v>
      </c>
      <c r="H245">
        <v>0</v>
      </c>
      <c r="I245">
        <v>0</v>
      </c>
      <c r="J245">
        <v>0</v>
      </c>
      <c r="K245">
        <v>0.1067</v>
      </c>
      <c r="L245">
        <v>0.61629999999999996</v>
      </c>
      <c r="M245">
        <v>1.0027999999999999</v>
      </c>
      <c r="N245">
        <v>4.4465000000000003</v>
      </c>
      <c r="O245">
        <v>7.4930000000000003</v>
      </c>
      <c r="P245">
        <v>12.001200000000001</v>
      </c>
      <c r="Q245">
        <v>10.53</v>
      </c>
      <c r="R245">
        <v>6.3002000000000002</v>
      </c>
      <c r="S245">
        <v>2.5451000000000001</v>
      </c>
      <c r="T245">
        <v>0.64139999999999997</v>
      </c>
      <c r="U245">
        <v>0.28470000000000001</v>
      </c>
      <c r="V245">
        <v>0</v>
      </c>
      <c r="W245">
        <v>0</v>
      </c>
      <c r="X245">
        <v>0</v>
      </c>
      <c r="Y245">
        <v>0</v>
      </c>
      <c r="Z245">
        <v>0</v>
      </c>
      <c r="AA245">
        <v>0</v>
      </c>
      <c r="AB245">
        <v>0</v>
      </c>
      <c r="AC245">
        <v>0</v>
      </c>
      <c r="AD245">
        <v>0</v>
      </c>
      <c r="AE245">
        <v>0</v>
      </c>
      <c r="AF245">
        <v>0</v>
      </c>
      <c r="AG245">
        <v>0</v>
      </c>
      <c r="AH245">
        <v>0</v>
      </c>
    </row>
    <row r="246" spans="1:34" ht="16">
      <c r="A246">
        <v>1977</v>
      </c>
      <c r="B246">
        <v>200</v>
      </c>
      <c r="C246">
        <v>0</v>
      </c>
      <c r="D246">
        <v>0</v>
      </c>
      <c r="E246">
        <v>0</v>
      </c>
      <c r="F246">
        <v>0</v>
      </c>
      <c r="G246">
        <v>0</v>
      </c>
      <c r="H246">
        <v>0</v>
      </c>
      <c r="I246">
        <v>0</v>
      </c>
      <c r="J246">
        <v>0</v>
      </c>
      <c r="K246">
        <v>0.2341</v>
      </c>
      <c r="L246">
        <v>1.9944</v>
      </c>
      <c r="M246">
        <v>7.2480000000000002</v>
      </c>
      <c r="N246">
        <v>17.3398</v>
      </c>
      <c r="O246">
        <v>19.224499999999999</v>
      </c>
      <c r="P246">
        <v>18.9588</v>
      </c>
      <c r="Q246">
        <v>18.941400000000002</v>
      </c>
      <c r="R246">
        <v>6.9706999999999999</v>
      </c>
      <c r="S246">
        <v>2.0728</v>
      </c>
      <c r="T246">
        <v>1.6258999999999999</v>
      </c>
      <c r="U246">
        <v>0.47720000000000001</v>
      </c>
      <c r="V246">
        <v>0</v>
      </c>
      <c r="W246">
        <v>0</v>
      </c>
      <c r="X246">
        <v>0</v>
      </c>
      <c r="Y246">
        <v>0</v>
      </c>
      <c r="Z246">
        <v>0</v>
      </c>
      <c r="AA246">
        <v>0</v>
      </c>
      <c r="AB246">
        <v>0</v>
      </c>
      <c r="AC246">
        <v>0</v>
      </c>
      <c r="AD246">
        <v>0</v>
      </c>
      <c r="AE246">
        <v>0</v>
      </c>
      <c r="AF246">
        <v>0</v>
      </c>
      <c r="AG246">
        <v>0</v>
      </c>
      <c r="AH246">
        <v>0</v>
      </c>
    </row>
    <row r="247" spans="1:34" ht="16">
      <c r="A247">
        <v>1978</v>
      </c>
      <c r="B247">
        <v>200</v>
      </c>
      <c r="C247">
        <v>0</v>
      </c>
      <c r="D247">
        <v>0</v>
      </c>
      <c r="E247">
        <v>0</v>
      </c>
      <c r="F247">
        <v>0</v>
      </c>
      <c r="G247">
        <v>0</v>
      </c>
      <c r="H247">
        <v>0.2389</v>
      </c>
      <c r="I247">
        <v>0</v>
      </c>
      <c r="J247">
        <v>0.90939999999999999</v>
      </c>
      <c r="K247">
        <v>2.2803</v>
      </c>
      <c r="L247">
        <v>3.2595000000000001</v>
      </c>
      <c r="M247">
        <v>9.5027000000000008</v>
      </c>
      <c r="N247">
        <v>15.693199999999999</v>
      </c>
      <c r="O247">
        <v>20.125299999999999</v>
      </c>
      <c r="P247">
        <v>18.4528</v>
      </c>
      <c r="Q247">
        <v>12.6046</v>
      </c>
      <c r="R247">
        <v>6.1951999999999998</v>
      </c>
      <c r="S247">
        <v>2.4462000000000002</v>
      </c>
      <c r="T247">
        <v>2.1387</v>
      </c>
      <c r="U247">
        <v>0.77059999999999995</v>
      </c>
      <c r="V247">
        <v>0.1108</v>
      </c>
      <c r="W247">
        <v>0</v>
      </c>
      <c r="X247">
        <v>0</v>
      </c>
      <c r="Y247">
        <v>0</v>
      </c>
      <c r="Z247">
        <v>0</v>
      </c>
      <c r="AA247">
        <v>0</v>
      </c>
      <c r="AB247">
        <v>0</v>
      </c>
      <c r="AC247">
        <v>0</v>
      </c>
      <c r="AD247">
        <v>0</v>
      </c>
      <c r="AE247">
        <v>0</v>
      </c>
      <c r="AF247">
        <v>0</v>
      </c>
      <c r="AG247">
        <v>0</v>
      </c>
      <c r="AH247">
        <v>0</v>
      </c>
    </row>
    <row r="248" spans="1:34" ht="16">
      <c r="A248">
        <v>1979</v>
      </c>
      <c r="B248">
        <v>200</v>
      </c>
      <c r="C248">
        <v>0</v>
      </c>
      <c r="D248">
        <v>0</v>
      </c>
      <c r="E248">
        <v>0</v>
      </c>
      <c r="F248">
        <v>0</v>
      </c>
      <c r="G248">
        <v>0</v>
      </c>
      <c r="H248">
        <v>3.0800000000000001E-2</v>
      </c>
      <c r="I248">
        <v>0</v>
      </c>
      <c r="J248">
        <v>0.21579999999999999</v>
      </c>
      <c r="K248">
        <v>0.38030000000000003</v>
      </c>
      <c r="L248">
        <v>2.9863</v>
      </c>
      <c r="M248">
        <v>3.4653999999999998</v>
      </c>
      <c r="N248">
        <v>4.0254000000000003</v>
      </c>
      <c r="O248">
        <v>4.4859999999999998</v>
      </c>
      <c r="P248">
        <v>5.8750999999999998</v>
      </c>
      <c r="Q248">
        <v>5.6593999999999998</v>
      </c>
      <c r="R248">
        <v>2.7349999999999999</v>
      </c>
      <c r="S248">
        <v>1.0370999999999999</v>
      </c>
      <c r="T248">
        <v>0.48320000000000002</v>
      </c>
      <c r="U248">
        <v>1.34E-2</v>
      </c>
      <c r="V248">
        <v>0</v>
      </c>
      <c r="W248">
        <v>0</v>
      </c>
      <c r="X248">
        <v>0</v>
      </c>
      <c r="Y248">
        <v>0</v>
      </c>
      <c r="Z248">
        <v>0</v>
      </c>
      <c r="AA248">
        <v>0</v>
      </c>
      <c r="AB248">
        <v>0</v>
      </c>
      <c r="AC248">
        <v>0</v>
      </c>
      <c r="AD248">
        <v>0</v>
      </c>
      <c r="AE248">
        <v>0</v>
      </c>
      <c r="AF248">
        <v>0</v>
      </c>
      <c r="AG248">
        <v>0</v>
      </c>
      <c r="AH248">
        <v>0</v>
      </c>
    </row>
    <row r="249" spans="1:34" ht="16">
      <c r="A249">
        <v>1980</v>
      </c>
      <c r="B249">
        <v>200</v>
      </c>
      <c r="C249">
        <v>0</v>
      </c>
      <c r="D249">
        <v>0</v>
      </c>
      <c r="E249">
        <v>0</v>
      </c>
      <c r="F249">
        <v>0</v>
      </c>
      <c r="G249">
        <v>0</v>
      </c>
      <c r="H249">
        <v>5.0799999999999998E-2</v>
      </c>
      <c r="I249">
        <v>4.65E-2</v>
      </c>
      <c r="J249">
        <v>0.83940000000000003</v>
      </c>
      <c r="K249">
        <v>2.2164000000000001</v>
      </c>
      <c r="L249">
        <v>5.0522</v>
      </c>
      <c r="M249">
        <v>8.2616999999999994</v>
      </c>
      <c r="N249">
        <v>9.9146000000000001</v>
      </c>
      <c r="O249">
        <v>11.3733</v>
      </c>
      <c r="P249">
        <v>11.065</v>
      </c>
      <c r="Q249">
        <v>12.684699999999999</v>
      </c>
      <c r="R249">
        <v>5.5534999999999997</v>
      </c>
      <c r="S249">
        <v>2.2879999999999998</v>
      </c>
      <c r="T249">
        <v>0.91220000000000001</v>
      </c>
      <c r="U249">
        <v>0.13150000000000001</v>
      </c>
      <c r="V249">
        <v>8.6300000000000002E-2</v>
      </c>
      <c r="W249">
        <v>0</v>
      </c>
      <c r="X249">
        <v>0</v>
      </c>
      <c r="Y249">
        <v>0</v>
      </c>
      <c r="Z249">
        <v>0</v>
      </c>
      <c r="AA249">
        <v>0</v>
      </c>
      <c r="AB249">
        <v>0</v>
      </c>
      <c r="AC249">
        <v>0</v>
      </c>
      <c r="AD249">
        <v>0</v>
      </c>
      <c r="AE249">
        <v>0</v>
      </c>
      <c r="AF249">
        <v>0</v>
      </c>
      <c r="AG249">
        <v>0</v>
      </c>
      <c r="AH249">
        <v>0</v>
      </c>
    </row>
    <row r="250" spans="1:34" ht="16">
      <c r="A250">
        <v>1981</v>
      </c>
      <c r="B250">
        <v>200</v>
      </c>
      <c r="C250">
        <v>0</v>
      </c>
      <c r="D250">
        <v>0</v>
      </c>
      <c r="E250">
        <v>0</v>
      </c>
      <c r="F250">
        <v>0</v>
      </c>
      <c r="G250">
        <v>0</v>
      </c>
      <c r="H250">
        <v>2.24E-2</v>
      </c>
      <c r="I250">
        <v>0.1176</v>
      </c>
      <c r="J250">
        <v>3.1566000000000001</v>
      </c>
      <c r="K250">
        <v>4.6363000000000003</v>
      </c>
      <c r="L250">
        <v>5.6756000000000002</v>
      </c>
      <c r="M250">
        <v>12.532299999999999</v>
      </c>
      <c r="N250">
        <v>12.3079</v>
      </c>
      <c r="O250">
        <v>9.4579000000000004</v>
      </c>
      <c r="P250">
        <v>9.6074000000000002</v>
      </c>
      <c r="Q250">
        <v>6.3238000000000003</v>
      </c>
      <c r="R250">
        <v>2.8774999999999999</v>
      </c>
      <c r="S250">
        <v>1.7393000000000001</v>
      </c>
      <c r="T250">
        <v>0.48520000000000002</v>
      </c>
      <c r="U250">
        <v>0.14499999999999999</v>
      </c>
      <c r="V250">
        <v>0</v>
      </c>
      <c r="W250">
        <v>0</v>
      </c>
      <c r="X250">
        <v>0</v>
      </c>
      <c r="Y250">
        <v>0</v>
      </c>
      <c r="Z250">
        <v>0</v>
      </c>
      <c r="AA250">
        <v>0</v>
      </c>
      <c r="AB250">
        <v>0</v>
      </c>
      <c r="AC250">
        <v>0</v>
      </c>
      <c r="AD250">
        <v>0</v>
      </c>
      <c r="AE250">
        <v>0</v>
      </c>
      <c r="AF250">
        <v>0</v>
      </c>
      <c r="AG250">
        <v>0</v>
      </c>
      <c r="AH250">
        <v>0</v>
      </c>
    </row>
    <row r="251" spans="1:34" ht="16">
      <c r="A251">
        <v>1982</v>
      </c>
      <c r="B251">
        <v>200</v>
      </c>
      <c r="C251">
        <v>0</v>
      </c>
      <c r="D251">
        <v>0</v>
      </c>
      <c r="E251">
        <v>0</v>
      </c>
      <c r="F251">
        <v>0</v>
      </c>
      <c r="G251">
        <v>0</v>
      </c>
      <c r="H251">
        <v>3.2899999999999999E-2</v>
      </c>
      <c r="I251">
        <v>5.1900000000000002E-2</v>
      </c>
      <c r="J251">
        <v>12.5494</v>
      </c>
      <c r="K251">
        <v>42.521599999999999</v>
      </c>
      <c r="L251">
        <v>105.7734</v>
      </c>
      <c r="M251">
        <v>118.47280000000001</v>
      </c>
      <c r="N251">
        <v>57.657899999999998</v>
      </c>
      <c r="O251">
        <v>42.349699999999999</v>
      </c>
      <c r="P251">
        <v>26.2942</v>
      </c>
      <c r="Q251">
        <v>10.1257</v>
      </c>
      <c r="R251">
        <v>4.5608000000000004</v>
      </c>
      <c r="S251">
        <v>1.3264</v>
      </c>
      <c r="T251">
        <v>0.31330000000000002</v>
      </c>
      <c r="U251">
        <v>0.11749999999999999</v>
      </c>
      <c r="V251">
        <v>6.0999999999999999E-2</v>
      </c>
      <c r="W251">
        <v>0</v>
      </c>
      <c r="X251">
        <v>0</v>
      </c>
      <c r="Y251">
        <v>0</v>
      </c>
      <c r="Z251">
        <v>0</v>
      </c>
      <c r="AA251">
        <v>0</v>
      </c>
      <c r="AB251">
        <v>0</v>
      </c>
      <c r="AC251">
        <v>0</v>
      </c>
      <c r="AD251">
        <v>0</v>
      </c>
      <c r="AE251">
        <v>0</v>
      </c>
      <c r="AF251">
        <v>0</v>
      </c>
      <c r="AG251">
        <v>0</v>
      </c>
      <c r="AH251">
        <v>0</v>
      </c>
    </row>
    <row r="252" spans="1:34" ht="16">
      <c r="A252">
        <v>1983</v>
      </c>
      <c r="B252">
        <v>200</v>
      </c>
      <c r="C252">
        <v>0</v>
      </c>
      <c r="D252">
        <v>0</v>
      </c>
      <c r="E252">
        <v>0</v>
      </c>
      <c r="F252">
        <v>0</v>
      </c>
      <c r="G252">
        <v>0</v>
      </c>
      <c r="H252">
        <v>8.4699999999999998E-2</v>
      </c>
      <c r="I252">
        <v>1.77E-2</v>
      </c>
      <c r="J252">
        <v>1.7692000000000001</v>
      </c>
      <c r="K252">
        <v>5.2553999999999998</v>
      </c>
      <c r="L252">
        <v>22.0626</v>
      </c>
      <c r="M252">
        <v>29.9101</v>
      </c>
      <c r="N252">
        <v>20.691299999999998</v>
      </c>
      <c r="O252">
        <v>18.6769</v>
      </c>
      <c r="P252">
        <v>12.685700000000001</v>
      </c>
      <c r="Q252">
        <v>5.1703999999999999</v>
      </c>
      <c r="R252">
        <v>2.3721000000000001</v>
      </c>
      <c r="S252">
        <v>1.4750000000000001</v>
      </c>
      <c r="T252">
        <v>0.50180000000000002</v>
      </c>
      <c r="U252">
        <v>0.31540000000000001</v>
      </c>
      <c r="V252">
        <v>3.0099999999999998E-2</v>
      </c>
      <c r="W252">
        <v>0</v>
      </c>
      <c r="X252">
        <v>0</v>
      </c>
      <c r="Y252">
        <v>0</v>
      </c>
      <c r="Z252">
        <v>0</v>
      </c>
      <c r="AA252">
        <v>0</v>
      </c>
      <c r="AB252">
        <v>0</v>
      </c>
      <c r="AC252">
        <v>0</v>
      </c>
      <c r="AD252">
        <v>0</v>
      </c>
      <c r="AE252">
        <v>0</v>
      </c>
      <c r="AF252">
        <v>0</v>
      </c>
      <c r="AG252">
        <v>0</v>
      </c>
      <c r="AH252">
        <v>0</v>
      </c>
    </row>
    <row r="253" spans="1:34" ht="16">
      <c r="A253">
        <v>1984</v>
      </c>
      <c r="B253">
        <v>200</v>
      </c>
      <c r="C253">
        <v>0</v>
      </c>
      <c r="D253">
        <v>0</v>
      </c>
      <c r="E253">
        <v>0</v>
      </c>
      <c r="F253">
        <v>0</v>
      </c>
      <c r="G253">
        <v>0</v>
      </c>
      <c r="H253">
        <v>0</v>
      </c>
      <c r="I253">
        <v>1.61E-2</v>
      </c>
      <c r="J253">
        <v>0.16719999999999999</v>
      </c>
      <c r="K253">
        <v>2.2339000000000002</v>
      </c>
      <c r="L253">
        <v>12.1104</v>
      </c>
      <c r="M253">
        <v>11.7249</v>
      </c>
      <c r="N253">
        <v>14.313599999999999</v>
      </c>
      <c r="O253">
        <v>13.3619</v>
      </c>
      <c r="P253">
        <v>10.6835</v>
      </c>
      <c r="Q253">
        <v>5.2221000000000002</v>
      </c>
      <c r="R253">
        <v>3.0177999999999998</v>
      </c>
      <c r="S253">
        <v>1.7887</v>
      </c>
      <c r="T253">
        <v>0.81220000000000003</v>
      </c>
      <c r="U253">
        <v>0.3805</v>
      </c>
      <c r="V253">
        <v>5.8200000000000002E-2</v>
      </c>
      <c r="W253">
        <v>0</v>
      </c>
      <c r="X253">
        <v>0</v>
      </c>
      <c r="Y253">
        <v>0</v>
      </c>
      <c r="Z253">
        <v>0</v>
      </c>
      <c r="AA253">
        <v>0</v>
      </c>
      <c r="AB253">
        <v>0</v>
      </c>
      <c r="AC253">
        <v>0</v>
      </c>
      <c r="AD253">
        <v>0</v>
      </c>
      <c r="AE253">
        <v>0</v>
      </c>
      <c r="AF253">
        <v>0</v>
      </c>
      <c r="AG253">
        <v>0</v>
      </c>
      <c r="AH253">
        <v>0</v>
      </c>
    </row>
    <row r="254" spans="1:34" ht="16">
      <c r="A254">
        <v>1985</v>
      </c>
      <c r="B254">
        <v>200</v>
      </c>
      <c r="C254">
        <v>0</v>
      </c>
      <c r="D254">
        <v>0</v>
      </c>
      <c r="E254">
        <v>0</v>
      </c>
      <c r="F254">
        <v>0</v>
      </c>
      <c r="G254">
        <v>0</v>
      </c>
      <c r="H254">
        <v>0</v>
      </c>
      <c r="I254">
        <v>0</v>
      </c>
      <c r="J254">
        <v>2.46E-2</v>
      </c>
      <c r="K254">
        <v>1.3916999999999999</v>
      </c>
      <c r="L254">
        <v>3.3371</v>
      </c>
      <c r="M254">
        <v>4.1847000000000003</v>
      </c>
      <c r="N254">
        <v>2.9472</v>
      </c>
      <c r="O254">
        <v>3.5796999999999999</v>
      </c>
      <c r="P254">
        <v>2.6709999999999998</v>
      </c>
      <c r="Q254">
        <v>1.9779</v>
      </c>
      <c r="R254">
        <v>1.4033</v>
      </c>
      <c r="S254">
        <v>0.70799999999999996</v>
      </c>
      <c r="T254">
        <v>0.36549999999999999</v>
      </c>
      <c r="U254">
        <v>0.20180000000000001</v>
      </c>
      <c r="V254">
        <v>3.4099999999999998E-2</v>
      </c>
      <c r="W254">
        <v>0</v>
      </c>
      <c r="X254">
        <v>0</v>
      </c>
      <c r="Y254">
        <v>0</v>
      </c>
      <c r="Z254">
        <v>0</v>
      </c>
      <c r="AA254">
        <v>0</v>
      </c>
      <c r="AB254">
        <v>0</v>
      </c>
      <c r="AC254">
        <v>0</v>
      </c>
      <c r="AD254">
        <v>0</v>
      </c>
      <c r="AE254">
        <v>0</v>
      </c>
      <c r="AF254">
        <v>0</v>
      </c>
      <c r="AG254">
        <v>0</v>
      </c>
      <c r="AH254">
        <v>0</v>
      </c>
    </row>
    <row r="255" spans="1:34" ht="16">
      <c r="A255">
        <v>1986</v>
      </c>
      <c r="B255">
        <v>200</v>
      </c>
      <c r="C255">
        <v>0</v>
      </c>
      <c r="D255">
        <v>0</v>
      </c>
      <c r="E255">
        <v>0</v>
      </c>
      <c r="F255">
        <v>0</v>
      </c>
      <c r="G255">
        <v>0</v>
      </c>
      <c r="H255">
        <v>2.9899999999999999E-2</v>
      </c>
      <c r="I255">
        <v>0</v>
      </c>
      <c r="J255">
        <v>8.6499999999999994E-2</v>
      </c>
      <c r="K255">
        <v>0.33100000000000002</v>
      </c>
      <c r="L255">
        <v>0.57689999999999997</v>
      </c>
      <c r="M255">
        <v>1.1061000000000001</v>
      </c>
      <c r="N255">
        <v>1.34</v>
      </c>
      <c r="O255">
        <v>1.8375999999999999</v>
      </c>
      <c r="P255">
        <v>2.0232999999999999</v>
      </c>
      <c r="Q255">
        <v>1.0915999999999999</v>
      </c>
      <c r="R255">
        <v>0.91300000000000003</v>
      </c>
      <c r="S255">
        <v>0.55930000000000002</v>
      </c>
      <c r="T255">
        <v>0.19339999999999999</v>
      </c>
      <c r="U255">
        <v>3.4099999999999998E-2</v>
      </c>
      <c r="V255">
        <v>0</v>
      </c>
      <c r="W255">
        <v>0</v>
      </c>
      <c r="X255">
        <v>0</v>
      </c>
      <c r="Y255">
        <v>0</v>
      </c>
      <c r="Z255">
        <v>0</v>
      </c>
      <c r="AA255">
        <v>0</v>
      </c>
      <c r="AB255">
        <v>0</v>
      </c>
      <c r="AC255">
        <v>0</v>
      </c>
      <c r="AD255">
        <v>0</v>
      </c>
      <c r="AE255">
        <v>0</v>
      </c>
      <c r="AF255">
        <v>0</v>
      </c>
      <c r="AG255">
        <v>0</v>
      </c>
      <c r="AH255">
        <v>0</v>
      </c>
    </row>
    <row r="256" spans="1:34" ht="16">
      <c r="A256">
        <v>1987</v>
      </c>
      <c r="B256">
        <v>200</v>
      </c>
      <c r="C256">
        <v>0</v>
      </c>
      <c r="D256">
        <v>0</v>
      </c>
      <c r="E256">
        <v>0</v>
      </c>
      <c r="F256">
        <v>0</v>
      </c>
      <c r="G256">
        <v>0</v>
      </c>
      <c r="H256">
        <v>0</v>
      </c>
      <c r="I256">
        <v>0</v>
      </c>
      <c r="J256">
        <v>2.8400000000000002E-2</v>
      </c>
      <c r="K256">
        <v>0.18410000000000001</v>
      </c>
      <c r="L256">
        <v>0.77100000000000002</v>
      </c>
      <c r="M256">
        <v>1.5909</v>
      </c>
      <c r="N256">
        <v>1.3754999999999999</v>
      </c>
      <c r="O256">
        <v>1.3993</v>
      </c>
      <c r="P256">
        <v>2.032</v>
      </c>
      <c r="Q256">
        <v>1.8268</v>
      </c>
      <c r="R256">
        <v>0.99790000000000001</v>
      </c>
      <c r="S256">
        <v>0.50609999999999999</v>
      </c>
      <c r="T256">
        <v>0.4612</v>
      </c>
      <c r="U256">
        <v>3.0700000000000002E-2</v>
      </c>
      <c r="V256">
        <v>0</v>
      </c>
      <c r="W256">
        <v>0</v>
      </c>
      <c r="X256">
        <v>0</v>
      </c>
      <c r="Y256">
        <v>0</v>
      </c>
      <c r="Z256">
        <v>0</v>
      </c>
      <c r="AA256">
        <v>0</v>
      </c>
      <c r="AB256">
        <v>0</v>
      </c>
      <c r="AC256">
        <v>0</v>
      </c>
      <c r="AD256">
        <v>0</v>
      </c>
      <c r="AE256">
        <v>0</v>
      </c>
      <c r="AF256">
        <v>0</v>
      </c>
      <c r="AG256">
        <v>0</v>
      </c>
      <c r="AH256">
        <v>0</v>
      </c>
    </row>
    <row r="257" spans="1:34" ht="16">
      <c r="A257">
        <v>1988</v>
      </c>
      <c r="B257">
        <v>200</v>
      </c>
      <c r="C257">
        <v>0</v>
      </c>
      <c r="D257">
        <v>0</v>
      </c>
      <c r="E257">
        <v>0</v>
      </c>
      <c r="F257">
        <v>0</v>
      </c>
      <c r="G257">
        <v>0</v>
      </c>
      <c r="H257">
        <v>3.1300000000000001E-2</v>
      </c>
      <c r="I257">
        <v>0</v>
      </c>
      <c r="J257">
        <v>1.7299999999999999E-2</v>
      </c>
      <c r="K257">
        <v>0.28249999999999997</v>
      </c>
      <c r="L257">
        <v>1.0585</v>
      </c>
      <c r="M257">
        <v>3.1448999999999998</v>
      </c>
      <c r="N257">
        <v>3.0789</v>
      </c>
      <c r="O257">
        <v>3.5985</v>
      </c>
      <c r="P257">
        <v>2.3508</v>
      </c>
      <c r="Q257">
        <v>1.9247000000000001</v>
      </c>
      <c r="R257">
        <v>1.0487</v>
      </c>
      <c r="S257">
        <v>0.3281</v>
      </c>
      <c r="T257">
        <v>0.3155</v>
      </c>
      <c r="U257">
        <v>9.8000000000000004E-2</v>
      </c>
      <c r="V257">
        <v>0</v>
      </c>
      <c r="W257">
        <v>0</v>
      </c>
      <c r="X257">
        <v>0</v>
      </c>
      <c r="Y257">
        <v>0</v>
      </c>
      <c r="Z257">
        <v>0</v>
      </c>
      <c r="AA257">
        <v>0</v>
      </c>
      <c r="AB257">
        <v>0</v>
      </c>
      <c r="AC257">
        <v>0</v>
      </c>
      <c r="AD257">
        <v>0</v>
      </c>
      <c r="AE257">
        <v>0</v>
      </c>
      <c r="AF257">
        <v>0</v>
      </c>
      <c r="AG257">
        <v>0</v>
      </c>
      <c r="AH257">
        <v>0</v>
      </c>
    </row>
    <row r="258" spans="1:34" ht="16">
      <c r="A258">
        <v>1989</v>
      </c>
      <c r="B258">
        <v>200</v>
      </c>
      <c r="C258">
        <v>0</v>
      </c>
      <c r="D258">
        <v>0</v>
      </c>
      <c r="E258">
        <v>0</v>
      </c>
      <c r="F258">
        <v>0</v>
      </c>
      <c r="G258">
        <v>0</v>
      </c>
      <c r="H258">
        <v>0</v>
      </c>
      <c r="I258">
        <v>2.75E-2</v>
      </c>
      <c r="J258">
        <v>6.6199999999999995E-2</v>
      </c>
      <c r="K258">
        <v>0.77700000000000002</v>
      </c>
      <c r="L258">
        <v>3.8976999999999999</v>
      </c>
      <c r="M258">
        <v>10.401899999999999</v>
      </c>
      <c r="N258">
        <v>7.2827000000000002</v>
      </c>
      <c r="O258">
        <v>7.8560999999999996</v>
      </c>
      <c r="P258">
        <v>5.2950999999999997</v>
      </c>
      <c r="Q258">
        <v>5.5956999999999999</v>
      </c>
      <c r="R258">
        <v>3.7875999999999999</v>
      </c>
      <c r="S258">
        <v>2.1879</v>
      </c>
      <c r="T258">
        <v>0.50990000000000002</v>
      </c>
      <c r="U258">
        <v>0</v>
      </c>
      <c r="V258">
        <v>3.1E-2</v>
      </c>
      <c r="W258">
        <v>0</v>
      </c>
      <c r="X258">
        <v>0</v>
      </c>
      <c r="Y258">
        <v>0</v>
      </c>
      <c r="Z258">
        <v>0</v>
      </c>
      <c r="AA258">
        <v>0</v>
      </c>
      <c r="AB258">
        <v>0</v>
      </c>
      <c r="AC258">
        <v>0</v>
      </c>
      <c r="AD258">
        <v>0</v>
      </c>
      <c r="AE258">
        <v>0</v>
      </c>
      <c r="AF258">
        <v>0</v>
      </c>
      <c r="AG258">
        <v>0</v>
      </c>
      <c r="AH258">
        <v>0</v>
      </c>
    </row>
    <row r="259" spans="1:34" ht="16">
      <c r="A259">
        <v>1990</v>
      </c>
      <c r="B259">
        <v>200</v>
      </c>
      <c r="C259">
        <v>0</v>
      </c>
      <c r="D259">
        <v>0</v>
      </c>
      <c r="E259">
        <v>0</v>
      </c>
      <c r="F259">
        <v>0</v>
      </c>
      <c r="G259">
        <v>0</v>
      </c>
      <c r="H259">
        <v>0</v>
      </c>
      <c r="I259">
        <v>0</v>
      </c>
      <c r="J259">
        <v>0.28770000000000001</v>
      </c>
      <c r="K259">
        <v>1.8262</v>
      </c>
      <c r="L259">
        <v>12.1929</v>
      </c>
      <c r="M259">
        <v>17.578399999999998</v>
      </c>
      <c r="N259">
        <v>20.960899999999999</v>
      </c>
      <c r="O259">
        <v>20.258600000000001</v>
      </c>
      <c r="P259">
        <v>15.7591</v>
      </c>
      <c r="Q259">
        <v>17.726099999999999</v>
      </c>
      <c r="R259">
        <v>11.392799999999999</v>
      </c>
      <c r="S259">
        <v>3.4521999999999999</v>
      </c>
      <c r="T259">
        <v>1.0765</v>
      </c>
      <c r="U259">
        <v>0.21759999999999999</v>
      </c>
      <c r="V259">
        <v>0</v>
      </c>
      <c r="W259">
        <v>0</v>
      </c>
      <c r="X259">
        <v>0</v>
      </c>
      <c r="Y259">
        <v>0</v>
      </c>
      <c r="Z259">
        <v>0</v>
      </c>
      <c r="AA259">
        <v>0</v>
      </c>
      <c r="AB259">
        <v>0</v>
      </c>
      <c r="AC259">
        <v>0</v>
      </c>
      <c r="AD259">
        <v>0</v>
      </c>
      <c r="AE259">
        <v>0</v>
      </c>
      <c r="AF259">
        <v>0</v>
      </c>
      <c r="AG259">
        <v>0</v>
      </c>
      <c r="AH259">
        <v>0</v>
      </c>
    </row>
    <row r="260" spans="1:34" ht="16">
      <c r="A260">
        <v>1991</v>
      </c>
      <c r="B260">
        <v>200</v>
      </c>
      <c r="C260">
        <v>0</v>
      </c>
      <c r="D260">
        <v>0</v>
      </c>
      <c r="E260">
        <v>0</v>
      </c>
      <c r="F260">
        <v>0</v>
      </c>
      <c r="G260">
        <v>0</v>
      </c>
      <c r="H260">
        <v>0</v>
      </c>
      <c r="I260">
        <v>5.28E-2</v>
      </c>
      <c r="J260">
        <v>0.40250000000000002</v>
      </c>
      <c r="K260">
        <v>9.3957999999999995</v>
      </c>
      <c r="L260">
        <v>26.871700000000001</v>
      </c>
      <c r="M260">
        <v>32.008800000000001</v>
      </c>
      <c r="N260">
        <v>35.1404</v>
      </c>
      <c r="O260">
        <v>32.220999999999997</v>
      </c>
      <c r="P260">
        <v>24.0654</v>
      </c>
      <c r="Q260">
        <v>21.059899999999999</v>
      </c>
      <c r="R260">
        <v>12.4612</v>
      </c>
      <c r="S260">
        <v>4.9218000000000002</v>
      </c>
      <c r="T260">
        <v>1.5499000000000001</v>
      </c>
      <c r="U260">
        <v>0.85289999999999999</v>
      </c>
      <c r="V260">
        <v>0</v>
      </c>
      <c r="W260">
        <v>0</v>
      </c>
      <c r="X260">
        <v>0</v>
      </c>
      <c r="Y260">
        <v>0</v>
      </c>
      <c r="Z260">
        <v>0</v>
      </c>
      <c r="AA260">
        <v>0</v>
      </c>
      <c r="AB260">
        <v>0</v>
      </c>
      <c r="AC260">
        <v>0</v>
      </c>
      <c r="AD260">
        <v>0</v>
      </c>
      <c r="AE260">
        <v>0</v>
      </c>
      <c r="AF260">
        <v>0</v>
      </c>
      <c r="AG260">
        <v>0</v>
      </c>
      <c r="AH260">
        <v>0</v>
      </c>
    </row>
    <row r="261" spans="1:34" ht="16">
      <c r="A261">
        <v>1992</v>
      </c>
      <c r="B261">
        <v>200</v>
      </c>
      <c r="C261">
        <v>0</v>
      </c>
      <c r="D261">
        <v>0</v>
      </c>
      <c r="E261">
        <v>0</v>
      </c>
      <c r="F261">
        <v>0</v>
      </c>
      <c r="G261">
        <v>0</v>
      </c>
      <c r="H261">
        <v>0</v>
      </c>
      <c r="I261">
        <v>0.2989</v>
      </c>
      <c r="J261">
        <v>0.46989999999999998</v>
      </c>
      <c r="K261">
        <v>2.9342999999999999</v>
      </c>
      <c r="L261">
        <v>13.1028</v>
      </c>
      <c r="M261">
        <v>22.376999999999999</v>
      </c>
      <c r="N261">
        <v>25.2287</v>
      </c>
      <c r="O261">
        <v>21.612500000000001</v>
      </c>
      <c r="P261">
        <v>16.917100000000001</v>
      </c>
      <c r="Q261">
        <v>9.8009000000000004</v>
      </c>
      <c r="R261">
        <v>7.2024999999999997</v>
      </c>
      <c r="S261">
        <v>1.9282999999999999</v>
      </c>
      <c r="T261">
        <v>0.54320000000000002</v>
      </c>
      <c r="U261">
        <v>0.123</v>
      </c>
      <c r="V261">
        <v>2.8500000000000001E-2</v>
      </c>
      <c r="W261">
        <v>0</v>
      </c>
      <c r="X261">
        <v>0</v>
      </c>
      <c r="Y261">
        <v>0</v>
      </c>
      <c r="Z261">
        <v>0</v>
      </c>
      <c r="AA261">
        <v>0</v>
      </c>
      <c r="AB261">
        <v>0</v>
      </c>
      <c r="AC261">
        <v>0</v>
      </c>
      <c r="AD261">
        <v>0</v>
      </c>
      <c r="AE261">
        <v>0</v>
      </c>
      <c r="AF261">
        <v>0</v>
      </c>
      <c r="AG261">
        <v>0</v>
      </c>
      <c r="AH261">
        <v>0</v>
      </c>
    </row>
    <row r="262" spans="1:34" ht="16">
      <c r="A262">
        <v>1993</v>
      </c>
      <c r="B262">
        <v>200</v>
      </c>
      <c r="C262">
        <v>0</v>
      </c>
      <c r="D262">
        <v>0</v>
      </c>
      <c r="E262">
        <v>0</v>
      </c>
      <c r="F262">
        <v>0</v>
      </c>
      <c r="G262">
        <v>0</v>
      </c>
      <c r="H262">
        <v>9.64E-2</v>
      </c>
      <c r="I262">
        <v>5.0599999999999999E-2</v>
      </c>
      <c r="J262">
        <v>0.37719999999999998</v>
      </c>
      <c r="K262">
        <v>1.4604999999999999</v>
      </c>
      <c r="L262">
        <v>5.1595000000000004</v>
      </c>
      <c r="M262">
        <v>10.7394</v>
      </c>
      <c r="N262">
        <v>10.175000000000001</v>
      </c>
      <c r="O262">
        <v>7.3235999999999999</v>
      </c>
      <c r="P262">
        <v>5.9443000000000001</v>
      </c>
      <c r="Q262">
        <v>4.6539000000000001</v>
      </c>
      <c r="R262">
        <v>3.1324999999999998</v>
      </c>
      <c r="S262">
        <v>1.0113000000000001</v>
      </c>
      <c r="T262">
        <v>0.33679999999999999</v>
      </c>
      <c r="U262">
        <v>0.1207</v>
      </c>
      <c r="V262">
        <v>2.4799999999999999E-2</v>
      </c>
      <c r="W262">
        <v>0</v>
      </c>
      <c r="X262">
        <v>0</v>
      </c>
      <c r="Y262">
        <v>0</v>
      </c>
      <c r="Z262">
        <v>0</v>
      </c>
      <c r="AA262">
        <v>0</v>
      </c>
      <c r="AB262">
        <v>0</v>
      </c>
      <c r="AC262">
        <v>0</v>
      </c>
      <c r="AD262">
        <v>0</v>
      </c>
      <c r="AE262">
        <v>0</v>
      </c>
      <c r="AF262">
        <v>0</v>
      </c>
      <c r="AG262">
        <v>0</v>
      </c>
      <c r="AH262">
        <v>0</v>
      </c>
    </row>
    <row r="263" spans="1:34" ht="16">
      <c r="A263">
        <v>1994</v>
      </c>
      <c r="B263">
        <v>200</v>
      </c>
      <c r="C263">
        <v>0</v>
      </c>
      <c r="D263">
        <v>0</v>
      </c>
      <c r="E263">
        <v>0</v>
      </c>
      <c r="F263">
        <v>0</v>
      </c>
      <c r="G263">
        <v>0</v>
      </c>
      <c r="H263">
        <v>0</v>
      </c>
      <c r="I263">
        <v>5.5E-2</v>
      </c>
      <c r="J263">
        <v>0.22009999999999999</v>
      </c>
      <c r="K263">
        <v>1.2061999999999999</v>
      </c>
      <c r="L263">
        <v>5.9847000000000001</v>
      </c>
      <c r="M263">
        <v>8.6164000000000005</v>
      </c>
      <c r="N263">
        <v>10.580500000000001</v>
      </c>
      <c r="O263">
        <v>9.3367000000000004</v>
      </c>
      <c r="P263">
        <v>7.4067999999999996</v>
      </c>
      <c r="Q263">
        <v>4.4080000000000004</v>
      </c>
      <c r="R263">
        <v>3.5908000000000002</v>
      </c>
      <c r="S263">
        <v>1.3096000000000001</v>
      </c>
      <c r="T263">
        <v>0.1799</v>
      </c>
      <c r="U263">
        <v>8.9300000000000004E-2</v>
      </c>
      <c r="V263">
        <v>6.1199999999999997E-2</v>
      </c>
      <c r="W263">
        <v>0</v>
      </c>
      <c r="X263">
        <v>0</v>
      </c>
      <c r="Y263">
        <v>0</v>
      </c>
      <c r="Z263">
        <v>0</v>
      </c>
      <c r="AA263">
        <v>0</v>
      </c>
      <c r="AB263">
        <v>0</v>
      </c>
      <c r="AC263">
        <v>0</v>
      </c>
      <c r="AD263">
        <v>0</v>
      </c>
      <c r="AE263">
        <v>0</v>
      </c>
      <c r="AF263">
        <v>0</v>
      </c>
      <c r="AG263">
        <v>0</v>
      </c>
      <c r="AH263">
        <v>0</v>
      </c>
    </row>
    <row r="264" spans="1:34" ht="16">
      <c r="A264">
        <v>1995</v>
      </c>
      <c r="B264">
        <v>200</v>
      </c>
      <c r="C264">
        <v>0</v>
      </c>
      <c r="D264">
        <v>0</v>
      </c>
      <c r="E264">
        <v>0</v>
      </c>
      <c r="F264">
        <v>0</v>
      </c>
      <c r="G264">
        <v>0</v>
      </c>
      <c r="H264">
        <v>0</v>
      </c>
      <c r="I264">
        <v>0</v>
      </c>
      <c r="J264">
        <v>0.60060000000000002</v>
      </c>
      <c r="K264">
        <v>2.2667999999999999</v>
      </c>
      <c r="L264">
        <v>7.6104000000000003</v>
      </c>
      <c r="M264">
        <v>14.2722</v>
      </c>
      <c r="N264">
        <v>13.1546</v>
      </c>
      <c r="O264">
        <v>12.4879</v>
      </c>
      <c r="P264">
        <v>9.5881000000000007</v>
      </c>
      <c r="Q264">
        <v>6.7393000000000001</v>
      </c>
      <c r="R264">
        <v>3.5038999999999998</v>
      </c>
      <c r="S264">
        <v>1.5012000000000001</v>
      </c>
      <c r="T264">
        <v>0.3019</v>
      </c>
      <c r="U264">
        <v>6.2199999999999998E-2</v>
      </c>
      <c r="V264">
        <v>0</v>
      </c>
      <c r="W264">
        <v>0</v>
      </c>
      <c r="X264">
        <v>0</v>
      </c>
      <c r="Y264">
        <v>0</v>
      </c>
      <c r="Z264">
        <v>0</v>
      </c>
      <c r="AA264">
        <v>0</v>
      </c>
      <c r="AB264">
        <v>0</v>
      </c>
      <c r="AC264">
        <v>0</v>
      </c>
      <c r="AD264">
        <v>0</v>
      </c>
      <c r="AE264">
        <v>0</v>
      </c>
      <c r="AF264">
        <v>0</v>
      </c>
      <c r="AG264">
        <v>0</v>
      </c>
      <c r="AH264">
        <v>0</v>
      </c>
    </row>
    <row r="265" spans="1:34" ht="16">
      <c r="A265">
        <v>1996</v>
      </c>
      <c r="B265">
        <v>200</v>
      </c>
      <c r="C265">
        <v>0</v>
      </c>
      <c r="D265">
        <v>0</v>
      </c>
      <c r="E265">
        <v>0</v>
      </c>
      <c r="F265">
        <v>0</v>
      </c>
      <c r="G265">
        <v>0</v>
      </c>
      <c r="H265">
        <v>5.4399999999999997E-2</v>
      </c>
      <c r="I265">
        <v>5.3900000000000003E-2</v>
      </c>
      <c r="J265">
        <v>0.1132</v>
      </c>
      <c r="K265">
        <v>1.7758</v>
      </c>
      <c r="L265">
        <v>4.6837999999999997</v>
      </c>
      <c r="M265">
        <v>10.599299999999999</v>
      </c>
      <c r="N265">
        <v>10.2553</v>
      </c>
      <c r="O265">
        <v>9.0531000000000006</v>
      </c>
      <c r="P265">
        <v>6.6761999999999997</v>
      </c>
      <c r="Q265">
        <v>4.2088999999999999</v>
      </c>
      <c r="R265">
        <v>2.9796999999999998</v>
      </c>
      <c r="S265">
        <v>1.0690999999999999</v>
      </c>
      <c r="T265">
        <v>0.2109</v>
      </c>
      <c r="U265">
        <v>2.64E-2</v>
      </c>
      <c r="V265">
        <v>0</v>
      </c>
      <c r="W265">
        <v>0</v>
      </c>
      <c r="X265">
        <v>0</v>
      </c>
      <c r="Y265">
        <v>0</v>
      </c>
      <c r="Z265">
        <v>0</v>
      </c>
      <c r="AA265">
        <v>0</v>
      </c>
      <c r="AB265">
        <v>0</v>
      </c>
      <c r="AC265">
        <v>0</v>
      </c>
      <c r="AD265">
        <v>0</v>
      </c>
      <c r="AE265">
        <v>0</v>
      </c>
      <c r="AF265">
        <v>0</v>
      </c>
      <c r="AG265">
        <v>0</v>
      </c>
      <c r="AH265">
        <v>0</v>
      </c>
    </row>
    <row r="266" spans="1:34" ht="16">
      <c r="A266">
        <v>1997</v>
      </c>
      <c r="B266">
        <v>200</v>
      </c>
      <c r="C266">
        <v>0</v>
      </c>
      <c r="D266">
        <v>0</v>
      </c>
      <c r="E266">
        <v>0</v>
      </c>
      <c r="F266">
        <v>0</v>
      </c>
      <c r="G266">
        <v>0</v>
      </c>
      <c r="H266">
        <v>0</v>
      </c>
      <c r="I266">
        <v>1.4500000000000001E-2</v>
      </c>
      <c r="J266">
        <v>2.4299999999999999E-2</v>
      </c>
      <c r="K266">
        <v>0.33169999999999999</v>
      </c>
      <c r="L266">
        <v>1.7765</v>
      </c>
      <c r="M266">
        <v>3.2195</v>
      </c>
      <c r="N266">
        <v>2.411</v>
      </c>
      <c r="O266">
        <v>3.0213999999999999</v>
      </c>
      <c r="P266">
        <v>1.9224000000000001</v>
      </c>
      <c r="Q266">
        <v>1.3579000000000001</v>
      </c>
      <c r="R266">
        <v>1.0219</v>
      </c>
      <c r="S266">
        <v>0.14019999999999999</v>
      </c>
      <c r="T266">
        <v>8.3500000000000005E-2</v>
      </c>
      <c r="U266">
        <v>2.7300000000000001E-2</v>
      </c>
      <c r="V266">
        <v>0</v>
      </c>
      <c r="W266">
        <v>0</v>
      </c>
      <c r="X266">
        <v>0</v>
      </c>
      <c r="Y266">
        <v>0</v>
      </c>
      <c r="Z266">
        <v>0</v>
      </c>
      <c r="AA266">
        <v>0</v>
      </c>
      <c r="AB266">
        <v>0</v>
      </c>
      <c r="AC266">
        <v>0</v>
      </c>
      <c r="AD266">
        <v>0</v>
      </c>
      <c r="AE266">
        <v>0</v>
      </c>
      <c r="AF266">
        <v>0</v>
      </c>
      <c r="AG266">
        <v>0</v>
      </c>
      <c r="AH266">
        <v>0</v>
      </c>
    </row>
    <row r="267" spans="1:34" ht="16">
      <c r="A267">
        <v>1998</v>
      </c>
      <c r="B267">
        <v>200</v>
      </c>
      <c r="C267">
        <v>0</v>
      </c>
      <c r="D267">
        <v>0</v>
      </c>
      <c r="E267">
        <v>0</v>
      </c>
      <c r="F267">
        <v>0</v>
      </c>
      <c r="G267">
        <v>0</v>
      </c>
      <c r="H267">
        <v>0</v>
      </c>
      <c r="I267">
        <v>0</v>
      </c>
      <c r="J267">
        <v>0</v>
      </c>
      <c r="K267">
        <v>0.21299999999999999</v>
      </c>
      <c r="L267">
        <v>0.95340000000000003</v>
      </c>
      <c r="M267">
        <v>1.8585</v>
      </c>
      <c r="N267">
        <v>1.8273999999999999</v>
      </c>
      <c r="O267">
        <v>1.4769000000000001</v>
      </c>
      <c r="P267">
        <v>1.1957</v>
      </c>
      <c r="Q267">
        <v>0.86450000000000005</v>
      </c>
      <c r="R267">
        <v>0.50039999999999996</v>
      </c>
      <c r="S267">
        <v>0.1062</v>
      </c>
      <c r="T267">
        <v>0</v>
      </c>
      <c r="U267">
        <v>0</v>
      </c>
      <c r="V267">
        <v>0</v>
      </c>
      <c r="W267">
        <v>0</v>
      </c>
      <c r="X267">
        <v>0</v>
      </c>
      <c r="Y267">
        <v>0</v>
      </c>
      <c r="Z267">
        <v>0</v>
      </c>
      <c r="AA267">
        <v>0</v>
      </c>
      <c r="AB267">
        <v>0</v>
      </c>
      <c r="AC267">
        <v>0</v>
      </c>
      <c r="AD267">
        <v>0</v>
      </c>
      <c r="AE267">
        <v>0</v>
      </c>
      <c r="AF267">
        <v>0</v>
      </c>
      <c r="AG267">
        <v>0</v>
      </c>
      <c r="AH267">
        <v>0</v>
      </c>
    </row>
    <row r="268" spans="1:34" ht="16">
      <c r="A268">
        <v>1999</v>
      </c>
      <c r="B268">
        <v>200</v>
      </c>
      <c r="C268">
        <v>0</v>
      </c>
      <c r="D268">
        <v>0</v>
      </c>
      <c r="E268">
        <v>0</v>
      </c>
      <c r="F268">
        <v>0</v>
      </c>
      <c r="G268">
        <v>0</v>
      </c>
      <c r="H268">
        <v>2.8799999999999999E-2</v>
      </c>
      <c r="I268">
        <v>2.8799999999999999E-2</v>
      </c>
      <c r="J268">
        <v>0.1983</v>
      </c>
      <c r="K268">
        <v>0.66039999999999999</v>
      </c>
      <c r="L268">
        <v>1.6314</v>
      </c>
      <c r="M268">
        <v>2.5045999999999999</v>
      </c>
      <c r="N268">
        <v>3.0608</v>
      </c>
      <c r="O268">
        <v>2.5148000000000001</v>
      </c>
      <c r="P268">
        <v>1.6860999999999999</v>
      </c>
      <c r="Q268">
        <v>0.82609999999999995</v>
      </c>
      <c r="R268">
        <v>0.16750000000000001</v>
      </c>
      <c r="S268">
        <v>8.2799999999999999E-2</v>
      </c>
      <c r="T268">
        <v>2.81E-2</v>
      </c>
      <c r="U268">
        <v>0</v>
      </c>
      <c r="V268">
        <v>0</v>
      </c>
      <c r="W268">
        <v>0</v>
      </c>
      <c r="X268">
        <v>0</v>
      </c>
      <c r="Y268">
        <v>0</v>
      </c>
      <c r="Z268">
        <v>0</v>
      </c>
      <c r="AA268">
        <v>0</v>
      </c>
      <c r="AB268">
        <v>0</v>
      </c>
      <c r="AC268">
        <v>0</v>
      </c>
      <c r="AD268">
        <v>0</v>
      </c>
      <c r="AE268">
        <v>0</v>
      </c>
      <c r="AF268">
        <v>0</v>
      </c>
      <c r="AG268">
        <v>0</v>
      </c>
      <c r="AH268">
        <v>0</v>
      </c>
    </row>
    <row r="269" spans="1:34" ht="16">
      <c r="A269">
        <v>2000</v>
      </c>
      <c r="B269">
        <v>200</v>
      </c>
      <c r="C269">
        <v>0</v>
      </c>
      <c r="D269">
        <v>0</v>
      </c>
      <c r="E269">
        <v>0</v>
      </c>
      <c r="F269">
        <v>0</v>
      </c>
      <c r="G269">
        <v>0</v>
      </c>
      <c r="H269">
        <v>0</v>
      </c>
      <c r="I269">
        <v>0</v>
      </c>
      <c r="J269">
        <v>2.6700000000000002E-2</v>
      </c>
      <c r="K269">
        <v>0.187</v>
      </c>
      <c r="L269">
        <v>0.62729999999999997</v>
      </c>
      <c r="M269">
        <v>2.3839999999999999</v>
      </c>
      <c r="N269">
        <v>3.4887999999999999</v>
      </c>
      <c r="O269">
        <v>3.0419</v>
      </c>
      <c r="P269">
        <v>2.5211999999999999</v>
      </c>
      <c r="Q269">
        <v>1.8428</v>
      </c>
      <c r="R269">
        <v>0.43130000000000002</v>
      </c>
      <c r="S269">
        <v>0.60509999999999997</v>
      </c>
      <c r="T269">
        <v>0.2487</v>
      </c>
      <c r="U269">
        <v>0</v>
      </c>
      <c r="V269">
        <v>0</v>
      </c>
      <c r="W269">
        <v>0</v>
      </c>
      <c r="X269">
        <v>0</v>
      </c>
      <c r="Y269">
        <v>0</v>
      </c>
      <c r="Z269">
        <v>0</v>
      </c>
      <c r="AA269">
        <v>0</v>
      </c>
      <c r="AB269">
        <v>0</v>
      </c>
      <c r="AC269">
        <v>0</v>
      </c>
      <c r="AD269">
        <v>0</v>
      </c>
      <c r="AE269">
        <v>0</v>
      </c>
      <c r="AF269">
        <v>0</v>
      </c>
      <c r="AG269">
        <v>0</v>
      </c>
      <c r="AH269">
        <v>0</v>
      </c>
    </row>
    <row r="270" spans="1:34" ht="16">
      <c r="A270">
        <v>2001</v>
      </c>
      <c r="B270">
        <v>200</v>
      </c>
      <c r="C270">
        <v>0</v>
      </c>
      <c r="D270">
        <v>0</v>
      </c>
      <c r="E270">
        <v>0</v>
      </c>
      <c r="F270">
        <v>0</v>
      </c>
      <c r="G270">
        <v>0</v>
      </c>
      <c r="H270">
        <v>0</v>
      </c>
      <c r="I270">
        <v>0</v>
      </c>
      <c r="J270">
        <v>5.8299999999999998E-2</v>
      </c>
      <c r="K270">
        <v>0.49509999999999998</v>
      </c>
      <c r="L270">
        <v>1.6167</v>
      </c>
      <c r="M270">
        <v>3.1983999999999999</v>
      </c>
      <c r="N270">
        <v>3.9912999999999998</v>
      </c>
      <c r="O270">
        <v>3.2587000000000002</v>
      </c>
      <c r="P270">
        <v>3.1046999999999998</v>
      </c>
      <c r="Q270">
        <v>1.1486000000000001</v>
      </c>
      <c r="R270">
        <v>0.52890000000000004</v>
      </c>
      <c r="S270">
        <v>0.15759999999999999</v>
      </c>
      <c r="T270">
        <v>3.0099999999999998E-2</v>
      </c>
      <c r="U270">
        <v>0</v>
      </c>
      <c r="V270">
        <v>0</v>
      </c>
      <c r="W270">
        <v>0</v>
      </c>
      <c r="X270">
        <v>0</v>
      </c>
      <c r="Y270">
        <v>0</v>
      </c>
      <c r="Z270">
        <v>0</v>
      </c>
      <c r="AA270">
        <v>0</v>
      </c>
      <c r="AB270">
        <v>0</v>
      </c>
      <c r="AC270">
        <v>0</v>
      </c>
      <c r="AD270">
        <v>0</v>
      </c>
      <c r="AE270">
        <v>0</v>
      </c>
      <c r="AF270">
        <v>0</v>
      </c>
      <c r="AG270">
        <v>0</v>
      </c>
      <c r="AH270">
        <v>0</v>
      </c>
    </row>
    <row r="271" spans="1:34" ht="16">
      <c r="A271">
        <v>2002</v>
      </c>
      <c r="B271">
        <v>200</v>
      </c>
      <c r="C271">
        <v>0</v>
      </c>
      <c r="D271">
        <v>0</v>
      </c>
      <c r="E271">
        <v>0</v>
      </c>
      <c r="F271">
        <v>0</v>
      </c>
      <c r="G271">
        <v>0</v>
      </c>
      <c r="H271">
        <v>3.09E-2</v>
      </c>
      <c r="I271">
        <v>8.0399999999999999E-2</v>
      </c>
      <c r="J271">
        <v>0.4269</v>
      </c>
      <c r="K271">
        <v>1.6001000000000001</v>
      </c>
      <c r="L271">
        <v>1.7582</v>
      </c>
      <c r="M271">
        <v>2.0749</v>
      </c>
      <c r="N271">
        <v>2.4731000000000001</v>
      </c>
      <c r="O271">
        <v>2.7088999999999999</v>
      </c>
      <c r="P271">
        <v>2.0352999999999999</v>
      </c>
      <c r="Q271">
        <v>0.7581</v>
      </c>
      <c r="R271">
        <v>0.65700000000000003</v>
      </c>
      <c r="S271">
        <v>5.4300000000000001E-2</v>
      </c>
      <c r="T271">
        <v>2.9600000000000001E-2</v>
      </c>
      <c r="U271">
        <v>2.69E-2</v>
      </c>
      <c r="V271">
        <v>0</v>
      </c>
      <c r="W271">
        <v>0</v>
      </c>
      <c r="X271">
        <v>0</v>
      </c>
      <c r="Y271">
        <v>0</v>
      </c>
      <c r="Z271">
        <v>0</v>
      </c>
      <c r="AA271">
        <v>0</v>
      </c>
      <c r="AB271">
        <v>0</v>
      </c>
      <c r="AC271">
        <v>0</v>
      </c>
      <c r="AD271">
        <v>0</v>
      </c>
      <c r="AE271">
        <v>0</v>
      </c>
      <c r="AF271">
        <v>0</v>
      </c>
      <c r="AG271">
        <v>0</v>
      </c>
      <c r="AH271">
        <v>0</v>
      </c>
    </row>
    <row r="272" spans="1:34" ht="16">
      <c r="A272">
        <v>2003</v>
      </c>
      <c r="B272">
        <v>200</v>
      </c>
      <c r="C272">
        <v>0</v>
      </c>
      <c r="D272">
        <v>0</v>
      </c>
      <c r="E272">
        <v>0</v>
      </c>
      <c r="F272">
        <v>0</v>
      </c>
      <c r="G272">
        <v>0</v>
      </c>
      <c r="H272">
        <v>2.7E-2</v>
      </c>
      <c r="I272">
        <v>0.39179999999999998</v>
      </c>
      <c r="J272">
        <v>2.4525999999999999</v>
      </c>
      <c r="K272">
        <v>4.9452999999999996</v>
      </c>
      <c r="L272">
        <v>5.4283000000000001</v>
      </c>
      <c r="M272">
        <v>7.8806000000000003</v>
      </c>
      <c r="N272">
        <v>5.0688000000000004</v>
      </c>
      <c r="O272">
        <v>2.4679000000000002</v>
      </c>
      <c r="P272">
        <v>2.3525999999999998</v>
      </c>
      <c r="Q272">
        <v>1.0837000000000001</v>
      </c>
      <c r="R272">
        <v>0.35160000000000002</v>
      </c>
      <c r="S272">
        <v>0.17119999999999999</v>
      </c>
      <c r="T272">
        <v>3.0200000000000001E-2</v>
      </c>
      <c r="U272">
        <v>0</v>
      </c>
      <c r="V272">
        <v>0</v>
      </c>
      <c r="W272">
        <v>0</v>
      </c>
      <c r="X272">
        <v>0</v>
      </c>
      <c r="Y272">
        <v>0</v>
      </c>
      <c r="Z272">
        <v>0</v>
      </c>
      <c r="AA272">
        <v>0</v>
      </c>
      <c r="AB272">
        <v>0</v>
      </c>
      <c r="AC272">
        <v>0</v>
      </c>
      <c r="AD272">
        <v>0</v>
      </c>
      <c r="AE272">
        <v>0</v>
      </c>
      <c r="AF272">
        <v>0</v>
      </c>
      <c r="AG272">
        <v>0</v>
      </c>
      <c r="AH272">
        <v>0</v>
      </c>
    </row>
    <row r="273" spans="1:34" ht="16">
      <c r="A273">
        <v>2004</v>
      </c>
      <c r="B273">
        <v>200</v>
      </c>
      <c r="C273">
        <v>0</v>
      </c>
      <c r="D273">
        <v>0</v>
      </c>
      <c r="E273">
        <v>0</v>
      </c>
      <c r="F273">
        <v>0</v>
      </c>
      <c r="G273">
        <v>0</v>
      </c>
      <c r="H273">
        <v>0.1898</v>
      </c>
      <c r="I273">
        <v>0.1179</v>
      </c>
      <c r="J273">
        <v>1.9240999999999999</v>
      </c>
      <c r="K273">
        <v>3.6276999999999999</v>
      </c>
      <c r="L273">
        <v>2.7652999999999999</v>
      </c>
      <c r="M273">
        <v>4.0787000000000004</v>
      </c>
      <c r="N273">
        <v>3.0954000000000002</v>
      </c>
      <c r="O273">
        <v>2.0516000000000001</v>
      </c>
      <c r="P273">
        <v>2.1413000000000002</v>
      </c>
      <c r="Q273">
        <v>0.99199999999999999</v>
      </c>
      <c r="R273">
        <v>0.21129999999999999</v>
      </c>
      <c r="S273">
        <v>0.16389999999999999</v>
      </c>
      <c r="T273">
        <v>4.2299999999999997E-2</v>
      </c>
      <c r="U273">
        <v>0</v>
      </c>
      <c r="V273">
        <v>0</v>
      </c>
      <c r="W273">
        <v>0</v>
      </c>
      <c r="X273">
        <v>0</v>
      </c>
      <c r="Y273">
        <v>0</v>
      </c>
      <c r="Z273">
        <v>0</v>
      </c>
      <c r="AA273">
        <v>0</v>
      </c>
      <c r="AB273">
        <v>0</v>
      </c>
      <c r="AC273">
        <v>0</v>
      </c>
      <c r="AD273">
        <v>0</v>
      </c>
      <c r="AE273">
        <v>0</v>
      </c>
      <c r="AF273">
        <v>0</v>
      </c>
      <c r="AG273">
        <v>0</v>
      </c>
      <c r="AH273">
        <v>0</v>
      </c>
    </row>
    <row r="274" spans="1:34" ht="16">
      <c r="A274">
        <v>2005</v>
      </c>
      <c r="B274">
        <v>200</v>
      </c>
      <c r="C274">
        <v>0</v>
      </c>
      <c r="D274">
        <v>0</v>
      </c>
      <c r="E274">
        <v>0</v>
      </c>
      <c r="F274">
        <v>0</v>
      </c>
      <c r="G274">
        <v>0</v>
      </c>
      <c r="H274">
        <v>0.224</v>
      </c>
      <c r="I274">
        <v>0.86080000000000001</v>
      </c>
      <c r="J274">
        <v>1.3885000000000001</v>
      </c>
      <c r="K274">
        <v>4.2918000000000003</v>
      </c>
      <c r="L274">
        <v>8.1639999999999997</v>
      </c>
      <c r="M274">
        <v>10.084899999999999</v>
      </c>
      <c r="N274">
        <v>9.1553000000000004</v>
      </c>
      <c r="O274">
        <v>7.1593</v>
      </c>
      <c r="P274">
        <v>3.2631999999999999</v>
      </c>
      <c r="Q274">
        <v>2.1493000000000002</v>
      </c>
      <c r="R274">
        <v>0.63439999999999996</v>
      </c>
      <c r="S274">
        <v>0.31690000000000002</v>
      </c>
      <c r="T274">
        <v>0.1172</v>
      </c>
      <c r="U274">
        <v>5.8400000000000001E-2</v>
      </c>
      <c r="V274">
        <v>0</v>
      </c>
      <c r="W274">
        <v>0</v>
      </c>
      <c r="X274">
        <v>0</v>
      </c>
      <c r="Y274">
        <v>0</v>
      </c>
      <c r="Z274">
        <v>0</v>
      </c>
      <c r="AA274">
        <v>0</v>
      </c>
      <c r="AB274">
        <v>0</v>
      </c>
      <c r="AC274">
        <v>0</v>
      </c>
      <c r="AD274">
        <v>0</v>
      </c>
      <c r="AE274">
        <v>0</v>
      </c>
      <c r="AF274">
        <v>0</v>
      </c>
      <c r="AG274">
        <v>0</v>
      </c>
      <c r="AH274">
        <v>0</v>
      </c>
    </row>
    <row r="275" spans="1:34" ht="16">
      <c r="A275">
        <v>2006</v>
      </c>
      <c r="B275">
        <v>200</v>
      </c>
      <c r="C275">
        <v>0</v>
      </c>
      <c r="D275">
        <v>0</v>
      </c>
      <c r="E275">
        <v>0</v>
      </c>
      <c r="F275">
        <v>0</v>
      </c>
      <c r="G275">
        <v>0</v>
      </c>
      <c r="H275">
        <v>7.9500000000000001E-2</v>
      </c>
      <c r="I275">
        <v>0.1605</v>
      </c>
      <c r="J275">
        <v>2.4941</v>
      </c>
      <c r="K275">
        <v>5.9633000000000003</v>
      </c>
      <c r="L275">
        <v>9.3376999999999999</v>
      </c>
      <c r="M275">
        <v>13.831300000000001</v>
      </c>
      <c r="N275">
        <v>9.1763999999999992</v>
      </c>
      <c r="O275">
        <v>7.6515000000000004</v>
      </c>
      <c r="P275">
        <v>6.7016999999999998</v>
      </c>
      <c r="Q275">
        <v>2.7151999999999998</v>
      </c>
      <c r="R275">
        <v>0.84799999999999998</v>
      </c>
      <c r="S275">
        <v>0.2064</v>
      </c>
      <c r="T275">
        <v>0.19819999999999999</v>
      </c>
      <c r="U275">
        <v>3.09E-2</v>
      </c>
      <c r="V275">
        <v>4.9700000000000001E-2</v>
      </c>
      <c r="W275">
        <v>0</v>
      </c>
      <c r="X275">
        <v>0</v>
      </c>
      <c r="Y275">
        <v>0</v>
      </c>
      <c r="Z275">
        <v>0</v>
      </c>
      <c r="AA275">
        <v>0</v>
      </c>
      <c r="AB275">
        <v>0</v>
      </c>
      <c r="AC275">
        <v>0</v>
      </c>
      <c r="AD275">
        <v>0</v>
      </c>
      <c r="AE275">
        <v>0</v>
      </c>
      <c r="AF275">
        <v>0</v>
      </c>
      <c r="AG275">
        <v>0</v>
      </c>
      <c r="AH275">
        <v>0</v>
      </c>
    </row>
    <row r="276" spans="1:34" ht="16">
      <c r="A276">
        <v>2007</v>
      </c>
      <c r="B276">
        <v>200</v>
      </c>
      <c r="C276">
        <v>0</v>
      </c>
      <c r="D276">
        <v>0</v>
      </c>
      <c r="E276">
        <v>0</v>
      </c>
      <c r="F276">
        <v>0</v>
      </c>
      <c r="G276">
        <v>0</v>
      </c>
      <c r="H276">
        <v>0.15140000000000001</v>
      </c>
      <c r="I276">
        <v>0.26850000000000002</v>
      </c>
      <c r="J276">
        <v>0.58120000000000005</v>
      </c>
      <c r="K276">
        <v>2.4426999999999999</v>
      </c>
      <c r="L276">
        <v>6.4779999999999998</v>
      </c>
      <c r="M276">
        <v>9.1440000000000001</v>
      </c>
      <c r="N276">
        <v>6.9901999999999997</v>
      </c>
      <c r="O276">
        <v>6.5505000000000004</v>
      </c>
      <c r="P276">
        <v>4.8385999999999996</v>
      </c>
      <c r="Q276">
        <v>2.1989000000000001</v>
      </c>
      <c r="R276">
        <v>1.2376</v>
      </c>
      <c r="S276">
        <v>0.25459999999999999</v>
      </c>
      <c r="T276">
        <v>5.8099999999999999E-2</v>
      </c>
      <c r="U276">
        <v>8.3599999999999994E-2</v>
      </c>
      <c r="V276">
        <v>0</v>
      </c>
      <c r="W276">
        <v>0</v>
      </c>
      <c r="X276">
        <v>0</v>
      </c>
      <c r="Y276">
        <v>0</v>
      </c>
      <c r="Z276">
        <v>0</v>
      </c>
      <c r="AA276">
        <v>0</v>
      </c>
      <c r="AB276">
        <v>0</v>
      </c>
      <c r="AC276">
        <v>0</v>
      </c>
      <c r="AD276">
        <v>0</v>
      </c>
      <c r="AE276">
        <v>0</v>
      </c>
      <c r="AF276">
        <v>0</v>
      </c>
      <c r="AG276">
        <v>0</v>
      </c>
      <c r="AH276">
        <v>0</v>
      </c>
    </row>
    <row r="277" spans="1:34" ht="16">
      <c r="A277">
        <v>2008</v>
      </c>
      <c r="B277">
        <v>200</v>
      </c>
      <c r="C277">
        <v>0</v>
      </c>
      <c r="D277">
        <v>0</v>
      </c>
      <c r="E277">
        <v>0</v>
      </c>
      <c r="F277">
        <v>0</v>
      </c>
      <c r="G277">
        <v>0</v>
      </c>
      <c r="H277">
        <v>3.1699999999999999E-2</v>
      </c>
      <c r="I277">
        <v>0.14949999999999999</v>
      </c>
      <c r="J277">
        <v>0.80200000000000005</v>
      </c>
      <c r="K277">
        <v>3.3919000000000001</v>
      </c>
      <c r="L277">
        <v>8.9393999999999991</v>
      </c>
      <c r="M277">
        <v>9.7751000000000001</v>
      </c>
      <c r="N277">
        <v>9.5685000000000002</v>
      </c>
      <c r="O277">
        <v>8.1016999999999992</v>
      </c>
      <c r="P277">
        <v>6.9379</v>
      </c>
      <c r="Q277">
        <v>2.9964</v>
      </c>
      <c r="R277">
        <v>1.0268999999999999</v>
      </c>
      <c r="S277">
        <v>0.24979999999999999</v>
      </c>
      <c r="T277">
        <v>2.9399999999999999E-2</v>
      </c>
      <c r="U277">
        <v>0</v>
      </c>
      <c r="V277">
        <v>0</v>
      </c>
      <c r="W277">
        <v>0</v>
      </c>
      <c r="X277">
        <v>0</v>
      </c>
      <c r="Y277">
        <v>0</v>
      </c>
      <c r="Z277">
        <v>0</v>
      </c>
      <c r="AA277">
        <v>0</v>
      </c>
      <c r="AB277">
        <v>0</v>
      </c>
      <c r="AC277">
        <v>0</v>
      </c>
      <c r="AD277">
        <v>0</v>
      </c>
      <c r="AE277">
        <v>0</v>
      </c>
      <c r="AF277">
        <v>0</v>
      </c>
      <c r="AG277">
        <v>0</v>
      </c>
      <c r="AH277">
        <v>0</v>
      </c>
    </row>
    <row r="278" spans="1:34" ht="16">
      <c r="A278">
        <v>2009</v>
      </c>
      <c r="B278">
        <v>200</v>
      </c>
      <c r="C278">
        <v>0</v>
      </c>
      <c r="D278">
        <v>0</v>
      </c>
      <c r="E278">
        <v>0</v>
      </c>
      <c r="F278">
        <v>0</v>
      </c>
      <c r="G278">
        <v>0</v>
      </c>
      <c r="H278">
        <v>4.6100000000000002E-2</v>
      </c>
      <c r="I278">
        <v>0.16769999999999999</v>
      </c>
      <c r="J278">
        <v>0.1948</v>
      </c>
      <c r="K278">
        <v>1.7541</v>
      </c>
      <c r="L278">
        <v>5.6622000000000003</v>
      </c>
      <c r="M278">
        <v>7.6159999999999997</v>
      </c>
      <c r="N278">
        <v>6.4790000000000001</v>
      </c>
      <c r="O278">
        <v>6.7302</v>
      </c>
      <c r="P278">
        <v>4.2900999999999998</v>
      </c>
      <c r="Q278">
        <v>3.8083</v>
      </c>
      <c r="R278">
        <v>1.2327999999999999</v>
      </c>
      <c r="S278">
        <v>0.48049999999999998</v>
      </c>
      <c r="T278">
        <v>0.12970000000000001</v>
      </c>
      <c r="U278">
        <v>1.9199999999999998E-2</v>
      </c>
      <c r="V278">
        <v>0</v>
      </c>
      <c r="W278">
        <v>0</v>
      </c>
      <c r="X278">
        <v>0</v>
      </c>
      <c r="Y278">
        <v>0</v>
      </c>
      <c r="Z278">
        <v>0</v>
      </c>
      <c r="AA278">
        <v>0</v>
      </c>
      <c r="AB278">
        <v>0</v>
      </c>
      <c r="AC278">
        <v>0</v>
      </c>
      <c r="AD278">
        <v>0</v>
      </c>
      <c r="AE278">
        <v>0</v>
      </c>
      <c r="AF278">
        <v>0</v>
      </c>
      <c r="AG278">
        <v>0</v>
      </c>
      <c r="AH278">
        <v>0</v>
      </c>
    </row>
    <row r="279" spans="1:34" ht="16">
      <c r="A279">
        <v>2010</v>
      </c>
      <c r="B279">
        <v>200</v>
      </c>
      <c r="C279">
        <v>0</v>
      </c>
      <c r="D279">
        <v>0</v>
      </c>
      <c r="E279">
        <v>0</v>
      </c>
      <c r="F279">
        <v>0</v>
      </c>
      <c r="G279">
        <v>0</v>
      </c>
      <c r="H279">
        <v>0</v>
      </c>
      <c r="I279">
        <v>0</v>
      </c>
      <c r="J279">
        <v>0.18623292</v>
      </c>
      <c r="K279">
        <v>1.1282429199999999</v>
      </c>
      <c r="L279">
        <v>2.9664619299999999</v>
      </c>
      <c r="M279">
        <v>4.7551698800000004</v>
      </c>
      <c r="N279">
        <v>5.1999397900000002</v>
      </c>
      <c r="O279">
        <v>4.2824076599999996</v>
      </c>
      <c r="P279">
        <v>3.74676637</v>
      </c>
      <c r="Q279">
        <v>2.2364158700000001</v>
      </c>
      <c r="R279">
        <v>1.2569066900000001</v>
      </c>
      <c r="S279">
        <v>0.23343240000000001</v>
      </c>
      <c r="T279">
        <v>5.47997E-2</v>
      </c>
      <c r="U279">
        <v>0</v>
      </c>
      <c r="V279">
        <v>0</v>
      </c>
      <c r="W279">
        <v>0</v>
      </c>
      <c r="X279">
        <v>0</v>
      </c>
      <c r="Y279">
        <v>0</v>
      </c>
      <c r="Z279">
        <v>0</v>
      </c>
      <c r="AA279">
        <v>0</v>
      </c>
      <c r="AB279">
        <v>0</v>
      </c>
      <c r="AC279">
        <v>0</v>
      </c>
      <c r="AD279">
        <v>0</v>
      </c>
      <c r="AE279">
        <v>0</v>
      </c>
      <c r="AF279">
        <v>0</v>
      </c>
      <c r="AG279">
        <v>0</v>
      </c>
      <c r="AH279">
        <v>0</v>
      </c>
    </row>
    <row r="280" spans="1:34" ht="16">
      <c r="A280">
        <v>2011</v>
      </c>
      <c r="B280">
        <v>200</v>
      </c>
      <c r="C280">
        <v>0</v>
      </c>
      <c r="D280">
        <v>0</v>
      </c>
      <c r="E280">
        <v>0</v>
      </c>
      <c r="F280">
        <v>0</v>
      </c>
      <c r="G280">
        <v>1.4142999999999999E-2</v>
      </c>
      <c r="H280">
        <v>2.5101999999999999E-2</v>
      </c>
      <c r="I280">
        <v>6.3285999999999995E-2</v>
      </c>
      <c r="J280">
        <v>2.1694999999999999E-2</v>
      </c>
      <c r="K280">
        <v>0.50268500000000005</v>
      </c>
      <c r="L280">
        <v>1.642029</v>
      </c>
      <c r="M280">
        <v>3.1495350000000002</v>
      </c>
      <c r="N280">
        <v>3.5566810000000002</v>
      </c>
      <c r="O280">
        <v>3.5668600000000001</v>
      </c>
      <c r="P280">
        <v>2.5035690000000002</v>
      </c>
      <c r="Q280">
        <v>2.409745</v>
      </c>
      <c r="R280">
        <v>0.97658599999999995</v>
      </c>
      <c r="S280">
        <v>0.31897399999999998</v>
      </c>
      <c r="T280">
        <v>2.9454000000000001E-2</v>
      </c>
      <c r="U280">
        <v>0</v>
      </c>
      <c r="V280">
        <v>0</v>
      </c>
      <c r="W280">
        <v>0</v>
      </c>
      <c r="X280">
        <v>0</v>
      </c>
      <c r="Y280">
        <v>0</v>
      </c>
      <c r="Z280">
        <v>0</v>
      </c>
      <c r="AA280">
        <v>0</v>
      </c>
      <c r="AB280">
        <v>0</v>
      </c>
      <c r="AC280">
        <v>0</v>
      </c>
      <c r="AD280">
        <v>0</v>
      </c>
      <c r="AE280">
        <v>0</v>
      </c>
      <c r="AF280">
        <v>0</v>
      </c>
      <c r="AG280">
        <v>0</v>
      </c>
      <c r="AH280">
        <v>0</v>
      </c>
    </row>
    <row r="281" spans="1:34" ht="16">
      <c r="A281">
        <v>2012</v>
      </c>
      <c r="B281">
        <v>200</v>
      </c>
      <c r="C281">
        <v>0</v>
      </c>
      <c r="D281">
        <v>0</v>
      </c>
      <c r="E281">
        <v>3.2981999999999997E-2</v>
      </c>
      <c r="F281">
        <v>2.6592999999999999E-2</v>
      </c>
      <c r="G281">
        <v>0.410105</v>
      </c>
      <c r="H281">
        <v>0.15955800000000001</v>
      </c>
      <c r="I281">
        <v>7.6024999999999995E-2</v>
      </c>
      <c r="J281">
        <v>0.247173</v>
      </c>
      <c r="K281">
        <v>0.87113600000000002</v>
      </c>
      <c r="L281">
        <v>2.676307</v>
      </c>
      <c r="M281">
        <v>3.229384</v>
      </c>
      <c r="N281">
        <v>5.3557699999999997</v>
      </c>
      <c r="O281">
        <v>3.6979639999999998</v>
      </c>
      <c r="P281">
        <v>2.2192090000000002</v>
      </c>
      <c r="Q281">
        <v>2.1553170000000001</v>
      </c>
      <c r="R281">
        <v>0.93071000000000004</v>
      </c>
      <c r="S281">
        <v>0.53928100000000001</v>
      </c>
      <c r="T281">
        <v>0.16911200000000001</v>
      </c>
      <c r="U281">
        <v>2.8221E-2</v>
      </c>
      <c r="V281">
        <v>0</v>
      </c>
      <c r="W281">
        <v>0</v>
      </c>
      <c r="X281">
        <v>0</v>
      </c>
      <c r="Y281">
        <v>0</v>
      </c>
      <c r="Z281">
        <v>0</v>
      </c>
      <c r="AA281">
        <v>0</v>
      </c>
      <c r="AB281">
        <v>0</v>
      </c>
      <c r="AC281">
        <v>0</v>
      </c>
      <c r="AD281">
        <v>0</v>
      </c>
      <c r="AE281">
        <v>0</v>
      </c>
      <c r="AF281">
        <v>0</v>
      </c>
      <c r="AG281">
        <v>0</v>
      </c>
      <c r="AH281">
        <v>0</v>
      </c>
    </row>
    <row r="282" spans="1:34" ht="16">
      <c r="A282" s="12">
        <v>2013</v>
      </c>
      <c r="B282" s="12">
        <v>200</v>
      </c>
      <c r="C282" s="12">
        <v>0</v>
      </c>
      <c r="D282" s="12">
        <v>0</v>
      </c>
      <c r="E282" s="12">
        <v>0</v>
      </c>
      <c r="F282" s="12">
        <v>0</v>
      </c>
      <c r="G282" s="12">
        <v>0</v>
      </c>
      <c r="H282" s="12">
        <v>1.8698740771213199E-2</v>
      </c>
      <c r="I282" s="12">
        <v>9.0739274286099195E-2</v>
      </c>
      <c r="J282" s="12">
        <v>0.123034703290524</v>
      </c>
      <c r="K282" s="12">
        <v>0.73623926718646104</v>
      </c>
      <c r="L282" s="12">
        <v>3.9042050675654401</v>
      </c>
      <c r="M282" s="12">
        <v>8.6481271409836005</v>
      </c>
      <c r="N282" s="12">
        <v>7.7120242222895303</v>
      </c>
      <c r="O282" s="12">
        <v>3.9862746100005899</v>
      </c>
      <c r="P282" s="12">
        <v>4.3539862421316498</v>
      </c>
      <c r="Q282" s="12">
        <v>2.1791402417897201</v>
      </c>
      <c r="R282" s="12">
        <v>1.0255968454702999</v>
      </c>
      <c r="S282" s="12">
        <v>0.66947235251508797</v>
      </c>
      <c r="T282" s="12">
        <v>0.26526748122675697</v>
      </c>
      <c r="U282" s="12">
        <v>0</v>
      </c>
      <c r="V282" s="12">
        <v>0</v>
      </c>
      <c r="W282" s="12">
        <v>0</v>
      </c>
      <c r="X282" s="12">
        <v>0</v>
      </c>
      <c r="Y282" s="12">
        <v>0</v>
      </c>
      <c r="Z282" s="12">
        <v>0</v>
      </c>
      <c r="AA282" s="12">
        <v>0</v>
      </c>
      <c r="AB282" s="12">
        <v>0</v>
      </c>
      <c r="AC282" s="12">
        <v>0</v>
      </c>
      <c r="AD282" s="12">
        <v>0</v>
      </c>
      <c r="AE282" s="12">
        <v>0</v>
      </c>
      <c r="AF282" s="12">
        <v>0</v>
      </c>
      <c r="AG282" s="12">
        <v>0</v>
      </c>
      <c r="AH282" s="12">
        <v>0</v>
      </c>
    </row>
    <row r="283" spans="1:34" ht="16">
      <c r="A283" s="14">
        <v>2014</v>
      </c>
      <c r="B283" s="14">
        <v>200</v>
      </c>
      <c r="C283" s="14">
        <v>0</v>
      </c>
      <c r="D283" s="14">
        <v>0</v>
      </c>
      <c r="E283" s="14">
        <v>0</v>
      </c>
      <c r="F283" s="14">
        <v>0</v>
      </c>
      <c r="G283" s="14">
        <v>0</v>
      </c>
      <c r="H283" s="14">
        <v>0</v>
      </c>
      <c r="I283" s="14">
        <v>1.8883434942663702E-2</v>
      </c>
      <c r="J283" s="14">
        <v>0.25874843656744539</v>
      </c>
      <c r="K283" s="14">
        <v>1.2491279649143807</v>
      </c>
      <c r="L283" s="14">
        <v>8.0549873584062333</v>
      </c>
      <c r="M283" s="14">
        <v>18.436205058375066</v>
      </c>
      <c r="N283" s="14">
        <v>17.240595570223405</v>
      </c>
      <c r="O283" s="14">
        <v>10.350381904801287</v>
      </c>
      <c r="P283" s="14">
        <v>9.4177621918349548</v>
      </c>
      <c r="Q283" s="14">
        <v>7.1438881149410811</v>
      </c>
      <c r="R283" s="14">
        <v>1.6229506151855109</v>
      </c>
      <c r="S283" s="14">
        <v>0.91217866326434727</v>
      </c>
      <c r="T283" s="14">
        <v>0.25764087748405701</v>
      </c>
      <c r="U283" s="14">
        <v>0</v>
      </c>
      <c r="V283" s="14">
        <v>0</v>
      </c>
      <c r="W283" s="14">
        <v>0</v>
      </c>
      <c r="X283" s="14">
        <v>0</v>
      </c>
      <c r="Y283" s="14">
        <v>0</v>
      </c>
      <c r="Z283" s="14">
        <v>0</v>
      </c>
      <c r="AA283" s="14">
        <v>0</v>
      </c>
      <c r="AB283" s="14">
        <v>0</v>
      </c>
      <c r="AC283" s="14">
        <v>0</v>
      </c>
      <c r="AD283" s="14">
        <v>0</v>
      </c>
      <c r="AE283" s="14">
        <v>0</v>
      </c>
      <c r="AF283" s="14">
        <v>0</v>
      </c>
      <c r="AG283" s="14">
        <v>0</v>
      </c>
      <c r="AH283" s="14">
        <v>0</v>
      </c>
    </row>
    <row r="284" spans="1:34">
      <c r="A284" s="5" t="s">
        <v>116</v>
      </c>
    </row>
    <row r="285" spans="1:34" ht="16">
      <c r="A285" t="s">
        <v>0</v>
      </c>
      <c r="B285" t="s">
        <v>223</v>
      </c>
      <c r="C285">
        <v>27</v>
      </c>
      <c r="D285">
        <v>32</v>
      </c>
      <c r="E285">
        <v>37</v>
      </c>
      <c r="F285">
        <v>42</v>
      </c>
      <c r="G285">
        <v>47</v>
      </c>
      <c r="H285">
        <v>52</v>
      </c>
      <c r="I285">
        <v>57</v>
      </c>
      <c r="J285">
        <v>62</v>
      </c>
      <c r="K285">
        <v>67</v>
      </c>
      <c r="L285">
        <v>72</v>
      </c>
      <c r="M285">
        <v>77</v>
      </c>
      <c r="N285">
        <v>82</v>
      </c>
      <c r="O285">
        <v>87</v>
      </c>
      <c r="P285">
        <v>92</v>
      </c>
      <c r="Q285">
        <v>97</v>
      </c>
      <c r="R285">
        <v>102</v>
      </c>
      <c r="S285">
        <v>107</v>
      </c>
      <c r="T285">
        <v>112</v>
      </c>
      <c r="U285">
        <v>117</v>
      </c>
      <c r="V285">
        <v>122</v>
      </c>
      <c r="W285">
        <v>127</v>
      </c>
      <c r="X285">
        <v>132</v>
      </c>
      <c r="Y285">
        <v>137</v>
      </c>
      <c r="Z285">
        <v>142</v>
      </c>
      <c r="AA285">
        <v>147</v>
      </c>
      <c r="AB285">
        <v>152</v>
      </c>
      <c r="AC285">
        <v>157</v>
      </c>
      <c r="AD285">
        <v>162</v>
      </c>
      <c r="AE285">
        <v>167</v>
      </c>
      <c r="AF285">
        <v>172</v>
      </c>
      <c r="AG285">
        <v>177</v>
      </c>
      <c r="AH285">
        <v>182</v>
      </c>
    </row>
    <row r="286" spans="1:34" ht="16">
      <c r="A286">
        <v>1975</v>
      </c>
      <c r="B286">
        <v>200</v>
      </c>
      <c r="C286">
        <v>2.7713570000000001</v>
      </c>
      <c r="D286">
        <v>1.95957</v>
      </c>
      <c r="E286">
        <v>1.186196</v>
      </c>
      <c r="F286">
        <v>1.2365839999999999</v>
      </c>
      <c r="G286">
        <v>5.0402490000000002</v>
      </c>
      <c r="H286">
        <v>5.1508370000000001</v>
      </c>
      <c r="I286">
        <v>12.216329</v>
      </c>
      <c r="J286">
        <v>15.210963</v>
      </c>
      <c r="K286">
        <v>12.661503</v>
      </c>
      <c r="L286">
        <v>11.584025</v>
      </c>
      <c r="M286">
        <v>13.494493</v>
      </c>
      <c r="N286">
        <v>14.082262</v>
      </c>
      <c r="O286">
        <v>11.961379000000001</v>
      </c>
      <c r="P286">
        <v>10.580330999999999</v>
      </c>
      <c r="Q286">
        <v>8.3602050000000006</v>
      </c>
      <c r="R286">
        <v>9.3585809999999992</v>
      </c>
      <c r="S286">
        <v>7.1083449999999999</v>
      </c>
      <c r="T286">
        <v>6.6325060000000002</v>
      </c>
      <c r="U286">
        <v>4.881596</v>
      </c>
      <c r="V286">
        <v>5.8739460000000001</v>
      </c>
      <c r="W286">
        <v>5.5430130000000002</v>
      </c>
      <c r="X286">
        <v>4.0797129999999999</v>
      </c>
      <c r="Y286">
        <v>2.7205910000000002</v>
      </c>
      <c r="Z286">
        <v>2.7025109999999999</v>
      </c>
      <c r="AA286">
        <v>1.383264</v>
      </c>
      <c r="AB286">
        <v>1.214774</v>
      </c>
      <c r="AC286">
        <v>1.1595569999999999</v>
      </c>
      <c r="AD286">
        <v>0.55631900000000001</v>
      </c>
      <c r="AE286">
        <v>0.28390199999999999</v>
      </c>
      <c r="AF286">
        <v>9.1125999999999999E-2</v>
      </c>
      <c r="AG286">
        <v>2.5953E-2</v>
      </c>
      <c r="AH286">
        <v>5.0200000000000002E-3</v>
      </c>
    </row>
    <row r="287" spans="1:34" ht="16">
      <c r="A287">
        <v>1976</v>
      </c>
      <c r="B287">
        <v>200</v>
      </c>
      <c r="C287">
        <v>10.6539</v>
      </c>
      <c r="D287">
        <v>19.887499999999999</v>
      </c>
      <c r="E287">
        <v>9.9763000000000002</v>
      </c>
      <c r="F287">
        <v>16.677299999999999</v>
      </c>
      <c r="G287">
        <v>19.7347</v>
      </c>
      <c r="H287">
        <v>5.6902999999999997</v>
      </c>
      <c r="I287">
        <v>6.7289000000000003</v>
      </c>
      <c r="J287">
        <v>8.5042000000000009</v>
      </c>
      <c r="K287">
        <v>7.9246999999999996</v>
      </c>
      <c r="L287">
        <v>10.6172</v>
      </c>
      <c r="M287">
        <v>10.822100000000001</v>
      </c>
      <c r="N287">
        <v>8.0942000000000007</v>
      </c>
      <c r="O287">
        <v>7.5525000000000002</v>
      </c>
      <c r="P287">
        <v>8.0153999999999996</v>
      </c>
      <c r="Q287">
        <v>7.7773000000000003</v>
      </c>
      <c r="R287">
        <v>8.2136999999999993</v>
      </c>
      <c r="S287">
        <v>6.9535</v>
      </c>
      <c r="T287">
        <v>5.4253999999999998</v>
      </c>
      <c r="U287">
        <v>4.5835999999999997</v>
      </c>
      <c r="V287">
        <v>3.9609000000000001</v>
      </c>
      <c r="W287">
        <v>3.3275000000000001</v>
      </c>
      <c r="X287">
        <v>2.6497000000000002</v>
      </c>
      <c r="Y287">
        <v>2.0476999999999999</v>
      </c>
      <c r="Z287">
        <v>1.1891</v>
      </c>
      <c r="AA287">
        <v>0.97470000000000001</v>
      </c>
      <c r="AB287">
        <v>0.61950000000000005</v>
      </c>
      <c r="AC287">
        <v>0.3755</v>
      </c>
      <c r="AD287">
        <v>0.1764</v>
      </c>
      <c r="AE287">
        <v>0.1013</v>
      </c>
      <c r="AF287">
        <v>2.2599999999999999E-2</v>
      </c>
      <c r="AG287">
        <v>4.5999999999999999E-3</v>
      </c>
      <c r="AH287">
        <v>1.4E-3</v>
      </c>
    </row>
    <row r="288" spans="1:34" ht="16">
      <c r="A288">
        <v>1977</v>
      </c>
      <c r="B288">
        <v>200</v>
      </c>
      <c r="C288">
        <v>1.101</v>
      </c>
      <c r="D288">
        <v>7.7858999999999998</v>
      </c>
      <c r="E288">
        <v>2.3218999999999999</v>
      </c>
      <c r="F288">
        <v>10.7821</v>
      </c>
      <c r="G288">
        <v>37.657600000000002</v>
      </c>
      <c r="H288">
        <v>21.141100000000002</v>
      </c>
      <c r="I288">
        <v>26.742100000000001</v>
      </c>
      <c r="J288">
        <v>28.339700000000001</v>
      </c>
      <c r="K288">
        <v>21.889399999999998</v>
      </c>
      <c r="L288">
        <v>7.8692000000000002</v>
      </c>
      <c r="M288">
        <v>7.0900999999999996</v>
      </c>
      <c r="N288">
        <v>7.2103999999999999</v>
      </c>
      <c r="O288">
        <v>10.4232</v>
      </c>
      <c r="P288">
        <v>9.4722000000000008</v>
      </c>
      <c r="Q288">
        <v>9.4640000000000004</v>
      </c>
      <c r="R288">
        <v>7.0453999999999999</v>
      </c>
      <c r="S288">
        <v>4.9714</v>
      </c>
      <c r="T288">
        <v>4.2678000000000003</v>
      </c>
      <c r="U288">
        <v>3.5200999999999998</v>
      </c>
      <c r="V288">
        <v>3.5358999999999998</v>
      </c>
      <c r="W288">
        <v>2.4415</v>
      </c>
      <c r="X288">
        <v>2.1177000000000001</v>
      </c>
      <c r="Y288">
        <v>1.2811999999999999</v>
      </c>
      <c r="Z288">
        <v>0.78420000000000001</v>
      </c>
      <c r="AA288">
        <v>0.50849999999999995</v>
      </c>
      <c r="AB288">
        <v>0.41389999999999999</v>
      </c>
      <c r="AC288">
        <v>0.28570000000000001</v>
      </c>
      <c r="AD288">
        <v>0.18129999999999999</v>
      </c>
      <c r="AE288">
        <v>8.5800000000000001E-2</v>
      </c>
      <c r="AF288">
        <v>3.4299999999999997E-2</v>
      </c>
      <c r="AG288">
        <v>1.23E-2</v>
      </c>
      <c r="AH288">
        <v>2.5000000000000001E-3</v>
      </c>
    </row>
    <row r="289" spans="1:34" ht="16">
      <c r="A289">
        <v>1978</v>
      </c>
      <c r="B289">
        <v>200</v>
      </c>
      <c r="C289">
        <v>0.79039999999999999</v>
      </c>
      <c r="D289">
        <v>4.8954000000000004</v>
      </c>
      <c r="E289">
        <v>5.9680999999999997</v>
      </c>
      <c r="F289">
        <v>16.133299999999998</v>
      </c>
      <c r="G289">
        <v>23.414400000000001</v>
      </c>
      <c r="H289">
        <v>10.935</v>
      </c>
      <c r="I289">
        <v>17.112500000000001</v>
      </c>
      <c r="J289">
        <v>24.720400000000001</v>
      </c>
      <c r="K289">
        <v>14.0656</v>
      </c>
      <c r="L289">
        <v>8.5703999999999994</v>
      </c>
      <c r="M289">
        <v>7.1280999999999999</v>
      </c>
      <c r="N289">
        <v>7.9093</v>
      </c>
      <c r="O289">
        <v>7.4527999999999999</v>
      </c>
      <c r="P289">
        <v>5.0697999999999999</v>
      </c>
      <c r="Q289">
        <v>4.2152000000000003</v>
      </c>
      <c r="R289">
        <v>3.0478000000000001</v>
      </c>
      <c r="S289">
        <v>3.4910999999999999</v>
      </c>
      <c r="T289">
        <v>3.3216000000000001</v>
      </c>
      <c r="U289">
        <v>2.3822000000000001</v>
      </c>
      <c r="V289">
        <v>2.2793999999999999</v>
      </c>
      <c r="W289">
        <v>1.4746999999999999</v>
      </c>
      <c r="X289">
        <v>1.1353</v>
      </c>
      <c r="Y289">
        <v>0.72940000000000005</v>
      </c>
      <c r="Z289">
        <v>0.48909999999999998</v>
      </c>
      <c r="AA289">
        <v>0.2802</v>
      </c>
      <c r="AB289">
        <v>0.18390000000000001</v>
      </c>
      <c r="AC289">
        <v>0.15790000000000001</v>
      </c>
      <c r="AD289">
        <v>9.64E-2</v>
      </c>
      <c r="AE289">
        <v>2.63E-2</v>
      </c>
      <c r="AF289">
        <v>1.7299999999999999E-2</v>
      </c>
      <c r="AG289">
        <v>4.1999999999999997E-3</v>
      </c>
      <c r="AH289">
        <v>1.6999999999999999E-3</v>
      </c>
    </row>
    <row r="290" spans="1:34" ht="16">
      <c r="A290">
        <v>1979</v>
      </c>
      <c r="B290">
        <v>200</v>
      </c>
      <c r="C290">
        <v>2.0931999999999999</v>
      </c>
      <c r="D290">
        <v>1.0267999999999999</v>
      </c>
      <c r="E290">
        <v>3.5472999999999999</v>
      </c>
      <c r="F290">
        <v>16.2468</v>
      </c>
      <c r="G290">
        <v>6.1962999999999999</v>
      </c>
      <c r="H290">
        <v>6.6208999999999998</v>
      </c>
      <c r="I290">
        <v>16.625699999999998</v>
      </c>
      <c r="J290">
        <v>16.637799999999999</v>
      </c>
      <c r="K290">
        <v>9.9976000000000003</v>
      </c>
      <c r="L290">
        <v>10.9251</v>
      </c>
      <c r="M290">
        <v>12.635199999999999</v>
      </c>
      <c r="N290">
        <v>10.509</v>
      </c>
      <c r="O290">
        <v>6.5982000000000003</v>
      </c>
      <c r="P290">
        <v>4.6893000000000002</v>
      </c>
      <c r="Q290">
        <v>4.117</v>
      </c>
      <c r="R290">
        <v>2.9885000000000002</v>
      </c>
      <c r="S290">
        <v>2.7867000000000002</v>
      </c>
      <c r="T290">
        <v>2.2745000000000002</v>
      </c>
      <c r="U290">
        <v>1.4263999999999999</v>
      </c>
      <c r="V290">
        <v>1.0811999999999999</v>
      </c>
      <c r="W290">
        <v>0.90559999999999996</v>
      </c>
      <c r="X290">
        <v>0.60619999999999996</v>
      </c>
      <c r="Y290">
        <v>0.45739999999999997</v>
      </c>
      <c r="Z290">
        <v>0.28420000000000001</v>
      </c>
      <c r="AA290">
        <v>0.17680000000000001</v>
      </c>
      <c r="AB290">
        <v>0.1198</v>
      </c>
      <c r="AC290">
        <v>4.8800000000000003E-2</v>
      </c>
      <c r="AD290">
        <v>2.4500000000000001E-2</v>
      </c>
      <c r="AE290">
        <v>1.04E-2</v>
      </c>
      <c r="AF290">
        <v>6.3E-3</v>
      </c>
      <c r="AG290">
        <v>8.9999999999999998E-4</v>
      </c>
      <c r="AH290">
        <v>5.0000000000000001E-4</v>
      </c>
    </row>
    <row r="291" spans="1:34" ht="16">
      <c r="A291">
        <v>1980</v>
      </c>
      <c r="B291">
        <v>200</v>
      </c>
      <c r="C291">
        <v>0.32669999999999999</v>
      </c>
      <c r="D291">
        <v>1.3626</v>
      </c>
      <c r="E291">
        <v>1.3112999999999999</v>
      </c>
      <c r="F291">
        <v>4.8765999999999998</v>
      </c>
      <c r="G291">
        <v>5.1467999999999998</v>
      </c>
      <c r="H291">
        <v>17.708300000000001</v>
      </c>
      <c r="I291">
        <v>46.870800000000003</v>
      </c>
      <c r="J291">
        <v>41.422400000000003</v>
      </c>
      <c r="K291">
        <v>45.499299999999998</v>
      </c>
      <c r="L291">
        <v>61.633299999999998</v>
      </c>
      <c r="M291">
        <v>74.457899999999995</v>
      </c>
      <c r="N291">
        <v>49.495800000000003</v>
      </c>
      <c r="O291">
        <v>29.7286</v>
      </c>
      <c r="P291">
        <v>18.423300000000001</v>
      </c>
      <c r="Q291">
        <v>19.093800000000002</v>
      </c>
      <c r="R291">
        <v>13.637499999999999</v>
      </c>
      <c r="S291">
        <v>10.763299999999999</v>
      </c>
      <c r="T291">
        <v>5.9370000000000003</v>
      </c>
      <c r="U291">
        <v>4.2247000000000003</v>
      </c>
      <c r="V291">
        <v>2.1842999999999999</v>
      </c>
      <c r="W291">
        <v>1.4917</v>
      </c>
      <c r="X291">
        <v>0.87729999999999997</v>
      </c>
      <c r="Y291">
        <v>0.73880000000000001</v>
      </c>
      <c r="Z291">
        <v>0.29749999999999999</v>
      </c>
      <c r="AA291">
        <v>0.19040000000000001</v>
      </c>
      <c r="AB291">
        <v>0.13819999999999999</v>
      </c>
      <c r="AC291">
        <v>7.5800000000000006E-2</v>
      </c>
      <c r="AD291">
        <v>4.6199999999999998E-2</v>
      </c>
      <c r="AE291">
        <v>3.4299999999999997E-2</v>
      </c>
      <c r="AF291">
        <v>9.4999999999999998E-3</v>
      </c>
      <c r="AG291">
        <v>2.0999999999999999E-3</v>
      </c>
      <c r="AH291">
        <v>1.1999999999999999E-3</v>
      </c>
    </row>
    <row r="292" spans="1:34" ht="16">
      <c r="A292">
        <v>1981</v>
      </c>
      <c r="B292">
        <v>200</v>
      </c>
      <c r="C292">
        <v>1.1413</v>
      </c>
      <c r="D292">
        <v>3.6009000000000002</v>
      </c>
      <c r="E292">
        <v>2.0724999999999998</v>
      </c>
      <c r="F292">
        <v>2.5024999999999999</v>
      </c>
      <c r="G292">
        <v>2.8330000000000002</v>
      </c>
      <c r="H292">
        <v>2.0926999999999998</v>
      </c>
      <c r="I292">
        <v>4.7354000000000003</v>
      </c>
      <c r="J292">
        <v>5.4507000000000003</v>
      </c>
      <c r="K292">
        <v>8.6725999999999992</v>
      </c>
      <c r="L292">
        <v>14.985900000000001</v>
      </c>
      <c r="M292">
        <v>17.408799999999999</v>
      </c>
      <c r="N292">
        <v>21.141400000000001</v>
      </c>
      <c r="O292">
        <v>19.905000000000001</v>
      </c>
      <c r="P292">
        <v>22.634499999999999</v>
      </c>
      <c r="Q292">
        <v>18.523700000000002</v>
      </c>
      <c r="R292">
        <v>14.0425</v>
      </c>
      <c r="S292">
        <v>8.1506000000000007</v>
      </c>
      <c r="T292">
        <v>4.3292999999999999</v>
      </c>
      <c r="U292">
        <v>2.1356999999999999</v>
      </c>
      <c r="V292">
        <v>1.3635999999999999</v>
      </c>
      <c r="W292">
        <v>0.72370000000000001</v>
      </c>
      <c r="X292">
        <v>0.42020000000000002</v>
      </c>
      <c r="Y292">
        <v>0.2077</v>
      </c>
      <c r="Z292">
        <v>9.9900000000000003E-2</v>
      </c>
      <c r="AA292">
        <v>5.2900000000000003E-2</v>
      </c>
      <c r="AB292">
        <v>2.81E-2</v>
      </c>
      <c r="AC292">
        <v>2.01E-2</v>
      </c>
      <c r="AD292">
        <v>5.7999999999999996E-3</v>
      </c>
      <c r="AE292">
        <v>3.5000000000000001E-3</v>
      </c>
      <c r="AF292">
        <v>8.9999999999999998E-4</v>
      </c>
      <c r="AG292">
        <v>2.9999999999999997E-4</v>
      </c>
      <c r="AH292">
        <v>2.9999999999999997E-4</v>
      </c>
    </row>
    <row r="293" spans="1:34" ht="16">
      <c r="A293">
        <v>1982</v>
      </c>
      <c r="B293">
        <v>200</v>
      </c>
      <c r="C293">
        <v>2.5750000000000002</v>
      </c>
      <c r="D293">
        <v>3.0848</v>
      </c>
      <c r="E293">
        <v>1.5087999999999999</v>
      </c>
      <c r="F293">
        <v>2.5526</v>
      </c>
      <c r="G293">
        <v>2.6368</v>
      </c>
      <c r="H293">
        <v>1.3122</v>
      </c>
      <c r="I293">
        <v>1.7004999999999999</v>
      </c>
      <c r="J293">
        <v>0.96189999999999998</v>
      </c>
      <c r="K293">
        <v>0.96060000000000001</v>
      </c>
      <c r="L293">
        <v>2.4336000000000002</v>
      </c>
      <c r="M293">
        <v>5.742</v>
      </c>
      <c r="N293">
        <v>4.7694999999999999</v>
      </c>
      <c r="O293">
        <v>4.5461</v>
      </c>
      <c r="P293">
        <v>8.048</v>
      </c>
      <c r="Q293">
        <v>6.1456999999999997</v>
      </c>
      <c r="R293">
        <v>7.1917</v>
      </c>
      <c r="S293">
        <v>5.9894999999999996</v>
      </c>
      <c r="T293">
        <v>2.8464999999999998</v>
      </c>
      <c r="U293">
        <v>1.883</v>
      </c>
      <c r="V293">
        <v>1.1189</v>
      </c>
      <c r="W293">
        <v>0.70169999999999999</v>
      </c>
      <c r="X293">
        <v>0.40860000000000002</v>
      </c>
      <c r="Y293">
        <v>0.26469999999999999</v>
      </c>
      <c r="Z293">
        <v>6.6799999999999998E-2</v>
      </c>
      <c r="AA293">
        <v>3.8100000000000002E-2</v>
      </c>
      <c r="AB293">
        <v>2.29E-2</v>
      </c>
      <c r="AC293">
        <v>1.2800000000000001E-2</v>
      </c>
      <c r="AD293">
        <v>5.3E-3</v>
      </c>
      <c r="AE293">
        <v>2E-3</v>
      </c>
      <c r="AF293">
        <v>0</v>
      </c>
      <c r="AG293">
        <v>0</v>
      </c>
      <c r="AH293">
        <v>0</v>
      </c>
    </row>
    <row r="294" spans="1:34" ht="16">
      <c r="A294">
        <v>1983</v>
      </c>
      <c r="B294">
        <v>200</v>
      </c>
      <c r="C294">
        <v>17.7989</v>
      </c>
      <c r="D294">
        <v>25.182400000000001</v>
      </c>
      <c r="E294">
        <v>12.9414</v>
      </c>
      <c r="F294">
        <v>9.8617000000000008</v>
      </c>
      <c r="G294">
        <v>12.0716</v>
      </c>
      <c r="H294">
        <v>6.3274999999999997</v>
      </c>
      <c r="I294">
        <v>3.1511</v>
      </c>
      <c r="J294">
        <v>1.9824999999999999</v>
      </c>
      <c r="K294">
        <v>1.3876999999999999</v>
      </c>
      <c r="L294">
        <v>1.4697</v>
      </c>
      <c r="M294">
        <v>1.1083000000000001</v>
      </c>
      <c r="N294">
        <v>1.3145</v>
      </c>
      <c r="O294">
        <v>1.3833</v>
      </c>
      <c r="P294">
        <v>2.5996000000000001</v>
      </c>
      <c r="Q294">
        <v>2.9613999999999998</v>
      </c>
      <c r="R294">
        <v>2.5760000000000001</v>
      </c>
      <c r="S294">
        <v>2.5325000000000002</v>
      </c>
      <c r="T294">
        <v>1.7754000000000001</v>
      </c>
      <c r="U294">
        <v>1.2890999999999999</v>
      </c>
      <c r="V294">
        <v>0.94920000000000004</v>
      </c>
      <c r="W294">
        <v>0.65039999999999998</v>
      </c>
      <c r="X294">
        <v>0.38819999999999999</v>
      </c>
      <c r="Y294">
        <v>0.1925</v>
      </c>
      <c r="Z294">
        <v>0.10639999999999999</v>
      </c>
      <c r="AA294">
        <v>2.75E-2</v>
      </c>
      <c r="AB294">
        <v>2.2700000000000001E-2</v>
      </c>
      <c r="AC294">
        <v>5.4000000000000003E-3</v>
      </c>
      <c r="AD294">
        <v>1.4E-3</v>
      </c>
      <c r="AE294">
        <v>0</v>
      </c>
      <c r="AF294">
        <v>0</v>
      </c>
      <c r="AG294">
        <v>0</v>
      </c>
      <c r="AH294">
        <v>0</v>
      </c>
    </row>
    <row r="295" spans="1:34" ht="16">
      <c r="A295">
        <v>1984</v>
      </c>
      <c r="B295">
        <v>200</v>
      </c>
      <c r="C295">
        <v>3.0169000000000001</v>
      </c>
      <c r="D295">
        <v>8.2451000000000008</v>
      </c>
      <c r="E295">
        <v>7.8876999999999997</v>
      </c>
      <c r="F295">
        <v>14.1135</v>
      </c>
      <c r="G295">
        <v>8.6427999999999994</v>
      </c>
      <c r="H295">
        <v>4.3837999999999999</v>
      </c>
      <c r="I295">
        <v>4.3978999999999999</v>
      </c>
      <c r="J295">
        <v>4.1718000000000002</v>
      </c>
      <c r="K295">
        <v>2.3679000000000001</v>
      </c>
      <c r="L295">
        <v>1.427</v>
      </c>
      <c r="M295">
        <v>0.99329999999999996</v>
      </c>
      <c r="N295">
        <v>0.8831</v>
      </c>
      <c r="O295">
        <v>0.93540000000000001</v>
      </c>
      <c r="P295">
        <v>1.1477999999999999</v>
      </c>
      <c r="Q295">
        <v>1.1617999999999999</v>
      </c>
      <c r="R295">
        <v>0.96519999999999995</v>
      </c>
      <c r="S295">
        <v>0.75429999999999997</v>
      </c>
      <c r="T295">
        <v>0.63080000000000003</v>
      </c>
      <c r="U295">
        <v>0.37630000000000002</v>
      </c>
      <c r="V295">
        <v>0.29459999999999997</v>
      </c>
      <c r="W295">
        <v>0.17169999999999999</v>
      </c>
      <c r="X295">
        <v>0.1497</v>
      </c>
      <c r="Y295">
        <v>7.0800000000000002E-2</v>
      </c>
      <c r="Z295">
        <v>6.0999999999999999E-2</v>
      </c>
      <c r="AA295">
        <v>3.8100000000000002E-2</v>
      </c>
      <c r="AB295">
        <v>2.4299999999999999E-2</v>
      </c>
      <c r="AC295">
        <v>1.52E-2</v>
      </c>
      <c r="AD295">
        <v>4.8999999999999998E-3</v>
      </c>
      <c r="AE295">
        <v>2.0999999999999999E-3</v>
      </c>
      <c r="AF295">
        <v>5.0000000000000001E-4</v>
      </c>
      <c r="AG295">
        <v>0</v>
      </c>
      <c r="AH295">
        <v>0</v>
      </c>
    </row>
    <row r="296" spans="1:34" ht="16">
      <c r="A296">
        <v>1985</v>
      </c>
      <c r="B296">
        <v>200</v>
      </c>
      <c r="C296">
        <v>1.3703000000000001</v>
      </c>
      <c r="D296">
        <v>2.8489</v>
      </c>
      <c r="E296">
        <v>2.3831000000000002</v>
      </c>
      <c r="F296">
        <v>3.5472999999999999</v>
      </c>
      <c r="G296">
        <v>2.4024999999999999</v>
      </c>
      <c r="H296">
        <v>3.4981</v>
      </c>
      <c r="I296">
        <v>3.3089</v>
      </c>
      <c r="J296">
        <v>1.5954999999999999</v>
      </c>
      <c r="K296">
        <v>1.5844</v>
      </c>
      <c r="L296">
        <v>1.6317999999999999</v>
      </c>
      <c r="M296">
        <v>1.4287000000000001</v>
      </c>
      <c r="N296">
        <v>1.1768000000000001</v>
      </c>
      <c r="O296">
        <v>1.3342000000000001</v>
      </c>
      <c r="P296">
        <v>0.83160000000000001</v>
      </c>
      <c r="Q296">
        <v>0.66049999999999998</v>
      </c>
      <c r="R296">
        <v>0.69</v>
      </c>
      <c r="S296">
        <v>0.51200000000000001</v>
      </c>
      <c r="T296">
        <v>0.25519999999999998</v>
      </c>
      <c r="U296">
        <v>0.25169999999999998</v>
      </c>
      <c r="V296">
        <v>0.33029999999999998</v>
      </c>
      <c r="W296">
        <v>0.1777</v>
      </c>
      <c r="X296">
        <v>0.12659999999999999</v>
      </c>
      <c r="Y296">
        <v>7.9699999999999993E-2</v>
      </c>
      <c r="Z296">
        <v>4.7100000000000003E-2</v>
      </c>
      <c r="AA296">
        <v>3.1800000000000002E-2</v>
      </c>
      <c r="AB296">
        <v>2.1100000000000001E-2</v>
      </c>
      <c r="AC296">
        <v>1.4999999999999999E-2</v>
      </c>
      <c r="AD296">
        <v>5.5999999999999999E-3</v>
      </c>
      <c r="AE296">
        <v>5.1000000000000004E-3</v>
      </c>
      <c r="AF296">
        <v>8.0000000000000004E-4</v>
      </c>
      <c r="AG296">
        <v>2.9999999999999997E-4</v>
      </c>
      <c r="AH296">
        <v>0</v>
      </c>
    </row>
    <row r="297" spans="1:34" ht="16">
      <c r="A297">
        <v>1986</v>
      </c>
      <c r="B297">
        <v>200</v>
      </c>
      <c r="C297">
        <v>6.1178999999999997</v>
      </c>
      <c r="D297">
        <v>8.1282999999999994</v>
      </c>
      <c r="E297">
        <v>6.14</v>
      </c>
      <c r="F297">
        <v>8.8619000000000003</v>
      </c>
      <c r="G297">
        <v>9.2545000000000002</v>
      </c>
      <c r="H297">
        <v>5.109</v>
      </c>
      <c r="I297">
        <v>7.5521000000000003</v>
      </c>
      <c r="J297">
        <v>5.3414000000000001</v>
      </c>
      <c r="K297">
        <v>3.8106</v>
      </c>
      <c r="L297">
        <v>3.9632999999999998</v>
      </c>
      <c r="M297">
        <v>3.4895999999999998</v>
      </c>
      <c r="N297">
        <v>3.6585999999999999</v>
      </c>
      <c r="O297">
        <v>3.0870000000000002</v>
      </c>
      <c r="P297">
        <v>3.0388999999999999</v>
      </c>
      <c r="Q297">
        <v>3.6743000000000001</v>
      </c>
      <c r="R297">
        <v>3.5733999999999999</v>
      </c>
      <c r="S297">
        <v>2.3397000000000001</v>
      </c>
      <c r="T297">
        <v>1.2618</v>
      </c>
      <c r="U297">
        <v>0.50990000000000002</v>
      </c>
      <c r="V297">
        <v>0.3135</v>
      </c>
      <c r="W297">
        <v>8.0299999999999996E-2</v>
      </c>
      <c r="X297">
        <v>0.05</v>
      </c>
      <c r="Y297">
        <v>3.1E-2</v>
      </c>
      <c r="Z297">
        <v>1.26E-2</v>
      </c>
      <c r="AA297">
        <v>1.6000000000000001E-3</v>
      </c>
      <c r="AB297">
        <v>3.2000000000000002E-3</v>
      </c>
      <c r="AC297">
        <v>0</v>
      </c>
      <c r="AD297">
        <v>8.0000000000000004E-4</v>
      </c>
      <c r="AE297">
        <v>0</v>
      </c>
      <c r="AF297">
        <v>0</v>
      </c>
      <c r="AG297">
        <v>0</v>
      </c>
      <c r="AH297">
        <v>0</v>
      </c>
    </row>
    <row r="298" spans="1:34" ht="16">
      <c r="A298">
        <v>1987</v>
      </c>
      <c r="B298">
        <v>200</v>
      </c>
      <c r="C298">
        <v>5.4382999999999999</v>
      </c>
      <c r="D298">
        <v>12.4474</v>
      </c>
      <c r="E298">
        <v>12.6082</v>
      </c>
      <c r="F298">
        <v>21.003799999999998</v>
      </c>
      <c r="G298">
        <v>11.657</v>
      </c>
      <c r="H298">
        <v>8.0234000000000005</v>
      </c>
      <c r="I298">
        <v>13.6973</v>
      </c>
      <c r="J298">
        <v>17.548300000000001</v>
      </c>
      <c r="K298">
        <v>17.864899999999999</v>
      </c>
      <c r="L298">
        <v>15.103</v>
      </c>
      <c r="M298">
        <v>15.283200000000001</v>
      </c>
      <c r="N298">
        <v>19.737400000000001</v>
      </c>
      <c r="O298">
        <v>13.0457</v>
      </c>
      <c r="P298">
        <v>8.2512000000000008</v>
      </c>
      <c r="Q298">
        <v>4.8174000000000001</v>
      </c>
      <c r="R298">
        <v>3.2016</v>
      </c>
      <c r="S298">
        <v>1.9235</v>
      </c>
      <c r="T298">
        <v>1.5138</v>
      </c>
      <c r="U298">
        <v>0.73129999999999995</v>
      </c>
      <c r="V298">
        <v>0.6855</v>
      </c>
      <c r="W298">
        <v>0.4899</v>
      </c>
      <c r="X298">
        <v>0.42399999999999999</v>
      </c>
      <c r="Y298">
        <v>0.25840000000000002</v>
      </c>
      <c r="Z298">
        <v>0.10150000000000001</v>
      </c>
      <c r="AA298">
        <v>6.4699999999999994E-2</v>
      </c>
      <c r="AB298">
        <v>1.7899999999999999E-2</v>
      </c>
      <c r="AC298">
        <v>4.1999999999999997E-3</v>
      </c>
      <c r="AD298">
        <v>2.8E-3</v>
      </c>
      <c r="AE298">
        <v>1.1000000000000001E-3</v>
      </c>
      <c r="AF298">
        <v>4.0000000000000002E-4</v>
      </c>
      <c r="AG298">
        <v>0</v>
      </c>
      <c r="AH298">
        <v>0</v>
      </c>
    </row>
    <row r="299" spans="1:34" ht="16">
      <c r="A299">
        <v>1988</v>
      </c>
      <c r="B299">
        <v>200</v>
      </c>
      <c r="C299">
        <v>7.9741999999999997</v>
      </c>
      <c r="D299">
        <v>15.1165</v>
      </c>
      <c r="E299">
        <v>12.935600000000001</v>
      </c>
      <c r="F299">
        <v>22.5379</v>
      </c>
      <c r="G299">
        <v>24.841000000000001</v>
      </c>
      <c r="H299">
        <v>16.197199999999999</v>
      </c>
      <c r="I299">
        <v>22.083600000000001</v>
      </c>
      <c r="J299">
        <v>18.424399999999999</v>
      </c>
      <c r="K299">
        <v>13.182499999999999</v>
      </c>
      <c r="L299">
        <v>18.7742</v>
      </c>
      <c r="M299">
        <v>18.998799999999999</v>
      </c>
      <c r="N299">
        <v>18.183700000000002</v>
      </c>
      <c r="O299">
        <v>12.9062</v>
      </c>
      <c r="P299">
        <v>16.708100000000002</v>
      </c>
      <c r="Q299">
        <v>12.0337</v>
      </c>
      <c r="R299">
        <v>10.5106</v>
      </c>
      <c r="S299">
        <v>8.4808000000000003</v>
      </c>
      <c r="T299">
        <v>7.1576000000000004</v>
      </c>
      <c r="U299">
        <v>5.0129999999999999</v>
      </c>
      <c r="V299">
        <v>2.5331000000000001</v>
      </c>
      <c r="W299">
        <v>1.3461000000000001</v>
      </c>
      <c r="X299">
        <v>0.89639999999999997</v>
      </c>
      <c r="Y299">
        <v>0.51890000000000003</v>
      </c>
      <c r="Z299">
        <v>0.31809999999999999</v>
      </c>
      <c r="AA299">
        <v>0.1721</v>
      </c>
      <c r="AB299">
        <v>8.5900000000000004E-2</v>
      </c>
      <c r="AC299">
        <v>5.7099999999999998E-2</v>
      </c>
      <c r="AD299">
        <v>4.3099999999999999E-2</v>
      </c>
      <c r="AE299">
        <v>5.0000000000000001E-3</v>
      </c>
      <c r="AF299">
        <v>2.3E-3</v>
      </c>
      <c r="AG299">
        <v>0</v>
      </c>
      <c r="AH299">
        <v>0</v>
      </c>
    </row>
    <row r="300" spans="1:34" ht="16">
      <c r="A300">
        <v>1989</v>
      </c>
      <c r="B300">
        <v>200</v>
      </c>
      <c r="C300">
        <v>8.0418000000000003</v>
      </c>
      <c r="D300">
        <v>22.991599999999998</v>
      </c>
      <c r="E300">
        <v>18.7302</v>
      </c>
      <c r="F300">
        <v>37.618000000000002</v>
      </c>
      <c r="G300">
        <v>50.053100000000001</v>
      </c>
      <c r="H300">
        <v>39.0608</v>
      </c>
      <c r="I300">
        <v>43.213500000000003</v>
      </c>
      <c r="J300">
        <v>24.147099999999998</v>
      </c>
      <c r="K300">
        <v>17.891400000000001</v>
      </c>
      <c r="L300">
        <v>20.7103</v>
      </c>
      <c r="M300">
        <v>20.915500000000002</v>
      </c>
      <c r="N300">
        <v>18.2178</v>
      </c>
      <c r="O300">
        <v>13.2828</v>
      </c>
      <c r="P300">
        <v>10.1454</v>
      </c>
      <c r="Q300">
        <v>11.043699999999999</v>
      </c>
      <c r="R300">
        <v>11.8277</v>
      </c>
      <c r="S300">
        <v>11.251200000000001</v>
      </c>
      <c r="T300">
        <v>9.0123999999999995</v>
      </c>
      <c r="U300">
        <v>6.3569000000000004</v>
      </c>
      <c r="V300">
        <v>4.5957999999999997</v>
      </c>
      <c r="W300">
        <v>2.7073</v>
      </c>
      <c r="X300">
        <v>2.1654</v>
      </c>
      <c r="Y300">
        <v>1.3284</v>
      </c>
      <c r="Z300">
        <v>0.82530000000000003</v>
      </c>
      <c r="AA300">
        <v>0.35749999999999998</v>
      </c>
      <c r="AB300">
        <v>0.1782</v>
      </c>
      <c r="AC300">
        <v>7.8200000000000006E-2</v>
      </c>
      <c r="AD300">
        <v>3.1199999999999999E-2</v>
      </c>
      <c r="AE300">
        <v>1.52E-2</v>
      </c>
      <c r="AF300">
        <v>1.6000000000000001E-3</v>
      </c>
      <c r="AG300">
        <v>1.1000000000000001E-3</v>
      </c>
      <c r="AH300">
        <v>0</v>
      </c>
    </row>
    <row r="301" spans="1:34" ht="16">
      <c r="A301">
        <v>1990</v>
      </c>
      <c r="B301">
        <v>200</v>
      </c>
      <c r="C301">
        <v>3.2921999999999998</v>
      </c>
      <c r="D301">
        <v>9.5569000000000006</v>
      </c>
      <c r="E301">
        <v>14.000999999999999</v>
      </c>
      <c r="F301">
        <v>26.521699999999999</v>
      </c>
      <c r="G301">
        <v>18.142900000000001</v>
      </c>
      <c r="H301">
        <v>14.895799999999999</v>
      </c>
      <c r="I301">
        <v>26.280899999999999</v>
      </c>
      <c r="J301">
        <v>21.863199999999999</v>
      </c>
      <c r="K301">
        <v>15.3752</v>
      </c>
      <c r="L301">
        <v>18.7257</v>
      </c>
      <c r="M301">
        <v>17.918600000000001</v>
      </c>
      <c r="N301">
        <v>17.379200000000001</v>
      </c>
      <c r="O301">
        <v>13.623799999999999</v>
      </c>
      <c r="P301">
        <v>10.8911</v>
      </c>
      <c r="Q301">
        <v>9.4949999999999992</v>
      </c>
      <c r="R301">
        <v>8.4646000000000008</v>
      </c>
      <c r="S301">
        <v>5.8421000000000003</v>
      </c>
      <c r="T301">
        <v>4.3898999999999999</v>
      </c>
      <c r="U301">
        <v>3.7757000000000001</v>
      </c>
      <c r="V301">
        <v>2.7808000000000002</v>
      </c>
      <c r="W301">
        <v>2.2538</v>
      </c>
      <c r="X301">
        <v>1.7970999999999999</v>
      </c>
      <c r="Y301">
        <v>1.1828000000000001</v>
      </c>
      <c r="Z301">
        <v>0.73280000000000001</v>
      </c>
      <c r="AA301">
        <v>0.45750000000000002</v>
      </c>
      <c r="AB301">
        <v>0.27639999999999998</v>
      </c>
      <c r="AC301">
        <v>0.1462</v>
      </c>
      <c r="AD301">
        <v>6.6699999999999995E-2</v>
      </c>
      <c r="AE301">
        <v>4.2700000000000002E-2</v>
      </c>
      <c r="AF301">
        <v>1.35E-2</v>
      </c>
      <c r="AG301">
        <v>3.8E-3</v>
      </c>
      <c r="AH301">
        <v>1.1000000000000001E-3</v>
      </c>
    </row>
    <row r="302" spans="1:34" ht="16">
      <c r="A302">
        <v>1991</v>
      </c>
      <c r="B302">
        <v>200</v>
      </c>
      <c r="C302">
        <v>3.3885000000000001</v>
      </c>
      <c r="D302">
        <v>8.1585000000000001</v>
      </c>
      <c r="E302">
        <v>4.5148999999999999</v>
      </c>
      <c r="F302">
        <v>14.041399999999999</v>
      </c>
      <c r="G302">
        <v>26.173200000000001</v>
      </c>
      <c r="H302">
        <v>18.9895</v>
      </c>
      <c r="I302">
        <v>13.364000000000001</v>
      </c>
      <c r="J302">
        <v>10.4922</v>
      </c>
      <c r="K302">
        <v>9.5757999999999992</v>
      </c>
      <c r="L302">
        <v>12.5146</v>
      </c>
      <c r="M302">
        <v>16.2498</v>
      </c>
      <c r="N302">
        <v>17.071100000000001</v>
      </c>
      <c r="O302">
        <v>14.3864</v>
      </c>
      <c r="P302">
        <v>11.614000000000001</v>
      </c>
      <c r="Q302">
        <v>9.3748000000000005</v>
      </c>
      <c r="R302">
        <v>9.1647999999999996</v>
      </c>
      <c r="S302">
        <v>6.5101000000000004</v>
      </c>
      <c r="T302">
        <v>5.1550000000000002</v>
      </c>
      <c r="U302">
        <v>4.2813999999999997</v>
      </c>
      <c r="V302">
        <v>3.6248999999999998</v>
      </c>
      <c r="W302">
        <v>2.6981999999999999</v>
      </c>
      <c r="X302">
        <v>1.5592999999999999</v>
      </c>
      <c r="Y302">
        <v>0.98819999999999997</v>
      </c>
      <c r="Z302">
        <v>0.53190000000000004</v>
      </c>
      <c r="AA302">
        <v>0.245</v>
      </c>
      <c r="AB302">
        <v>0.15609999999999999</v>
      </c>
      <c r="AC302">
        <v>7.3499999999999996E-2</v>
      </c>
      <c r="AD302">
        <v>3.7600000000000001E-2</v>
      </c>
      <c r="AE302">
        <v>2.9899999999999999E-2</v>
      </c>
      <c r="AF302">
        <v>9.4000000000000004E-3</v>
      </c>
      <c r="AG302">
        <v>2.3E-3</v>
      </c>
      <c r="AH302">
        <v>4.0000000000000002E-4</v>
      </c>
    </row>
    <row r="303" spans="1:34" ht="16">
      <c r="A303">
        <v>1992</v>
      </c>
      <c r="B303">
        <v>200</v>
      </c>
      <c r="C303">
        <v>3.5678999999999998</v>
      </c>
      <c r="D303">
        <v>6.6574999999999998</v>
      </c>
      <c r="E303">
        <v>4.3685999999999998</v>
      </c>
      <c r="F303">
        <v>9.4663000000000004</v>
      </c>
      <c r="G303">
        <v>7.3163999999999998</v>
      </c>
      <c r="H303">
        <v>5.5099</v>
      </c>
      <c r="I303">
        <v>8.6212</v>
      </c>
      <c r="J303">
        <v>7.3478000000000003</v>
      </c>
      <c r="K303">
        <v>6.6482999999999999</v>
      </c>
      <c r="L303">
        <v>7.7289000000000003</v>
      </c>
      <c r="M303">
        <v>6.7731000000000003</v>
      </c>
      <c r="N303">
        <v>6.758</v>
      </c>
      <c r="O303">
        <v>5.9035000000000002</v>
      </c>
      <c r="P303">
        <v>6.8122999999999996</v>
      </c>
      <c r="Q303">
        <v>6.6645000000000003</v>
      </c>
      <c r="R303">
        <v>6.3205999999999998</v>
      </c>
      <c r="S303">
        <v>5.0392000000000001</v>
      </c>
      <c r="T303">
        <v>4.8354999999999997</v>
      </c>
      <c r="U303">
        <v>3.2610999999999999</v>
      </c>
      <c r="V303">
        <v>3.6663000000000001</v>
      </c>
      <c r="W303">
        <v>2.8727</v>
      </c>
      <c r="X303">
        <v>1.6537999999999999</v>
      </c>
      <c r="Y303">
        <v>0.93830000000000002</v>
      </c>
      <c r="Z303">
        <v>0.73839999999999995</v>
      </c>
      <c r="AA303">
        <v>0.46510000000000001</v>
      </c>
      <c r="AB303">
        <v>0.29720000000000002</v>
      </c>
      <c r="AC303">
        <v>0.1066</v>
      </c>
      <c r="AD303">
        <v>2.7400000000000001E-2</v>
      </c>
      <c r="AE303">
        <v>4.0000000000000001E-3</v>
      </c>
      <c r="AF303">
        <v>1.2999999999999999E-3</v>
      </c>
      <c r="AG303">
        <v>0</v>
      </c>
      <c r="AH303">
        <v>0</v>
      </c>
    </row>
    <row r="304" spans="1:34" ht="16">
      <c r="A304">
        <v>1993</v>
      </c>
      <c r="B304">
        <v>200</v>
      </c>
      <c r="C304">
        <v>1.6982999999999999</v>
      </c>
      <c r="D304">
        <v>2.7932000000000001</v>
      </c>
      <c r="E304">
        <v>2.2454999999999998</v>
      </c>
      <c r="F304">
        <v>3.4182000000000001</v>
      </c>
      <c r="G304">
        <v>5.0476000000000001</v>
      </c>
      <c r="H304">
        <v>3.8281000000000001</v>
      </c>
      <c r="I304">
        <v>4.5536000000000003</v>
      </c>
      <c r="J304">
        <v>4.1721000000000004</v>
      </c>
      <c r="K304">
        <v>2.6554000000000002</v>
      </c>
      <c r="L304">
        <v>3.0699000000000001</v>
      </c>
      <c r="M304">
        <v>3.2574000000000001</v>
      </c>
      <c r="N304">
        <v>3.3397000000000001</v>
      </c>
      <c r="O304">
        <v>3.4641000000000002</v>
      </c>
      <c r="P304">
        <v>3.2542</v>
      </c>
      <c r="Q304">
        <v>3.8273000000000001</v>
      </c>
      <c r="R304">
        <v>2.6831999999999998</v>
      </c>
      <c r="S304">
        <v>2.0619999999999998</v>
      </c>
      <c r="T304">
        <v>2.1193</v>
      </c>
      <c r="U304">
        <v>1.7910999999999999</v>
      </c>
      <c r="V304">
        <v>1.8678999999999999</v>
      </c>
      <c r="W304">
        <v>1.4273</v>
      </c>
      <c r="X304">
        <v>0.98670000000000002</v>
      </c>
      <c r="Y304">
        <v>0.57330000000000003</v>
      </c>
      <c r="Z304">
        <v>0.25509999999999999</v>
      </c>
      <c r="AA304">
        <v>0.18990000000000001</v>
      </c>
      <c r="AB304">
        <v>0.1074</v>
      </c>
      <c r="AC304">
        <v>5.8500000000000003E-2</v>
      </c>
      <c r="AD304">
        <v>2.92E-2</v>
      </c>
      <c r="AE304">
        <v>9.4999999999999998E-3</v>
      </c>
      <c r="AF304">
        <v>3.5000000000000001E-3</v>
      </c>
      <c r="AG304">
        <v>5.0000000000000001E-4</v>
      </c>
      <c r="AH304">
        <v>0</v>
      </c>
    </row>
    <row r="305" spans="1:34" ht="16">
      <c r="A305">
        <v>1994</v>
      </c>
      <c r="B305">
        <v>200</v>
      </c>
      <c r="C305">
        <v>1.5003</v>
      </c>
      <c r="D305">
        <v>4.359</v>
      </c>
      <c r="E305">
        <v>1.9000999999999999</v>
      </c>
      <c r="F305">
        <v>4.8376999999999999</v>
      </c>
      <c r="G305">
        <v>5.9466999999999999</v>
      </c>
      <c r="H305">
        <v>3.9948999999999999</v>
      </c>
      <c r="I305">
        <v>2.7248999999999999</v>
      </c>
      <c r="J305">
        <v>1.8771</v>
      </c>
      <c r="K305">
        <v>1.3753</v>
      </c>
      <c r="L305">
        <v>1.6829000000000001</v>
      </c>
      <c r="M305">
        <v>1.6404000000000001</v>
      </c>
      <c r="N305">
        <v>1.1832</v>
      </c>
      <c r="O305">
        <v>1.0285</v>
      </c>
      <c r="P305">
        <v>1.3938999999999999</v>
      </c>
      <c r="Q305">
        <v>1.4636</v>
      </c>
      <c r="R305">
        <v>1.0102</v>
      </c>
      <c r="S305">
        <v>0.94869999999999999</v>
      </c>
      <c r="T305">
        <v>0.79620000000000002</v>
      </c>
      <c r="U305">
        <v>0.65610000000000002</v>
      </c>
      <c r="V305">
        <v>0.44940000000000002</v>
      </c>
      <c r="W305">
        <v>0.33019999999999999</v>
      </c>
      <c r="X305">
        <v>0.29139999999999999</v>
      </c>
      <c r="Y305">
        <v>0.14990000000000001</v>
      </c>
      <c r="Z305">
        <v>0.1004</v>
      </c>
      <c r="AA305">
        <v>0.1202</v>
      </c>
      <c r="AB305">
        <v>6.1400000000000003E-2</v>
      </c>
      <c r="AC305">
        <v>4.1200000000000001E-2</v>
      </c>
      <c r="AD305">
        <v>1.89E-2</v>
      </c>
      <c r="AE305">
        <v>6.4999999999999997E-3</v>
      </c>
      <c r="AF305">
        <v>2.3E-3</v>
      </c>
      <c r="AG305">
        <v>5.0000000000000001E-4</v>
      </c>
      <c r="AH305">
        <v>2.0000000000000001E-4</v>
      </c>
    </row>
    <row r="306" spans="1:34" ht="16">
      <c r="A306">
        <v>1995</v>
      </c>
      <c r="B306">
        <v>200</v>
      </c>
      <c r="C306">
        <v>4.4776999999999996</v>
      </c>
      <c r="D306">
        <v>2.9009</v>
      </c>
      <c r="E306">
        <v>2.5097999999999998</v>
      </c>
      <c r="F306">
        <v>3.5474999999999999</v>
      </c>
      <c r="G306">
        <v>1.5343</v>
      </c>
      <c r="H306">
        <v>1.6189</v>
      </c>
      <c r="I306">
        <v>2.9289000000000001</v>
      </c>
      <c r="J306">
        <v>1.2082999999999999</v>
      </c>
      <c r="K306">
        <v>1.1849000000000001</v>
      </c>
      <c r="L306">
        <v>1.4463999999999999</v>
      </c>
      <c r="M306">
        <v>1.5365</v>
      </c>
      <c r="N306">
        <v>1.3667</v>
      </c>
      <c r="O306">
        <v>1.3816999999999999</v>
      </c>
      <c r="P306">
        <v>0.97589999999999999</v>
      </c>
      <c r="Q306">
        <v>0.64029999999999998</v>
      </c>
      <c r="R306">
        <v>0.38569999999999999</v>
      </c>
      <c r="S306">
        <v>0.40629999999999999</v>
      </c>
      <c r="T306">
        <v>0.18379999999999999</v>
      </c>
      <c r="U306">
        <v>0.17799999999999999</v>
      </c>
      <c r="V306">
        <v>0.1643</v>
      </c>
      <c r="W306">
        <v>0.1138</v>
      </c>
      <c r="X306">
        <v>6.0299999999999999E-2</v>
      </c>
      <c r="Y306">
        <v>2.9100000000000001E-2</v>
      </c>
      <c r="Z306">
        <v>1.8700000000000001E-2</v>
      </c>
      <c r="AA306">
        <v>1.78E-2</v>
      </c>
      <c r="AB306">
        <v>6.4999999999999997E-3</v>
      </c>
      <c r="AC306">
        <v>5.5999999999999999E-3</v>
      </c>
      <c r="AD306">
        <v>2.8E-3</v>
      </c>
      <c r="AE306">
        <v>1.1000000000000001E-3</v>
      </c>
      <c r="AF306">
        <v>0</v>
      </c>
      <c r="AG306">
        <v>0</v>
      </c>
      <c r="AH306">
        <v>0</v>
      </c>
    </row>
    <row r="307" spans="1:34" ht="16">
      <c r="A307">
        <v>1996</v>
      </c>
      <c r="B307">
        <v>200</v>
      </c>
      <c r="C307">
        <v>1.8435999999999999</v>
      </c>
      <c r="D307">
        <v>2.5640999999999998</v>
      </c>
      <c r="E307">
        <v>4.6184000000000003</v>
      </c>
      <c r="F307">
        <v>5.0566000000000004</v>
      </c>
      <c r="G307">
        <v>1.5947</v>
      </c>
      <c r="H307">
        <v>3.1240999999999999</v>
      </c>
      <c r="I307">
        <v>2.9150999999999998</v>
      </c>
      <c r="J307">
        <v>2.5396999999999998</v>
      </c>
      <c r="K307">
        <v>2.5489000000000002</v>
      </c>
      <c r="L307">
        <v>2.0737999999999999</v>
      </c>
      <c r="M307">
        <v>2.4582000000000002</v>
      </c>
      <c r="N307">
        <v>1.6971000000000001</v>
      </c>
      <c r="O307">
        <v>1.4971000000000001</v>
      </c>
      <c r="P307">
        <v>1.5103</v>
      </c>
      <c r="Q307">
        <v>1.3274999999999999</v>
      </c>
      <c r="R307">
        <v>0.88139999999999996</v>
      </c>
      <c r="S307">
        <v>0.42080000000000001</v>
      </c>
      <c r="T307">
        <v>0.1406</v>
      </c>
      <c r="U307">
        <v>0.1027</v>
      </c>
      <c r="V307">
        <v>2.7099999999999999E-2</v>
      </c>
      <c r="W307">
        <v>2.4899999999999999E-2</v>
      </c>
      <c r="X307">
        <v>6.7999999999999996E-3</v>
      </c>
      <c r="Y307">
        <v>3.0000000000000001E-3</v>
      </c>
      <c r="Z307">
        <v>0</v>
      </c>
      <c r="AA307">
        <v>1.9E-3</v>
      </c>
      <c r="AB307">
        <v>5.1000000000000004E-3</v>
      </c>
      <c r="AC307">
        <v>8.9999999999999998E-4</v>
      </c>
      <c r="AD307">
        <v>0</v>
      </c>
      <c r="AE307">
        <v>5.0000000000000001E-4</v>
      </c>
      <c r="AF307">
        <v>5.0000000000000001E-4</v>
      </c>
      <c r="AG307">
        <v>0</v>
      </c>
      <c r="AH307">
        <v>0</v>
      </c>
    </row>
    <row r="308" spans="1:34" ht="16">
      <c r="A308">
        <v>1997</v>
      </c>
      <c r="B308">
        <v>200</v>
      </c>
      <c r="C308">
        <v>4.7243000000000004</v>
      </c>
      <c r="D308">
        <v>9.7195999999999998</v>
      </c>
      <c r="E308">
        <v>5.7675999999999998</v>
      </c>
      <c r="F308">
        <v>7.2786</v>
      </c>
      <c r="G308">
        <v>3.5503</v>
      </c>
      <c r="H308">
        <v>2.8561000000000001</v>
      </c>
      <c r="I308">
        <v>2.2467000000000001</v>
      </c>
      <c r="J308">
        <v>1.5426</v>
      </c>
      <c r="K308">
        <v>2.1036999999999999</v>
      </c>
      <c r="L308">
        <v>1.5691999999999999</v>
      </c>
      <c r="M308">
        <v>1.3187</v>
      </c>
      <c r="N308">
        <v>1.1207</v>
      </c>
      <c r="O308">
        <v>1.8926000000000001</v>
      </c>
      <c r="P308">
        <v>1.5375000000000001</v>
      </c>
      <c r="Q308">
        <v>1.105</v>
      </c>
      <c r="R308">
        <v>1.0765</v>
      </c>
      <c r="S308">
        <v>0.60170000000000001</v>
      </c>
      <c r="T308">
        <v>0.46910000000000002</v>
      </c>
      <c r="U308">
        <v>0.22720000000000001</v>
      </c>
      <c r="V308">
        <v>0.1701</v>
      </c>
      <c r="W308">
        <v>5.91E-2</v>
      </c>
      <c r="X308">
        <v>2.0199999999999999E-2</v>
      </c>
      <c r="Y308">
        <v>2.24E-2</v>
      </c>
      <c r="Z308">
        <v>0</v>
      </c>
      <c r="AA308">
        <v>8.0000000000000004E-4</v>
      </c>
      <c r="AB308">
        <v>2.5000000000000001E-3</v>
      </c>
      <c r="AC308">
        <v>0</v>
      </c>
      <c r="AD308">
        <v>0</v>
      </c>
      <c r="AE308">
        <v>0</v>
      </c>
      <c r="AF308">
        <v>0</v>
      </c>
      <c r="AG308">
        <v>0</v>
      </c>
      <c r="AH308">
        <v>0</v>
      </c>
    </row>
    <row r="309" spans="1:34" ht="16">
      <c r="A309">
        <v>1998</v>
      </c>
      <c r="B309">
        <v>200</v>
      </c>
      <c r="C309">
        <v>3.4624999999999999</v>
      </c>
      <c r="D309">
        <v>6.2679</v>
      </c>
      <c r="E309">
        <v>8.1309000000000005</v>
      </c>
      <c r="F309">
        <v>11.577299999999999</v>
      </c>
      <c r="G309">
        <v>6.6764000000000001</v>
      </c>
      <c r="H309">
        <v>5.5434000000000001</v>
      </c>
      <c r="I309">
        <v>4.6365999999999996</v>
      </c>
      <c r="J309">
        <v>3.3553000000000002</v>
      </c>
      <c r="K309">
        <v>1.9167000000000001</v>
      </c>
      <c r="L309">
        <v>1.7927999999999999</v>
      </c>
      <c r="M309">
        <v>2.0432000000000001</v>
      </c>
      <c r="N309">
        <v>1.4409000000000001</v>
      </c>
      <c r="O309">
        <v>1.3480000000000001</v>
      </c>
      <c r="P309">
        <v>1.0601</v>
      </c>
      <c r="Q309">
        <v>0.99299999999999999</v>
      </c>
      <c r="R309">
        <v>0.90069999999999995</v>
      </c>
      <c r="S309">
        <v>0.7772</v>
      </c>
      <c r="T309">
        <v>0.48199999999999998</v>
      </c>
      <c r="U309">
        <v>0.38550000000000001</v>
      </c>
      <c r="V309">
        <v>0.24959999999999999</v>
      </c>
      <c r="W309">
        <v>0.14050000000000001</v>
      </c>
      <c r="X309">
        <v>8.9599999999999999E-2</v>
      </c>
      <c r="Y309">
        <v>3.9300000000000002E-2</v>
      </c>
      <c r="Z309">
        <v>1.0699999999999999E-2</v>
      </c>
      <c r="AA309">
        <v>5.7999999999999996E-3</v>
      </c>
      <c r="AB309">
        <v>1.5E-3</v>
      </c>
      <c r="AC309">
        <v>1.4E-3</v>
      </c>
      <c r="AD309">
        <v>0</v>
      </c>
      <c r="AE309">
        <v>0</v>
      </c>
      <c r="AF309">
        <v>0</v>
      </c>
      <c r="AG309">
        <v>0</v>
      </c>
      <c r="AH309">
        <v>0</v>
      </c>
    </row>
    <row r="310" spans="1:34" ht="16">
      <c r="A310">
        <v>1999</v>
      </c>
      <c r="B310">
        <v>200</v>
      </c>
      <c r="C310">
        <v>9.4367999999999999</v>
      </c>
      <c r="D310">
        <v>22.953299999999999</v>
      </c>
      <c r="E310">
        <v>11.5099</v>
      </c>
      <c r="F310">
        <v>8.1415000000000006</v>
      </c>
      <c r="G310">
        <v>7.5968</v>
      </c>
      <c r="H310">
        <v>3.7660999999999998</v>
      </c>
      <c r="I310">
        <v>3.9845999999999999</v>
      </c>
      <c r="J310">
        <v>3.1724999999999999</v>
      </c>
      <c r="K310">
        <v>2.9653999999999998</v>
      </c>
      <c r="L310">
        <v>4.4454000000000002</v>
      </c>
      <c r="M310">
        <v>5.1566999999999998</v>
      </c>
      <c r="N310">
        <v>5.7657999999999996</v>
      </c>
      <c r="O310">
        <v>5.9973000000000001</v>
      </c>
      <c r="P310">
        <v>4.5885999999999996</v>
      </c>
      <c r="Q310">
        <v>2.7829999999999999</v>
      </c>
      <c r="R310">
        <v>1.7188000000000001</v>
      </c>
      <c r="S310">
        <v>1.1835</v>
      </c>
      <c r="T310">
        <v>0.8921</v>
      </c>
      <c r="U310">
        <v>0.64690000000000003</v>
      </c>
      <c r="V310">
        <v>0.30159999999999998</v>
      </c>
      <c r="W310">
        <v>0.16309999999999999</v>
      </c>
      <c r="X310">
        <v>5.67E-2</v>
      </c>
      <c r="Y310">
        <v>2.1499999999999998E-2</v>
      </c>
      <c r="Z310">
        <v>3.1199999999999999E-2</v>
      </c>
      <c r="AA310">
        <v>1.46E-2</v>
      </c>
      <c r="AB310">
        <v>7.6E-3</v>
      </c>
      <c r="AC310">
        <v>3.7000000000000002E-3</v>
      </c>
      <c r="AD310">
        <v>1.2999999999999999E-3</v>
      </c>
      <c r="AE310">
        <v>5.9999999999999995E-4</v>
      </c>
      <c r="AF310">
        <v>0</v>
      </c>
      <c r="AG310">
        <v>0</v>
      </c>
      <c r="AH310">
        <v>0</v>
      </c>
    </row>
    <row r="311" spans="1:34" ht="16">
      <c r="A311">
        <v>2000</v>
      </c>
      <c r="B311">
        <v>200</v>
      </c>
      <c r="C311">
        <v>2.4639000000000002</v>
      </c>
      <c r="D311">
        <v>8.7911999999999999</v>
      </c>
      <c r="E311">
        <v>10.251099999999999</v>
      </c>
      <c r="F311">
        <v>18.914300000000001</v>
      </c>
      <c r="G311">
        <v>8.1210000000000004</v>
      </c>
      <c r="H311">
        <v>6.0548000000000002</v>
      </c>
      <c r="I311">
        <v>7.3422000000000001</v>
      </c>
      <c r="J311">
        <v>5.5423</v>
      </c>
      <c r="K311">
        <v>2.8693</v>
      </c>
      <c r="L311">
        <v>2.0901000000000001</v>
      </c>
      <c r="M311">
        <v>2.4666999999999999</v>
      </c>
      <c r="N311">
        <v>1.9614</v>
      </c>
      <c r="O311">
        <v>2.2513999999999998</v>
      </c>
      <c r="P311">
        <v>2.1926999999999999</v>
      </c>
      <c r="Q311">
        <v>1.5390999999999999</v>
      </c>
      <c r="R311">
        <v>1.3687</v>
      </c>
      <c r="S311">
        <v>1.1920999999999999</v>
      </c>
      <c r="T311">
        <v>0.80289999999999995</v>
      </c>
      <c r="U311">
        <v>0.65600000000000003</v>
      </c>
      <c r="V311">
        <v>0.38950000000000001</v>
      </c>
      <c r="W311">
        <v>0.26400000000000001</v>
      </c>
      <c r="X311">
        <v>0.1837</v>
      </c>
      <c r="Y311">
        <v>0.11070000000000001</v>
      </c>
      <c r="Z311">
        <v>9.3299999999999994E-2</v>
      </c>
      <c r="AA311">
        <v>3.2300000000000002E-2</v>
      </c>
      <c r="AB311">
        <v>2.1700000000000001E-2</v>
      </c>
      <c r="AC311">
        <v>3.3E-3</v>
      </c>
      <c r="AD311">
        <v>1.6999999999999999E-3</v>
      </c>
      <c r="AE311">
        <v>0</v>
      </c>
      <c r="AF311">
        <v>4.0000000000000002E-4</v>
      </c>
      <c r="AG311">
        <v>0</v>
      </c>
      <c r="AH311">
        <v>0</v>
      </c>
    </row>
    <row r="312" spans="1:34" ht="16">
      <c r="A312">
        <v>2001</v>
      </c>
      <c r="B312">
        <v>200</v>
      </c>
      <c r="C312">
        <v>18.713799999999999</v>
      </c>
      <c r="D312">
        <v>36.8947</v>
      </c>
      <c r="E312">
        <v>33.9069</v>
      </c>
      <c r="F312">
        <v>19.265999999999998</v>
      </c>
      <c r="G312">
        <v>27.0671</v>
      </c>
      <c r="H312">
        <v>23.9727</v>
      </c>
      <c r="I312">
        <v>17.749500000000001</v>
      </c>
      <c r="J312">
        <v>11.1663</v>
      </c>
      <c r="K312">
        <v>7.6600999999999999</v>
      </c>
      <c r="L312">
        <v>5.5119999999999996</v>
      </c>
      <c r="M312">
        <v>6.9988999999999999</v>
      </c>
      <c r="N312">
        <v>4.2068000000000003</v>
      </c>
      <c r="O312">
        <v>2.5301999999999998</v>
      </c>
      <c r="P312">
        <v>2.0606</v>
      </c>
      <c r="Q312">
        <v>1.6333</v>
      </c>
      <c r="R312">
        <v>1.0805</v>
      </c>
      <c r="S312">
        <v>0.68259999999999998</v>
      </c>
      <c r="T312">
        <v>0.5232</v>
      </c>
      <c r="U312">
        <v>0.4738</v>
      </c>
      <c r="V312">
        <v>0.28899999999999998</v>
      </c>
      <c r="W312">
        <v>0.2092</v>
      </c>
      <c r="X312">
        <v>0.12759999999999999</v>
      </c>
      <c r="Y312">
        <v>8.8400000000000006E-2</v>
      </c>
      <c r="Z312">
        <v>8.3500000000000005E-2</v>
      </c>
      <c r="AA312">
        <v>5.7099999999999998E-2</v>
      </c>
      <c r="AB312">
        <v>1.89E-2</v>
      </c>
      <c r="AC312">
        <v>5.7000000000000002E-3</v>
      </c>
      <c r="AD312">
        <v>9.1999999999999998E-3</v>
      </c>
      <c r="AE312">
        <v>1.1000000000000001E-3</v>
      </c>
      <c r="AF312">
        <v>0</v>
      </c>
      <c r="AG312">
        <v>0</v>
      </c>
      <c r="AH312">
        <v>0</v>
      </c>
    </row>
    <row r="313" spans="1:34" ht="16">
      <c r="A313">
        <v>2002</v>
      </c>
      <c r="B313">
        <v>200</v>
      </c>
      <c r="C313">
        <v>5.8741000000000003</v>
      </c>
      <c r="D313">
        <v>12.559900000000001</v>
      </c>
      <c r="E313">
        <v>12.672599999999999</v>
      </c>
      <c r="F313">
        <v>34.946100000000001</v>
      </c>
      <c r="G313">
        <v>20.0731</v>
      </c>
      <c r="H313">
        <v>10.6335</v>
      </c>
      <c r="I313">
        <v>16.704499999999999</v>
      </c>
      <c r="J313">
        <v>14.669700000000001</v>
      </c>
      <c r="K313">
        <v>8.1920000000000002</v>
      </c>
      <c r="L313">
        <v>4.5765000000000002</v>
      </c>
      <c r="M313">
        <v>3.5373000000000001</v>
      </c>
      <c r="N313">
        <v>2.6425999999999998</v>
      </c>
      <c r="O313">
        <v>3.2621000000000002</v>
      </c>
      <c r="P313">
        <v>2.0830000000000002</v>
      </c>
      <c r="Q313">
        <v>1.5169999999999999</v>
      </c>
      <c r="R313">
        <v>1.0253000000000001</v>
      </c>
      <c r="S313">
        <v>0.44979999999999998</v>
      </c>
      <c r="T313">
        <v>0.2989</v>
      </c>
      <c r="U313">
        <v>0.21959999999999999</v>
      </c>
      <c r="V313">
        <v>0.16320000000000001</v>
      </c>
      <c r="W313">
        <v>6.2300000000000001E-2</v>
      </c>
      <c r="X313">
        <v>7.2499999999999995E-2</v>
      </c>
      <c r="Y313">
        <v>1.4200000000000001E-2</v>
      </c>
      <c r="Z313">
        <v>2.7199999999999998E-2</v>
      </c>
      <c r="AA313">
        <v>8.5000000000000006E-3</v>
      </c>
      <c r="AB313">
        <v>0</v>
      </c>
      <c r="AC313">
        <v>4.3E-3</v>
      </c>
      <c r="AD313">
        <v>5.9999999999999995E-4</v>
      </c>
      <c r="AE313">
        <v>5.9999999999999995E-4</v>
      </c>
      <c r="AF313">
        <v>0</v>
      </c>
      <c r="AG313">
        <v>2.0000000000000001E-4</v>
      </c>
      <c r="AH313">
        <v>0</v>
      </c>
    </row>
    <row r="314" spans="1:34" ht="16">
      <c r="A314">
        <v>2003</v>
      </c>
      <c r="B314">
        <v>200</v>
      </c>
      <c r="C314">
        <v>6.5368000000000004</v>
      </c>
      <c r="D314">
        <v>24.7193</v>
      </c>
      <c r="E314">
        <v>11.334</v>
      </c>
      <c r="F314">
        <v>14.3316</v>
      </c>
      <c r="G314">
        <v>14.5169</v>
      </c>
      <c r="H314">
        <v>19.813099999999999</v>
      </c>
      <c r="I314">
        <v>21.540400000000002</v>
      </c>
      <c r="J314">
        <v>9.6902000000000008</v>
      </c>
      <c r="K314">
        <v>8.3117999999999999</v>
      </c>
      <c r="L314">
        <v>10.8805</v>
      </c>
      <c r="M314">
        <v>11.065099999999999</v>
      </c>
      <c r="N314">
        <v>8.6113999999999997</v>
      </c>
      <c r="O314">
        <v>5.9950999999999999</v>
      </c>
      <c r="P314">
        <v>4.5491999999999999</v>
      </c>
      <c r="Q314">
        <v>2.7313999999999998</v>
      </c>
      <c r="R314">
        <v>1.9109</v>
      </c>
      <c r="S314">
        <v>1.1382000000000001</v>
      </c>
      <c r="T314">
        <v>0.72040000000000004</v>
      </c>
      <c r="U314">
        <v>0.54379999999999995</v>
      </c>
      <c r="V314">
        <v>0.28110000000000002</v>
      </c>
      <c r="W314">
        <v>0.16769999999999999</v>
      </c>
      <c r="X314">
        <v>8.4699999999999998E-2</v>
      </c>
      <c r="Y314">
        <v>3.39E-2</v>
      </c>
      <c r="Z314">
        <v>1.9599999999999999E-2</v>
      </c>
      <c r="AA314">
        <v>6.1000000000000004E-3</v>
      </c>
      <c r="AB314">
        <v>1.1000000000000001E-3</v>
      </c>
      <c r="AC314">
        <v>1E-3</v>
      </c>
      <c r="AD314">
        <v>6.3E-3</v>
      </c>
      <c r="AE314">
        <v>0</v>
      </c>
      <c r="AF314">
        <v>2.0000000000000001E-4</v>
      </c>
      <c r="AG314">
        <v>0</v>
      </c>
      <c r="AH314">
        <v>0</v>
      </c>
    </row>
    <row r="315" spans="1:34" ht="16">
      <c r="A315">
        <v>2004</v>
      </c>
      <c r="B315">
        <v>200</v>
      </c>
      <c r="C315">
        <v>18.559999999999999</v>
      </c>
      <c r="D315">
        <v>32.394199999999998</v>
      </c>
      <c r="E315">
        <v>24.2014</v>
      </c>
      <c r="F315">
        <v>20.619700000000002</v>
      </c>
      <c r="G315">
        <v>14.8672</v>
      </c>
      <c r="H315">
        <v>9.3932000000000002</v>
      </c>
      <c r="I315">
        <v>13.6378</v>
      </c>
      <c r="J315">
        <v>9.1332000000000004</v>
      </c>
      <c r="K315">
        <v>5.2773000000000003</v>
      </c>
      <c r="L315">
        <v>6.2237</v>
      </c>
      <c r="M315">
        <v>5.1306000000000003</v>
      </c>
      <c r="N315">
        <v>3.9809999999999999</v>
      </c>
      <c r="O315">
        <v>3.7595999999999998</v>
      </c>
      <c r="P315">
        <v>3.8813</v>
      </c>
      <c r="Q315">
        <v>3.8229000000000002</v>
      </c>
      <c r="R315">
        <v>2.9929000000000001</v>
      </c>
      <c r="S315">
        <v>2.5857000000000001</v>
      </c>
      <c r="T315">
        <v>1.9376</v>
      </c>
      <c r="U315">
        <v>1.2237</v>
      </c>
      <c r="V315">
        <v>0.66810000000000003</v>
      </c>
      <c r="W315">
        <v>0.25559999999999999</v>
      </c>
      <c r="X315">
        <v>0.1426</v>
      </c>
      <c r="Y315">
        <v>6.93E-2</v>
      </c>
      <c r="Z315">
        <v>2.58E-2</v>
      </c>
      <c r="AA315">
        <v>8.9999999999999993E-3</v>
      </c>
      <c r="AB315">
        <v>1.2999999999999999E-3</v>
      </c>
      <c r="AC315">
        <v>1.9E-3</v>
      </c>
      <c r="AD315">
        <v>0</v>
      </c>
      <c r="AE315">
        <v>5.0000000000000001E-4</v>
      </c>
      <c r="AF315">
        <v>0</v>
      </c>
      <c r="AG315">
        <v>0</v>
      </c>
      <c r="AH315">
        <v>0</v>
      </c>
    </row>
    <row r="316" spans="1:34" ht="16">
      <c r="A316">
        <v>2005</v>
      </c>
      <c r="B316">
        <v>200</v>
      </c>
      <c r="C316">
        <v>8.5246999999999993</v>
      </c>
      <c r="D316">
        <v>23.055399999999999</v>
      </c>
      <c r="E316">
        <v>15.4754</v>
      </c>
      <c r="F316">
        <v>25.208100000000002</v>
      </c>
      <c r="G316">
        <v>32.259300000000003</v>
      </c>
      <c r="H316">
        <v>32.293700000000001</v>
      </c>
      <c r="I316">
        <v>27.915400000000002</v>
      </c>
      <c r="J316">
        <v>18.670500000000001</v>
      </c>
      <c r="K316">
        <v>12.201599999999999</v>
      </c>
      <c r="L316">
        <v>8.3733000000000004</v>
      </c>
      <c r="M316">
        <v>7.2481999999999998</v>
      </c>
      <c r="N316">
        <v>9.3063000000000002</v>
      </c>
      <c r="O316">
        <v>4.2438000000000002</v>
      </c>
      <c r="P316">
        <v>5.6407999999999996</v>
      </c>
      <c r="Q316">
        <v>4.0186000000000002</v>
      </c>
      <c r="R316">
        <v>3.4946999999999999</v>
      </c>
      <c r="S316">
        <v>2.2671000000000001</v>
      </c>
      <c r="T316">
        <v>1.7417</v>
      </c>
      <c r="U316">
        <v>1.5216000000000001</v>
      </c>
      <c r="V316">
        <v>1.3954</v>
      </c>
      <c r="W316">
        <v>0.72009999999999996</v>
      </c>
      <c r="X316">
        <v>0.57550000000000001</v>
      </c>
      <c r="Y316">
        <v>0.31659999999999999</v>
      </c>
      <c r="Z316">
        <v>0.15010000000000001</v>
      </c>
      <c r="AA316">
        <v>8.4199999999999997E-2</v>
      </c>
      <c r="AB316">
        <v>2.47E-2</v>
      </c>
      <c r="AC316">
        <v>7.6E-3</v>
      </c>
      <c r="AD316">
        <v>1.9E-3</v>
      </c>
      <c r="AE316">
        <v>0</v>
      </c>
      <c r="AF316">
        <v>0</v>
      </c>
      <c r="AG316">
        <v>0</v>
      </c>
      <c r="AH316">
        <v>0</v>
      </c>
    </row>
    <row r="317" spans="1:34" ht="16">
      <c r="A317">
        <v>2006</v>
      </c>
      <c r="B317">
        <v>200</v>
      </c>
      <c r="C317">
        <v>5.5804</v>
      </c>
      <c r="D317">
        <v>7.8834999999999997</v>
      </c>
      <c r="E317">
        <v>6.0309999999999997</v>
      </c>
      <c r="F317">
        <v>12.8157</v>
      </c>
      <c r="G317">
        <v>14.5562</v>
      </c>
      <c r="H317">
        <v>13.251200000000001</v>
      </c>
      <c r="I317">
        <v>27.459800000000001</v>
      </c>
      <c r="J317">
        <v>32.423099999999998</v>
      </c>
      <c r="K317">
        <v>33.698</v>
      </c>
      <c r="L317">
        <v>35.996000000000002</v>
      </c>
      <c r="M317">
        <v>31.446899999999999</v>
      </c>
      <c r="N317">
        <v>22.7407</v>
      </c>
      <c r="O317">
        <v>15.8835</v>
      </c>
      <c r="P317">
        <v>11.1701</v>
      </c>
      <c r="Q317">
        <v>8.2370000000000001</v>
      </c>
      <c r="R317">
        <v>6.7793000000000001</v>
      </c>
      <c r="S317">
        <v>3.5724999999999998</v>
      </c>
      <c r="T317">
        <v>2.59</v>
      </c>
      <c r="U317">
        <v>1.2073</v>
      </c>
      <c r="V317">
        <v>0.86270000000000002</v>
      </c>
      <c r="W317">
        <v>0.52500000000000002</v>
      </c>
      <c r="X317">
        <v>0.2918</v>
      </c>
      <c r="Y317">
        <v>0.17150000000000001</v>
      </c>
      <c r="Z317">
        <v>8.0299999999999996E-2</v>
      </c>
      <c r="AA317">
        <v>3.7499999999999999E-2</v>
      </c>
      <c r="AB317">
        <v>1.6299999999999999E-2</v>
      </c>
      <c r="AC317">
        <v>6.7999999999999996E-3</v>
      </c>
      <c r="AD317">
        <v>4.0000000000000002E-4</v>
      </c>
      <c r="AE317">
        <v>5.9999999999999995E-4</v>
      </c>
      <c r="AF317">
        <v>0</v>
      </c>
      <c r="AG317">
        <v>0</v>
      </c>
      <c r="AH317">
        <v>0</v>
      </c>
    </row>
    <row r="318" spans="1:34" ht="16">
      <c r="A318">
        <v>2007</v>
      </c>
      <c r="B318">
        <v>200</v>
      </c>
      <c r="C318">
        <v>4.8666</v>
      </c>
      <c r="D318">
        <v>7.9061000000000003</v>
      </c>
      <c r="E318">
        <v>6.6186999999999996</v>
      </c>
      <c r="F318">
        <v>16.825600000000001</v>
      </c>
      <c r="G318">
        <v>22.616299999999999</v>
      </c>
      <c r="H318">
        <v>15.783099999999999</v>
      </c>
      <c r="I318">
        <v>18.0199</v>
      </c>
      <c r="J318">
        <v>18.0931</v>
      </c>
      <c r="K318">
        <v>12.2225</v>
      </c>
      <c r="L318">
        <v>14.860200000000001</v>
      </c>
      <c r="M318">
        <v>17.944800000000001</v>
      </c>
      <c r="N318">
        <v>16.306100000000001</v>
      </c>
      <c r="O318">
        <v>15.532400000000001</v>
      </c>
      <c r="P318">
        <v>20.601800000000001</v>
      </c>
      <c r="Q318">
        <v>15.671900000000001</v>
      </c>
      <c r="R318">
        <v>13.844900000000001</v>
      </c>
      <c r="S318">
        <v>8.8945000000000007</v>
      </c>
      <c r="T318">
        <v>5.3986000000000001</v>
      </c>
      <c r="U318">
        <v>3.1631</v>
      </c>
      <c r="V318">
        <v>2.1116000000000001</v>
      </c>
      <c r="W318">
        <v>1.4822</v>
      </c>
      <c r="X318">
        <v>0.70250000000000001</v>
      </c>
      <c r="Y318">
        <v>0.38869999999999999</v>
      </c>
      <c r="Z318">
        <v>0.16159999999999999</v>
      </c>
      <c r="AA318">
        <v>6.9500000000000006E-2</v>
      </c>
      <c r="AB318">
        <v>2.5899999999999999E-2</v>
      </c>
      <c r="AC318">
        <v>9.4999999999999998E-3</v>
      </c>
      <c r="AD318">
        <v>9.7000000000000003E-3</v>
      </c>
      <c r="AE318">
        <v>1.1999999999999999E-3</v>
      </c>
      <c r="AF318">
        <v>0</v>
      </c>
      <c r="AG318">
        <v>0</v>
      </c>
      <c r="AH318">
        <v>0</v>
      </c>
    </row>
    <row r="319" spans="1:34" ht="16">
      <c r="A319">
        <v>2008</v>
      </c>
      <c r="B319">
        <v>200</v>
      </c>
      <c r="C319">
        <v>3.6326000000000001</v>
      </c>
      <c r="D319">
        <v>6.0042999999999997</v>
      </c>
      <c r="E319">
        <v>3.548</v>
      </c>
      <c r="F319">
        <v>5.1383000000000001</v>
      </c>
      <c r="G319">
        <v>3.4828000000000001</v>
      </c>
      <c r="H319">
        <v>3.3637000000000001</v>
      </c>
      <c r="I319">
        <v>6.9865000000000004</v>
      </c>
      <c r="J319">
        <v>5.6154000000000002</v>
      </c>
      <c r="K319">
        <v>6.0715000000000003</v>
      </c>
      <c r="L319">
        <v>6.6337999999999999</v>
      </c>
      <c r="M319">
        <v>7.6582999999999997</v>
      </c>
      <c r="N319">
        <v>6.0069999999999997</v>
      </c>
      <c r="O319">
        <v>6.9393000000000002</v>
      </c>
      <c r="P319">
        <v>7.8834999999999997</v>
      </c>
      <c r="Q319">
        <v>7.7854000000000001</v>
      </c>
      <c r="R319">
        <v>6.0953999999999997</v>
      </c>
      <c r="S319">
        <v>5.0271999999999997</v>
      </c>
      <c r="T319">
        <v>3.8199000000000001</v>
      </c>
      <c r="U319">
        <v>2.7195</v>
      </c>
      <c r="V319">
        <v>2.1156000000000001</v>
      </c>
      <c r="W319">
        <v>1.4886999999999999</v>
      </c>
      <c r="X319">
        <v>0.94410000000000005</v>
      </c>
      <c r="Y319">
        <v>0.43930000000000002</v>
      </c>
      <c r="Z319">
        <v>0.22869999999999999</v>
      </c>
      <c r="AA319">
        <v>0.1255</v>
      </c>
      <c r="AB319">
        <v>7.2300000000000003E-2</v>
      </c>
      <c r="AC319">
        <v>3.04E-2</v>
      </c>
      <c r="AD319">
        <v>1.3299999999999999E-2</v>
      </c>
      <c r="AE319">
        <v>6.0000000000000001E-3</v>
      </c>
      <c r="AF319">
        <v>8.9999999999999998E-4</v>
      </c>
      <c r="AG319">
        <v>5.0000000000000001E-4</v>
      </c>
      <c r="AH319">
        <v>0</v>
      </c>
    </row>
    <row r="320" spans="1:34" ht="16">
      <c r="A320">
        <v>2009</v>
      </c>
      <c r="B320">
        <v>200</v>
      </c>
      <c r="C320">
        <v>12.2608</v>
      </c>
      <c r="D320">
        <v>14.9787</v>
      </c>
      <c r="E320">
        <v>9.3614999999999995</v>
      </c>
      <c r="F320">
        <v>8.0086999999999993</v>
      </c>
      <c r="G320">
        <v>6.2896999999999998</v>
      </c>
      <c r="H320">
        <v>5.1863999999999999</v>
      </c>
      <c r="I320">
        <v>7.5913000000000004</v>
      </c>
      <c r="J320">
        <v>5.8962000000000003</v>
      </c>
      <c r="K320">
        <v>2.8355000000000001</v>
      </c>
      <c r="L320">
        <v>2.9214000000000002</v>
      </c>
      <c r="M320">
        <v>3.9289999999999998</v>
      </c>
      <c r="N320">
        <v>3.2383999999999999</v>
      </c>
      <c r="O320">
        <v>2.9430999999999998</v>
      </c>
      <c r="P320">
        <v>2.6480999999999999</v>
      </c>
      <c r="Q320">
        <v>2.6509</v>
      </c>
      <c r="R320">
        <v>2.1254</v>
      </c>
      <c r="S320">
        <v>2.1166999999999998</v>
      </c>
      <c r="T320">
        <v>1.7605</v>
      </c>
      <c r="U320">
        <v>1.6951000000000001</v>
      </c>
      <c r="V320">
        <v>0.96030000000000004</v>
      </c>
      <c r="W320">
        <v>0.82010000000000005</v>
      </c>
      <c r="X320">
        <v>0.52639999999999998</v>
      </c>
      <c r="Y320">
        <v>0.2661</v>
      </c>
      <c r="Z320">
        <v>7.3300000000000004E-2</v>
      </c>
      <c r="AA320">
        <v>4.9700000000000001E-2</v>
      </c>
      <c r="AB320">
        <v>1.9599999999999999E-2</v>
      </c>
      <c r="AC320">
        <v>1.5599999999999999E-2</v>
      </c>
      <c r="AD320">
        <v>1.6999999999999999E-3</v>
      </c>
      <c r="AE320">
        <v>1E-3</v>
      </c>
      <c r="AF320">
        <v>5.9999999999999995E-4</v>
      </c>
      <c r="AG320">
        <v>0</v>
      </c>
      <c r="AH320">
        <v>2.0000000000000001E-4</v>
      </c>
    </row>
    <row r="321" spans="1:34" ht="16">
      <c r="A321">
        <v>2010</v>
      </c>
      <c r="B321">
        <v>200</v>
      </c>
      <c r="C321">
        <v>13.233506</v>
      </c>
      <c r="D321">
        <v>25.934059000000001</v>
      </c>
      <c r="E321">
        <v>12.95355</v>
      </c>
      <c r="F321">
        <v>13.299828</v>
      </c>
      <c r="G321">
        <v>16.235976000000001</v>
      </c>
      <c r="H321">
        <v>12.096131</v>
      </c>
      <c r="I321">
        <v>7.5338589999999996</v>
      </c>
      <c r="J321">
        <v>6.5335020000000004</v>
      </c>
      <c r="K321">
        <v>5.9972820000000002</v>
      </c>
      <c r="L321">
        <v>3.4360849999999998</v>
      </c>
      <c r="M321">
        <v>3.1685850000000002</v>
      </c>
      <c r="N321">
        <v>2.1122030000000001</v>
      </c>
      <c r="O321">
        <v>1.7354769999999999</v>
      </c>
      <c r="P321">
        <v>2.538456</v>
      </c>
      <c r="Q321">
        <v>2.1158769999999998</v>
      </c>
      <c r="R321">
        <v>2.0925530000000001</v>
      </c>
      <c r="S321">
        <v>1.907875</v>
      </c>
      <c r="T321">
        <v>1.339591</v>
      </c>
      <c r="U321">
        <v>1.259493</v>
      </c>
      <c r="V321">
        <v>1.0293110000000001</v>
      </c>
      <c r="W321">
        <v>0.73757899999999998</v>
      </c>
      <c r="X321">
        <v>0.484516</v>
      </c>
      <c r="Y321">
        <v>0.17760999999999999</v>
      </c>
      <c r="Z321">
        <v>8.8848999999999997E-2</v>
      </c>
      <c r="AA321">
        <v>6.6282999999999995E-2</v>
      </c>
      <c r="AB321">
        <v>3.6186999999999997E-2</v>
      </c>
      <c r="AC321">
        <v>1.5624000000000001E-2</v>
      </c>
      <c r="AD321">
        <v>5.5059999999999996E-3</v>
      </c>
      <c r="AE321">
        <v>1.9480000000000001E-3</v>
      </c>
      <c r="AF321">
        <v>8.9099999999999997E-4</v>
      </c>
      <c r="AG321">
        <v>0</v>
      </c>
      <c r="AH321">
        <v>0</v>
      </c>
    </row>
    <row r="322" spans="1:34" ht="16">
      <c r="A322">
        <v>2011</v>
      </c>
      <c r="B322">
        <v>200</v>
      </c>
      <c r="C322">
        <v>16.195916</v>
      </c>
      <c r="D322">
        <v>23.551216</v>
      </c>
      <c r="E322">
        <v>19.363952000000001</v>
      </c>
      <c r="F322">
        <v>31.637848999999999</v>
      </c>
      <c r="G322">
        <v>34.775466000000002</v>
      </c>
      <c r="H322">
        <v>20.048408999999999</v>
      </c>
      <c r="I322">
        <v>21.989041</v>
      </c>
      <c r="J322">
        <v>25.840710999999999</v>
      </c>
      <c r="K322">
        <v>25.629511000000001</v>
      </c>
      <c r="L322">
        <v>18.271923000000001</v>
      </c>
      <c r="M322">
        <v>13.420263</v>
      </c>
      <c r="N322">
        <v>10.159681000000001</v>
      </c>
      <c r="O322">
        <v>7.0547120000000003</v>
      </c>
      <c r="P322">
        <v>3.8163209999999999</v>
      </c>
      <c r="Q322">
        <v>3.224628</v>
      </c>
      <c r="R322">
        <v>2.6976650000000002</v>
      </c>
      <c r="S322">
        <v>1.769021</v>
      </c>
      <c r="T322">
        <v>1.138668</v>
      </c>
      <c r="U322">
        <v>0.94364400000000004</v>
      </c>
      <c r="V322">
        <v>0.44888</v>
      </c>
      <c r="W322">
        <v>0.54899900000000001</v>
      </c>
      <c r="X322">
        <v>0.193747</v>
      </c>
      <c r="Y322">
        <v>0.145397</v>
      </c>
      <c r="Z322">
        <v>9.4330999999999998E-2</v>
      </c>
      <c r="AA322">
        <v>7.4522000000000005E-2</v>
      </c>
      <c r="AB322">
        <v>7.0053000000000004E-2</v>
      </c>
      <c r="AC322">
        <v>5.4314000000000001E-2</v>
      </c>
      <c r="AD322">
        <v>1.9397000000000001E-2</v>
      </c>
      <c r="AE322">
        <v>3.2940000000000001E-3</v>
      </c>
      <c r="AF322">
        <v>1.681E-3</v>
      </c>
      <c r="AG322">
        <v>0</v>
      </c>
      <c r="AH322">
        <v>0</v>
      </c>
    </row>
    <row r="323" spans="1:34" ht="16">
      <c r="A323">
        <v>2012</v>
      </c>
      <c r="B323">
        <v>200</v>
      </c>
      <c r="C323">
        <v>4.3225069999999999</v>
      </c>
      <c r="D323">
        <v>8.3280119999999993</v>
      </c>
      <c r="E323">
        <v>10.050984</v>
      </c>
      <c r="F323">
        <v>15.304855</v>
      </c>
      <c r="G323">
        <v>15.992248</v>
      </c>
      <c r="H323">
        <v>17.277324</v>
      </c>
      <c r="I323">
        <v>31.802049</v>
      </c>
      <c r="J323">
        <v>42.429138999999999</v>
      </c>
      <c r="K323">
        <v>30.450685</v>
      </c>
      <c r="L323">
        <v>21.600514</v>
      </c>
      <c r="M323">
        <v>23.362777999999999</v>
      </c>
      <c r="N323">
        <v>22.712244999999999</v>
      </c>
      <c r="O323">
        <v>23.577494999999999</v>
      </c>
      <c r="P323">
        <v>19.913086</v>
      </c>
      <c r="Q323">
        <v>14.533737</v>
      </c>
      <c r="R323">
        <v>7.9235119999999997</v>
      </c>
      <c r="S323">
        <v>6.4804269999999997</v>
      </c>
      <c r="T323">
        <v>3.4529239999999999</v>
      </c>
      <c r="U323">
        <v>1.989501</v>
      </c>
      <c r="V323">
        <v>0.99979499999999999</v>
      </c>
      <c r="W323">
        <v>0.40899799999999997</v>
      </c>
      <c r="X323">
        <v>0.31811299999999998</v>
      </c>
      <c r="Y323">
        <v>0.12587799999999999</v>
      </c>
      <c r="Z323">
        <v>7.3524999999999993E-2</v>
      </c>
      <c r="AA323">
        <v>2.6263000000000002E-2</v>
      </c>
      <c r="AB323">
        <v>1.0236E-2</v>
      </c>
      <c r="AC323">
        <v>6.7340000000000004E-3</v>
      </c>
      <c r="AD323">
        <v>8.9149999999999993E-3</v>
      </c>
      <c r="AE323">
        <v>2.4970000000000001E-3</v>
      </c>
      <c r="AF323">
        <v>1.3960000000000001E-3</v>
      </c>
      <c r="AG323">
        <v>0</v>
      </c>
      <c r="AH323">
        <v>0</v>
      </c>
    </row>
    <row r="324" spans="1:34" ht="16">
      <c r="A324" s="12">
        <v>2013</v>
      </c>
      <c r="B324" s="12">
        <v>200</v>
      </c>
      <c r="C324" s="12">
        <v>11.013855508086801</v>
      </c>
      <c r="D324" s="12">
        <v>9.0610704057724103</v>
      </c>
      <c r="E324" s="12">
        <v>7.4041120661704003</v>
      </c>
      <c r="F324" s="12">
        <v>9.1652561064179707</v>
      </c>
      <c r="G324" s="12">
        <v>10.920120765936</v>
      </c>
      <c r="H324" s="12">
        <v>9.5034940461217694</v>
      </c>
      <c r="I324" s="12">
        <v>12.2044061097784</v>
      </c>
      <c r="J324" s="12">
        <v>14.668587400158501</v>
      </c>
      <c r="K324" s="12">
        <v>15.4700846189844</v>
      </c>
      <c r="L324" s="12">
        <v>16.522028568068901</v>
      </c>
      <c r="M324" s="12">
        <v>17.995517793449899</v>
      </c>
      <c r="N324" s="12">
        <v>18.994156352185399</v>
      </c>
      <c r="O324" s="12">
        <v>14.8778699401912</v>
      </c>
      <c r="P324" s="12">
        <v>10.4628938383663</v>
      </c>
      <c r="Q324" s="12">
        <v>8.6553433001842706</v>
      </c>
      <c r="R324" s="12">
        <v>10.379310586041001</v>
      </c>
      <c r="S324" s="12">
        <v>9.8795801280421998</v>
      </c>
      <c r="T324" s="12">
        <v>8.8817981590739201</v>
      </c>
      <c r="U324" s="12">
        <v>7.9950230557476596</v>
      </c>
      <c r="V324" s="12">
        <v>4.4101457897784702</v>
      </c>
      <c r="W324" s="12">
        <v>1.74582445541159</v>
      </c>
      <c r="X324" s="12">
        <v>0.65939229677072098</v>
      </c>
      <c r="Y324" s="12">
        <v>0.36792574389581101</v>
      </c>
      <c r="Z324" s="12">
        <v>0.191624357416045</v>
      </c>
      <c r="AA324" s="12">
        <v>7.4123135237661994E-2</v>
      </c>
      <c r="AB324" s="12">
        <v>3.4667616900034698E-2</v>
      </c>
      <c r="AC324" s="12">
        <v>4.6162158605372898E-3</v>
      </c>
      <c r="AD324" s="12">
        <v>7.6537727290868496E-3</v>
      </c>
      <c r="AE324" s="12">
        <v>1.4705074965742E-3</v>
      </c>
      <c r="AF324" s="12">
        <v>3.4282030563566302E-4</v>
      </c>
      <c r="AG324" s="12">
        <v>0</v>
      </c>
      <c r="AH324" s="12">
        <v>2.0453732509699801E-4</v>
      </c>
    </row>
    <row r="325" spans="1:34" ht="16">
      <c r="A325" s="14">
        <v>2014</v>
      </c>
      <c r="B325" s="14">
        <v>200</v>
      </c>
      <c r="C325" s="14">
        <v>6.6467796837185169</v>
      </c>
      <c r="D325" s="14">
        <v>15.207420434848878</v>
      </c>
      <c r="E325" s="14">
        <v>6.6179320212401382</v>
      </c>
      <c r="F325" s="14">
        <v>11.201349329316754</v>
      </c>
      <c r="G325" s="14">
        <v>10.256325487143695</v>
      </c>
      <c r="H325" s="14">
        <v>6.9925680991897501</v>
      </c>
      <c r="I325" s="14">
        <v>5.4372360458298665</v>
      </c>
      <c r="J325" s="14">
        <v>6.4770724729856504</v>
      </c>
      <c r="K325" s="14">
        <v>3.9381240548675978</v>
      </c>
      <c r="L325" s="14">
        <v>4.9406790913810079</v>
      </c>
      <c r="M325" s="14">
        <v>9.7771536711297067</v>
      </c>
      <c r="N325" s="14">
        <v>8.6483586088364639</v>
      </c>
      <c r="O325" s="14">
        <v>7.496320048119669</v>
      </c>
      <c r="P325" s="14">
        <v>8.4914732861331839</v>
      </c>
      <c r="Q325" s="14">
        <v>9.4292337455070836</v>
      </c>
      <c r="R325" s="14">
        <v>10.953960882198048</v>
      </c>
      <c r="S325" s="14">
        <v>9.3432199603174162</v>
      </c>
      <c r="T325" s="14">
        <v>6.4304078432358311</v>
      </c>
      <c r="U325" s="14">
        <v>3.7417432933368211</v>
      </c>
      <c r="V325" s="14">
        <v>2.2749394130243288</v>
      </c>
      <c r="W325" s="14">
        <v>1.3453600301338251</v>
      </c>
      <c r="X325" s="14">
        <v>0.86527401841015794</v>
      </c>
      <c r="Y325" s="14">
        <v>0.56284425594357601</v>
      </c>
      <c r="Z325" s="14">
        <v>0.26915365273971847</v>
      </c>
      <c r="AA325" s="14">
        <v>0.13902069035634324</v>
      </c>
      <c r="AB325" s="14">
        <v>3.997244112082058E-2</v>
      </c>
      <c r="AC325" s="14">
        <v>2.0510298000185171E-2</v>
      </c>
      <c r="AD325" s="14">
        <v>4.1331396227231084E-3</v>
      </c>
      <c r="AE325" s="14">
        <v>3.73187640437378E-3</v>
      </c>
      <c r="AF325" s="14">
        <v>8.5432501706241297E-4</v>
      </c>
      <c r="AG325" s="14">
        <v>2.73413892815164E-4</v>
      </c>
      <c r="AH325" s="14">
        <v>0</v>
      </c>
    </row>
    <row r="326" spans="1:34">
      <c r="A326" s="5" t="s">
        <v>117</v>
      </c>
    </row>
    <row r="327" spans="1:34" ht="16">
      <c r="A327" t="s">
        <v>0</v>
      </c>
      <c r="B327" t="s">
        <v>223</v>
      </c>
      <c r="C327">
        <v>27</v>
      </c>
      <c r="D327">
        <v>32</v>
      </c>
      <c r="E327">
        <v>37</v>
      </c>
      <c r="F327">
        <v>42</v>
      </c>
      <c r="G327">
        <v>47</v>
      </c>
      <c r="H327">
        <v>52</v>
      </c>
      <c r="I327">
        <v>57</v>
      </c>
      <c r="J327">
        <v>62</v>
      </c>
      <c r="K327">
        <v>67</v>
      </c>
      <c r="L327">
        <v>72</v>
      </c>
      <c r="M327">
        <v>77</v>
      </c>
      <c r="N327">
        <v>82</v>
      </c>
      <c r="O327">
        <v>87</v>
      </c>
      <c r="P327">
        <v>92</v>
      </c>
      <c r="Q327">
        <v>97</v>
      </c>
      <c r="R327">
        <v>102</v>
      </c>
      <c r="S327">
        <v>107</v>
      </c>
      <c r="T327">
        <v>112</v>
      </c>
      <c r="U327">
        <v>117</v>
      </c>
      <c r="V327">
        <v>122</v>
      </c>
      <c r="W327">
        <v>127</v>
      </c>
      <c r="X327">
        <v>132</v>
      </c>
      <c r="Y327">
        <v>137</v>
      </c>
      <c r="Z327">
        <v>142</v>
      </c>
      <c r="AA327">
        <v>147</v>
      </c>
      <c r="AB327">
        <v>152</v>
      </c>
      <c r="AC327">
        <v>157</v>
      </c>
      <c r="AD327">
        <v>162</v>
      </c>
      <c r="AE327">
        <v>167</v>
      </c>
      <c r="AF327">
        <v>172</v>
      </c>
      <c r="AG327">
        <v>177</v>
      </c>
      <c r="AH327">
        <v>182</v>
      </c>
    </row>
    <row r="328" spans="1:34" ht="16">
      <c r="A328">
        <v>1975</v>
      </c>
      <c r="B328">
        <v>200</v>
      </c>
      <c r="C328">
        <v>0.101213</v>
      </c>
      <c r="D328">
        <v>9.5001000000000002E-2</v>
      </c>
      <c r="E328">
        <v>7.2225999999999999E-2</v>
      </c>
      <c r="F328">
        <v>9.7019999999999995E-2</v>
      </c>
      <c r="G328">
        <v>0.51085499999999995</v>
      </c>
      <c r="H328">
        <v>0.680145</v>
      </c>
      <c r="I328">
        <v>2.0358010000000002</v>
      </c>
      <c r="J328">
        <v>3.1918739999999999</v>
      </c>
      <c r="K328">
        <v>3.4068000000000001</v>
      </c>
      <c r="L328">
        <v>4.0870100000000003</v>
      </c>
      <c r="M328">
        <v>6.0250310000000002</v>
      </c>
      <c r="N328">
        <v>8.0119450000000008</v>
      </c>
      <c r="O328">
        <v>8.6903400000000008</v>
      </c>
      <c r="P328">
        <v>9.999962</v>
      </c>
      <c r="Q328">
        <v>9.9813349999999996</v>
      </c>
      <c r="R328">
        <v>14.332890000000001</v>
      </c>
      <c r="S328">
        <v>13.832074</v>
      </c>
      <c r="T328">
        <v>16.690757000000001</v>
      </c>
      <c r="U328">
        <v>15.734347</v>
      </c>
      <c r="V328">
        <v>24.365590999999998</v>
      </c>
      <c r="W328">
        <v>29.417449000000001</v>
      </c>
      <c r="X328">
        <v>27.875159</v>
      </c>
      <c r="Y328">
        <v>23.630154999999998</v>
      </c>
      <c r="Z328">
        <v>29.995184999999999</v>
      </c>
      <c r="AA328">
        <v>19.846496999999999</v>
      </c>
      <c r="AB328">
        <v>22.441400999999999</v>
      </c>
      <c r="AC328">
        <v>27.274318000000001</v>
      </c>
      <c r="AD328">
        <v>16.536078</v>
      </c>
      <c r="AE328">
        <v>10.753130000000001</v>
      </c>
      <c r="AF328">
        <v>4.3098599999999996</v>
      </c>
      <c r="AG328">
        <v>1.6083430000000001</v>
      </c>
      <c r="AH328">
        <v>0.380996</v>
      </c>
    </row>
    <row r="329" spans="1:34" ht="16">
      <c r="A329">
        <v>1976</v>
      </c>
      <c r="B329">
        <v>200</v>
      </c>
      <c r="C329">
        <v>0</v>
      </c>
      <c r="D329">
        <v>0</v>
      </c>
      <c r="E329">
        <v>0</v>
      </c>
      <c r="F329">
        <v>0</v>
      </c>
      <c r="G329">
        <v>0</v>
      </c>
      <c r="H329">
        <v>0</v>
      </c>
      <c r="I329">
        <v>0</v>
      </c>
      <c r="J329">
        <v>0.54969999999999997</v>
      </c>
      <c r="K329">
        <v>0.72189999999999999</v>
      </c>
      <c r="L329">
        <v>1.3133999999999999</v>
      </c>
      <c r="M329">
        <v>1.8379000000000001</v>
      </c>
      <c r="N329">
        <v>1.9232</v>
      </c>
      <c r="O329">
        <v>2.4940000000000002</v>
      </c>
      <c r="P329">
        <v>3.6396999999999999</v>
      </c>
      <c r="Q329">
        <v>4.9161999999999999</v>
      </c>
      <c r="R329">
        <v>7.1456999999999997</v>
      </c>
      <c r="S329">
        <v>8.2866</v>
      </c>
      <c r="T329">
        <v>8.8415999999999997</v>
      </c>
      <c r="U329">
        <v>10.3043</v>
      </c>
      <c r="V329">
        <v>12.273199999999999</v>
      </c>
      <c r="W329">
        <v>14.1921</v>
      </c>
      <c r="X329">
        <v>15.5458</v>
      </c>
      <c r="Y329">
        <v>16.7271</v>
      </c>
      <c r="Z329">
        <v>13.301600000000001</v>
      </c>
      <c r="AA329">
        <v>14.895899999999999</v>
      </c>
      <c r="AB329">
        <v>13.2227</v>
      </c>
      <c r="AC329">
        <v>10.953099999999999</v>
      </c>
      <c r="AD329">
        <v>7.0446999999999997</v>
      </c>
      <c r="AE329">
        <v>5.6067999999999998</v>
      </c>
      <c r="AF329">
        <v>1.7178</v>
      </c>
      <c r="AG329">
        <v>0.47489999999999999</v>
      </c>
      <c r="AH329">
        <v>0.25390000000000001</v>
      </c>
    </row>
    <row r="330" spans="1:34" ht="16">
      <c r="A330">
        <v>1977</v>
      </c>
      <c r="B330">
        <v>200</v>
      </c>
      <c r="C330">
        <v>0</v>
      </c>
      <c r="D330">
        <v>0</v>
      </c>
      <c r="E330">
        <v>0</v>
      </c>
      <c r="F330">
        <v>0</v>
      </c>
      <c r="G330">
        <v>0</v>
      </c>
      <c r="H330">
        <v>0</v>
      </c>
      <c r="I330">
        <v>0</v>
      </c>
      <c r="J330">
        <v>1.8404</v>
      </c>
      <c r="K330">
        <v>1.9414</v>
      </c>
      <c r="L330">
        <v>1.0018</v>
      </c>
      <c r="M330">
        <v>1.2025999999999999</v>
      </c>
      <c r="N330">
        <v>1.7290000000000001</v>
      </c>
      <c r="O330">
        <v>3.4615999999999998</v>
      </c>
      <c r="P330">
        <v>4.2679999999999998</v>
      </c>
      <c r="Q330">
        <v>5.9513999999999996</v>
      </c>
      <c r="R330">
        <v>6.0544000000000002</v>
      </c>
      <c r="S330">
        <v>5.9169</v>
      </c>
      <c r="T330">
        <v>6.9414999999999996</v>
      </c>
      <c r="U330">
        <v>7.9496000000000002</v>
      </c>
      <c r="V330">
        <v>10.965</v>
      </c>
      <c r="W330">
        <v>10.379899999999999</v>
      </c>
      <c r="X330">
        <v>12.534599999999999</v>
      </c>
      <c r="Y330">
        <v>10.4544</v>
      </c>
      <c r="Z330">
        <v>8.9288000000000007</v>
      </c>
      <c r="AA330">
        <v>7.9534000000000002</v>
      </c>
      <c r="AB330">
        <v>8.7759</v>
      </c>
      <c r="AC330">
        <v>8.3229000000000006</v>
      </c>
      <c r="AD330">
        <v>7.2350000000000003</v>
      </c>
      <c r="AE330">
        <v>4.7869999999999999</v>
      </c>
      <c r="AF330">
        <v>2.5863999999999998</v>
      </c>
      <c r="AG330">
        <v>1.3184</v>
      </c>
      <c r="AH330">
        <v>0.3987</v>
      </c>
    </row>
    <row r="331" spans="1:34" ht="16">
      <c r="A331">
        <v>1978</v>
      </c>
      <c r="B331">
        <v>200</v>
      </c>
      <c r="C331">
        <v>0</v>
      </c>
      <c r="D331">
        <v>0</v>
      </c>
      <c r="E331">
        <v>0</v>
      </c>
      <c r="F331">
        <v>0</v>
      </c>
      <c r="G331">
        <v>0</v>
      </c>
      <c r="H331">
        <v>0</v>
      </c>
      <c r="I331">
        <v>0</v>
      </c>
      <c r="J331">
        <v>1.5979000000000001</v>
      </c>
      <c r="K331">
        <v>1.2466999999999999</v>
      </c>
      <c r="L331">
        <v>1.04</v>
      </c>
      <c r="M331">
        <v>1.2271000000000001</v>
      </c>
      <c r="N331">
        <v>1.8671</v>
      </c>
      <c r="O331">
        <v>2.4159999999999999</v>
      </c>
      <c r="P331">
        <v>2.2593999999999999</v>
      </c>
      <c r="Q331">
        <v>2.5461999999999998</v>
      </c>
      <c r="R331">
        <v>2.5922999999999998</v>
      </c>
      <c r="S331">
        <v>4.1547000000000001</v>
      </c>
      <c r="T331">
        <v>5.3567999999999998</v>
      </c>
      <c r="U331">
        <v>5.2446000000000002</v>
      </c>
      <c r="V331">
        <v>6.9981999999999998</v>
      </c>
      <c r="W331">
        <v>6.2378999999999998</v>
      </c>
      <c r="X331">
        <v>6.5921000000000003</v>
      </c>
      <c r="Y331">
        <v>5.7530999999999999</v>
      </c>
      <c r="Z331">
        <v>5.3944000000000001</v>
      </c>
      <c r="AA331">
        <v>4.2725999999999997</v>
      </c>
      <c r="AB331">
        <v>3.7949999999999999</v>
      </c>
      <c r="AC331">
        <v>4.4898999999999996</v>
      </c>
      <c r="AD331">
        <v>3.8361999999999998</v>
      </c>
      <c r="AE331">
        <v>1.4097999999999999</v>
      </c>
      <c r="AF331">
        <v>1.2806999999999999</v>
      </c>
      <c r="AG331">
        <v>0.4269</v>
      </c>
      <c r="AH331">
        <v>0.2999</v>
      </c>
    </row>
    <row r="332" spans="1:34" ht="16">
      <c r="A332">
        <v>1979</v>
      </c>
      <c r="B332">
        <v>200</v>
      </c>
      <c r="C332">
        <v>0</v>
      </c>
      <c r="D332">
        <v>0</v>
      </c>
      <c r="E332">
        <v>0</v>
      </c>
      <c r="F332">
        <v>0</v>
      </c>
      <c r="G332">
        <v>0</v>
      </c>
      <c r="H332">
        <v>0</v>
      </c>
      <c r="I332">
        <v>0</v>
      </c>
      <c r="J332">
        <v>1.0832999999999999</v>
      </c>
      <c r="K332">
        <v>0.90129999999999999</v>
      </c>
      <c r="L332">
        <v>1.3818999999999999</v>
      </c>
      <c r="M332">
        <v>2.1615000000000002</v>
      </c>
      <c r="N332">
        <v>2.4822000000000002</v>
      </c>
      <c r="O332">
        <v>2.1699000000000002</v>
      </c>
      <c r="P332">
        <v>2.1019999999999999</v>
      </c>
      <c r="Q332">
        <v>2.5535999999999999</v>
      </c>
      <c r="R332">
        <v>2.5794000000000001</v>
      </c>
      <c r="S332">
        <v>3.2976999999999999</v>
      </c>
      <c r="T332">
        <v>3.6522000000000001</v>
      </c>
      <c r="U332">
        <v>3.2351000000000001</v>
      </c>
      <c r="V332">
        <v>3.3231999999999999</v>
      </c>
      <c r="W332">
        <v>3.8685999999999998</v>
      </c>
      <c r="X332">
        <v>3.5926</v>
      </c>
      <c r="Y332">
        <v>3.6976</v>
      </c>
      <c r="Z332">
        <v>3.2389999999999999</v>
      </c>
      <c r="AA332">
        <v>2.7176999999999998</v>
      </c>
      <c r="AB332">
        <v>2.5287999999999999</v>
      </c>
      <c r="AC332">
        <v>1.4228000000000001</v>
      </c>
      <c r="AD332">
        <v>0.99939999999999996</v>
      </c>
      <c r="AE332">
        <v>0.5766</v>
      </c>
      <c r="AF332">
        <v>0.48599999999999999</v>
      </c>
      <c r="AG332">
        <v>9.2200000000000004E-2</v>
      </c>
      <c r="AH332">
        <v>7.7600000000000002E-2</v>
      </c>
    </row>
    <row r="333" spans="1:34" ht="16">
      <c r="A333">
        <v>1980</v>
      </c>
      <c r="B333">
        <v>200</v>
      </c>
      <c r="C333">
        <v>0</v>
      </c>
      <c r="D333">
        <v>0</v>
      </c>
      <c r="E333">
        <v>0</v>
      </c>
      <c r="F333">
        <v>0</v>
      </c>
      <c r="G333">
        <v>0</v>
      </c>
      <c r="H333">
        <v>0</v>
      </c>
      <c r="I333">
        <v>0</v>
      </c>
      <c r="J333">
        <v>2.6896</v>
      </c>
      <c r="K333">
        <v>4.1435000000000004</v>
      </c>
      <c r="L333">
        <v>7.8257000000000003</v>
      </c>
      <c r="M333">
        <v>12.8224</v>
      </c>
      <c r="N333">
        <v>11.5991</v>
      </c>
      <c r="O333">
        <v>9.6155000000000008</v>
      </c>
      <c r="P333">
        <v>8.3286999999999995</v>
      </c>
      <c r="Q333">
        <v>11.8299</v>
      </c>
      <c r="R333">
        <v>11.702400000000001</v>
      </c>
      <c r="S333">
        <v>12.7105</v>
      </c>
      <c r="T333">
        <v>9.6462000000000003</v>
      </c>
      <c r="U333">
        <v>9.4369999999999994</v>
      </c>
      <c r="V333">
        <v>6.7436999999999996</v>
      </c>
      <c r="W333">
        <v>6.3385999999999996</v>
      </c>
      <c r="X333">
        <v>5.0579999999999998</v>
      </c>
      <c r="Y333">
        <v>5.9649000000000001</v>
      </c>
      <c r="Z333">
        <v>3.3178000000000001</v>
      </c>
      <c r="AA333">
        <v>2.9857</v>
      </c>
      <c r="AB333">
        <v>2.9579</v>
      </c>
      <c r="AC333">
        <v>2.2250000000000001</v>
      </c>
      <c r="AD333">
        <v>1.9038999999999999</v>
      </c>
      <c r="AE333">
        <v>1.8763000000000001</v>
      </c>
      <c r="AF333">
        <v>0.73250000000000004</v>
      </c>
      <c r="AG333">
        <v>0.23369999999999999</v>
      </c>
      <c r="AH333">
        <v>0.21199999999999999</v>
      </c>
    </row>
    <row r="334" spans="1:34" ht="16">
      <c r="A334">
        <v>1981</v>
      </c>
      <c r="B334">
        <v>200</v>
      </c>
      <c r="C334">
        <v>0</v>
      </c>
      <c r="D334">
        <v>0</v>
      </c>
      <c r="E334">
        <v>0</v>
      </c>
      <c r="F334">
        <v>0</v>
      </c>
      <c r="G334">
        <v>0</v>
      </c>
      <c r="H334">
        <v>0</v>
      </c>
      <c r="I334">
        <v>0</v>
      </c>
      <c r="J334">
        <v>0.36109999999999998</v>
      </c>
      <c r="K334">
        <v>0.79549999999999998</v>
      </c>
      <c r="L334">
        <v>1.8827</v>
      </c>
      <c r="M334">
        <v>3.0148000000000001</v>
      </c>
      <c r="N334">
        <v>5.0233999999999996</v>
      </c>
      <c r="O334">
        <v>6.5509000000000004</v>
      </c>
      <c r="P334">
        <v>10.2361</v>
      </c>
      <c r="Q334">
        <v>11.409700000000001</v>
      </c>
      <c r="R334">
        <v>11.944100000000001</v>
      </c>
      <c r="S334">
        <v>9.5972000000000008</v>
      </c>
      <c r="T334">
        <v>6.9699</v>
      </c>
      <c r="U334">
        <v>4.7232000000000003</v>
      </c>
      <c r="V334">
        <v>4.2074999999999996</v>
      </c>
      <c r="W334">
        <v>3.0817999999999999</v>
      </c>
      <c r="X334">
        <v>2.4268000000000001</v>
      </c>
      <c r="Y334">
        <v>1.6781999999999999</v>
      </c>
      <c r="Z334">
        <v>1.1094999999999999</v>
      </c>
      <c r="AA334">
        <v>0.81259999999999999</v>
      </c>
      <c r="AB334">
        <v>0.58009999999999995</v>
      </c>
      <c r="AC334">
        <v>0.61250000000000004</v>
      </c>
      <c r="AD334">
        <v>0.22950000000000001</v>
      </c>
      <c r="AE334">
        <v>0.18770000000000001</v>
      </c>
      <c r="AF334">
        <v>7.8899999999999998E-2</v>
      </c>
      <c r="AG334">
        <v>2.7199999999999998E-2</v>
      </c>
      <c r="AH334">
        <v>4.9200000000000001E-2</v>
      </c>
    </row>
    <row r="335" spans="1:34" ht="16">
      <c r="A335">
        <v>1982</v>
      </c>
      <c r="B335">
        <v>200</v>
      </c>
      <c r="C335">
        <v>0</v>
      </c>
      <c r="D335">
        <v>0</v>
      </c>
      <c r="E335">
        <v>0</v>
      </c>
      <c r="F335">
        <v>0</v>
      </c>
      <c r="G335">
        <v>0</v>
      </c>
      <c r="H335">
        <v>0</v>
      </c>
      <c r="I335">
        <v>0</v>
      </c>
      <c r="J335">
        <v>6.1800000000000001E-2</v>
      </c>
      <c r="K335">
        <v>8.8099999999999998E-2</v>
      </c>
      <c r="L335">
        <v>0.30330000000000001</v>
      </c>
      <c r="M335">
        <v>1.0018</v>
      </c>
      <c r="N335">
        <v>1.1348</v>
      </c>
      <c r="O335">
        <v>1.5245</v>
      </c>
      <c r="P335">
        <v>3.6766999999999999</v>
      </c>
      <c r="Q335">
        <v>3.7906</v>
      </c>
      <c r="R335">
        <v>6.2256</v>
      </c>
      <c r="S335">
        <v>7.0968999999999998</v>
      </c>
      <c r="T335">
        <v>4.6073000000000004</v>
      </c>
      <c r="U335">
        <v>4.2084999999999999</v>
      </c>
      <c r="V335">
        <v>3.4382000000000001</v>
      </c>
      <c r="W335">
        <v>2.9430000000000001</v>
      </c>
      <c r="X335">
        <v>2.4291999999999998</v>
      </c>
      <c r="Y335">
        <v>2.1103999999999998</v>
      </c>
      <c r="Z335">
        <v>0.75019999999999998</v>
      </c>
      <c r="AA335">
        <v>0.58309999999999995</v>
      </c>
      <c r="AB335">
        <v>0.48880000000000001</v>
      </c>
      <c r="AC335">
        <v>0.37459999999999999</v>
      </c>
      <c r="AD335">
        <v>0.1993</v>
      </c>
      <c r="AE335">
        <v>0.1173</v>
      </c>
      <c r="AF335">
        <v>0</v>
      </c>
      <c r="AG335">
        <v>0</v>
      </c>
      <c r="AH335">
        <v>0</v>
      </c>
    </row>
    <row r="336" spans="1:34" ht="16">
      <c r="A336">
        <v>1983</v>
      </c>
      <c r="B336">
        <v>200</v>
      </c>
      <c r="C336">
        <v>0</v>
      </c>
      <c r="D336">
        <v>0</v>
      </c>
      <c r="E336">
        <v>0</v>
      </c>
      <c r="F336">
        <v>0</v>
      </c>
      <c r="G336">
        <v>0</v>
      </c>
      <c r="H336">
        <v>0</v>
      </c>
      <c r="I336">
        <v>0</v>
      </c>
      <c r="J336">
        <v>0.1295</v>
      </c>
      <c r="K336">
        <v>0.122</v>
      </c>
      <c r="L336">
        <v>0.18229999999999999</v>
      </c>
      <c r="M336">
        <v>0.19040000000000001</v>
      </c>
      <c r="N336">
        <v>0.3135</v>
      </c>
      <c r="O336">
        <v>0.4572</v>
      </c>
      <c r="P336">
        <v>1.1677999999999999</v>
      </c>
      <c r="Q336">
        <v>1.8512999999999999</v>
      </c>
      <c r="R336">
        <v>2.1907000000000001</v>
      </c>
      <c r="S336">
        <v>3.0192000000000001</v>
      </c>
      <c r="T336">
        <v>2.9035000000000002</v>
      </c>
      <c r="U336">
        <v>2.8519000000000001</v>
      </c>
      <c r="V336">
        <v>2.9533999999999998</v>
      </c>
      <c r="W336">
        <v>2.7883</v>
      </c>
      <c r="X336">
        <v>2.2475999999999998</v>
      </c>
      <c r="Y336">
        <v>1.5766</v>
      </c>
      <c r="Z336">
        <v>1.1751</v>
      </c>
      <c r="AA336">
        <v>0.41789999999999999</v>
      </c>
      <c r="AB336">
        <v>0.46089999999999998</v>
      </c>
      <c r="AC336">
        <v>0.1426</v>
      </c>
      <c r="AD336">
        <v>5.5399999999999998E-2</v>
      </c>
      <c r="AE336">
        <v>0</v>
      </c>
      <c r="AF336">
        <v>0</v>
      </c>
      <c r="AG336">
        <v>0</v>
      </c>
      <c r="AH336">
        <v>0</v>
      </c>
    </row>
    <row r="337" spans="1:34" ht="16">
      <c r="A337">
        <v>1984</v>
      </c>
      <c r="B337">
        <v>200</v>
      </c>
      <c r="C337">
        <v>0</v>
      </c>
      <c r="D337">
        <v>0</v>
      </c>
      <c r="E337">
        <v>0</v>
      </c>
      <c r="F337">
        <v>0</v>
      </c>
      <c r="G337">
        <v>0</v>
      </c>
      <c r="H337">
        <v>0</v>
      </c>
      <c r="I337">
        <v>0</v>
      </c>
      <c r="J337">
        <v>0.2722</v>
      </c>
      <c r="K337">
        <v>0.21629999999999999</v>
      </c>
      <c r="L337">
        <v>0.17649999999999999</v>
      </c>
      <c r="M337">
        <v>0.17</v>
      </c>
      <c r="N337">
        <v>0.21129999999999999</v>
      </c>
      <c r="O337">
        <v>0.308</v>
      </c>
      <c r="P337">
        <v>0.51780000000000004</v>
      </c>
      <c r="Q337">
        <v>0.71970000000000001</v>
      </c>
      <c r="R337">
        <v>0.83620000000000005</v>
      </c>
      <c r="S337">
        <v>0.91830000000000001</v>
      </c>
      <c r="T337">
        <v>1.0378000000000001</v>
      </c>
      <c r="U337">
        <v>0.86499999999999999</v>
      </c>
      <c r="V337">
        <v>0.90610000000000002</v>
      </c>
      <c r="W337">
        <v>0.72270000000000001</v>
      </c>
      <c r="X337">
        <v>0.89300000000000002</v>
      </c>
      <c r="Y337">
        <v>0.57579999999999998</v>
      </c>
      <c r="Z337">
        <v>0.6804</v>
      </c>
      <c r="AA337">
        <v>0.61019999999999996</v>
      </c>
      <c r="AB337">
        <v>0.51939999999999997</v>
      </c>
      <c r="AC337">
        <v>0.46529999999999999</v>
      </c>
      <c r="AD337">
        <v>0.2082</v>
      </c>
      <c r="AE337">
        <v>0.1129</v>
      </c>
      <c r="AF337">
        <v>3.5200000000000002E-2</v>
      </c>
      <c r="AG337">
        <v>0</v>
      </c>
      <c r="AH337">
        <v>0</v>
      </c>
    </row>
    <row r="338" spans="1:34" ht="16">
      <c r="A338">
        <v>1985</v>
      </c>
      <c r="B338">
        <v>200</v>
      </c>
      <c r="C338">
        <v>0</v>
      </c>
      <c r="D338">
        <v>0</v>
      </c>
      <c r="E338">
        <v>0</v>
      </c>
      <c r="F338">
        <v>0</v>
      </c>
      <c r="G338">
        <v>0</v>
      </c>
      <c r="H338">
        <v>0</v>
      </c>
      <c r="I338">
        <v>0</v>
      </c>
      <c r="J338">
        <v>0.1048</v>
      </c>
      <c r="K338">
        <v>0.14360000000000001</v>
      </c>
      <c r="L338">
        <v>0.20200000000000001</v>
      </c>
      <c r="M338">
        <v>0.23899999999999999</v>
      </c>
      <c r="N338">
        <v>0.27779999999999999</v>
      </c>
      <c r="O338">
        <v>0.44019999999999998</v>
      </c>
      <c r="P338">
        <v>0.37619999999999998</v>
      </c>
      <c r="Q338">
        <v>0.41099999999999998</v>
      </c>
      <c r="R338">
        <v>0.58979999999999999</v>
      </c>
      <c r="S338">
        <v>0.59709999999999996</v>
      </c>
      <c r="T338">
        <v>0.4204</v>
      </c>
      <c r="U338">
        <v>0.56789999999999996</v>
      </c>
      <c r="V338">
        <v>1.0377000000000001</v>
      </c>
      <c r="W338">
        <v>0.74839999999999995</v>
      </c>
      <c r="X338">
        <v>0.77400000000000002</v>
      </c>
      <c r="Y338">
        <v>0.63</v>
      </c>
      <c r="Z338">
        <v>0.53559999999999997</v>
      </c>
      <c r="AA338">
        <v>0.49980000000000002</v>
      </c>
      <c r="AB338">
        <v>0.45129999999999998</v>
      </c>
      <c r="AC338">
        <v>0.43990000000000001</v>
      </c>
      <c r="AD338">
        <v>0.2326</v>
      </c>
      <c r="AE338">
        <v>0.28339999999999999</v>
      </c>
      <c r="AF338">
        <v>5.8799999999999998E-2</v>
      </c>
      <c r="AG338">
        <v>3.2099999999999997E-2</v>
      </c>
      <c r="AH338">
        <v>0</v>
      </c>
    </row>
    <row r="339" spans="1:34" ht="16">
      <c r="A339">
        <v>1986</v>
      </c>
      <c r="B339">
        <v>200</v>
      </c>
      <c r="C339">
        <v>0</v>
      </c>
      <c r="D339">
        <v>0</v>
      </c>
      <c r="E339">
        <v>0</v>
      </c>
      <c r="F339">
        <v>0</v>
      </c>
      <c r="G339">
        <v>0</v>
      </c>
      <c r="H339">
        <v>0</v>
      </c>
      <c r="I339">
        <v>0</v>
      </c>
      <c r="J339">
        <v>0.34699999999999998</v>
      </c>
      <c r="K339">
        <v>0.34560000000000002</v>
      </c>
      <c r="L339">
        <v>0.49359999999999998</v>
      </c>
      <c r="M339">
        <v>0.59730000000000005</v>
      </c>
      <c r="N339">
        <v>0.87050000000000005</v>
      </c>
      <c r="O339">
        <v>1.0109999999999999</v>
      </c>
      <c r="P339">
        <v>1.3815999999999999</v>
      </c>
      <c r="Q339">
        <v>2.2825000000000002</v>
      </c>
      <c r="R339">
        <v>3.0689000000000002</v>
      </c>
      <c r="S339">
        <v>2.7294999999999998</v>
      </c>
      <c r="T339">
        <v>2.0449000000000002</v>
      </c>
      <c r="U339">
        <v>1.1593</v>
      </c>
      <c r="V339">
        <v>0.96179999999999999</v>
      </c>
      <c r="W339">
        <v>0.3286</v>
      </c>
      <c r="X339">
        <v>0.2772</v>
      </c>
      <c r="Y339">
        <v>0.2429</v>
      </c>
      <c r="Z339">
        <v>0.1411</v>
      </c>
      <c r="AA339">
        <v>2.86E-2</v>
      </c>
      <c r="AB339">
        <v>6.1899999999999997E-2</v>
      </c>
      <c r="AC339">
        <v>0</v>
      </c>
      <c r="AD339">
        <v>3.09E-2</v>
      </c>
      <c r="AE339">
        <v>0</v>
      </c>
      <c r="AF339">
        <v>0</v>
      </c>
      <c r="AG339">
        <v>0</v>
      </c>
      <c r="AH339">
        <v>0</v>
      </c>
    </row>
    <row r="340" spans="1:34" ht="16">
      <c r="A340">
        <v>1987</v>
      </c>
      <c r="B340">
        <v>200</v>
      </c>
      <c r="C340">
        <v>0</v>
      </c>
      <c r="D340">
        <v>0</v>
      </c>
      <c r="E340">
        <v>0</v>
      </c>
      <c r="F340">
        <v>0</v>
      </c>
      <c r="G340">
        <v>0</v>
      </c>
      <c r="H340">
        <v>0</v>
      </c>
      <c r="I340">
        <v>0</v>
      </c>
      <c r="J340">
        <v>1.1459999999999999</v>
      </c>
      <c r="K340">
        <v>1.6243000000000001</v>
      </c>
      <c r="L340">
        <v>1.8651</v>
      </c>
      <c r="M340">
        <v>2.6551999999999998</v>
      </c>
      <c r="N340">
        <v>4.7412000000000001</v>
      </c>
      <c r="O340">
        <v>4.2538</v>
      </c>
      <c r="P340">
        <v>3.6858</v>
      </c>
      <c r="Q340">
        <v>2.9853000000000001</v>
      </c>
      <c r="R340">
        <v>2.7439</v>
      </c>
      <c r="S340">
        <v>2.2446000000000002</v>
      </c>
      <c r="T340">
        <v>2.4698000000000002</v>
      </c>
      <c r="U340">
        <v>1.6469</v>
      </c>
      <c r="V340">
        <v>2.1398000000000001</v>
      </c>
      <c r="W340">
        <v>2.1221000000000001</v>
      </c>
      <c r="X340">
        <v>2.5097999999999998</v>
      </c>
      <c r="Y340">
        <v>2.0735999999999999</v>
      </c>
      <c r="Z340">
        <v>1.1551</v>
      </c>
      <c r="AA340">
        <v>0.96660000000000001</v>
      </c>
      <c r="AB340">
        <v>0.38369999999999999</v>
      </c>
      <c r="AC340">
        <v>0.12280000000000001</v>
      </c>
      <c r="AD340">
        <v>0.1173</v>
      </c>
      <c r="AE340">
        <v>6.3100000000000003E-2</v>
      </c>
      <c r="AF340">
        <v>3.3500000000000002E-2</v>
      </c>
      <c r="AG340">
        <v>0</v>
      </c>
      <c r="AH340">
        <v>0</v>
      </c>
    </row>
    <row r="341" spans="1:34" ht="16">
      <c r="A341">
        <v>1988</v>
      </c>
      <c r="B341">
        <v>200</v>
      </c>
      <c r="C341">
        <v>0</v>
      </c>
      <c r="D341">
        <v>0</v>
      </c>
      <c r="E341">
        <v>0</v>
      </c>
      <c r="F341">
        <v>0</v>
      </c>
      <c r="G341">
        <v>0</v>
      </c>
      <c r="H341">
        <v>0</v>
      </c>
      <c r="I341">
        <v>0</v>
      </c>
      <c r="J341">
        <v>1.1933</v>
      </c>
      <c r="K341">
        <v>1.1879</v>
      </c>
      <c r="L341">
        <v>2.3685999999999998</v>
      </c>
      <c r="M341">
        <v>3.2612999999999999</v>
      </c>
      <c r="N341">
        <v>4.3255999999999997</v>
      </c>
      <c r="O341">
        <v>4.2153</v>
      </c>
      <c r="P341">
        <v>7.5751999999999997</v>
      </c>
      <c r="Q341">
        <v>7.5754999999999999</v>
      </c>
      <c r="R341">
        <v>9.1242000000000001</v>
      </c>
      <c r="S341">
        <v>10.0999</v>
      </c>
      <c r="T341">
        <v>11.751899999999999</v>
      </c>
      <c r="U341">
        <v>11.3269</v>
      </c>
      <c r="V341">
        <v>7.7819000000000003</v>
      </c>
      <c r="W341">
        <v>5.9073000000000002</v>
      </c>
      <c r="X341">
        <v>5.3339999999999996</v>
      </c>
      <c r="Y341">
        <v>4.1779999999999999</v>
      </c>
      <c r="Z341">
        <v>3.5333999999999999</v>
      </c>
      <c r="AA341">
        <v>2.6511</v>
      </c>
      <c r="AB341">
        <v>1.8203</v>
      </c>
      <c r="AC341">
        <v>1.6416999999999999</v>
      </c>
      <c r="AD341">
        <v>1.6603000000000001</v>
      </c>
      <c r="AE341">
        <v>0.26579999999999998</v>
      </c>
      <c r="AF341">
        <v>0.20150000000000001</v>
      </c>
      <c r="AG341">
        <v>0</v>
      </c>
      <c r="AH341">
        <v>0</v>
      </c>
    </row>
    <row r="342" spans="1:34" ht="16">
      <c r="A342">
        <v>1989</v>
      </c>
      <c r="B342">
        <v>200</v>
      </c>
      <c r="C342">
        <v>0</v>
      </c>
      <c r="D342">
        <v>0</v>
      </c>
      <c r="E342">
        <v>0</v>
      </c>
      <c r="F342">
        <v>0</v>
      </c>
      <c r="G342">
        <v>0</v>
      </c>
      <c r="H342">
        <v>0</v>
      </c>
      <c r="I342">
        <v>0</v>
      </c>
      <c r="J342">
        <v>1.6011</v>
      </c>
      <c r="K342">
        <v>1.627</v>
      </c>
      <c r="L342">
        <v>2.6301999999999999</v>
      </c>
      <c r="M342">
        <v>3.6204999999999998</v>
      </c>
      <c r="N342">
        <v>4.3421000000000003</v>
      </c>
      <c r="O342">
        <v>4.3803000000000001</v>
      </c>
      <c r="P342">
        <v>4.6243999999999996</v>
      </c>
      <c r="Q342">
        <v>6.9212999999999996</v>
      </c>
      <c r="R342">
        <v>10.2943</v>
      </c>
      <c r="S342">
        <v>13.355499999999999</v>
      </c>
      <c r="T342">
        <v>14.7509</v>
      </c>
      <c r="U342">
        <v>14.036300000000001</v>
      </c>
      <c r="V342">
        <v>14.273300000000001</v>
      </c>
      <c r="W342">
        <v>11.579800000000001</v>
      </c>
      <c r="X342">
        <v>12.978400000000001</v>
      </c>
      <c r="Y342">
        <v>10.958399999999999</v>
      </c>
      <c r="Z342">
        <v>9.1611999999999991</v>
      </c>
      <c r="AA342">
        <v>5.4490999999999996</v>
      </c>
      <c r="AB342">
        <v>3.8330000000000002</v>
      </c>
      <c r="AC342">
        <v>2.3058999999999998</v>
      </c>
      <c r="AD342">
        <v>1.3035000000000001</v>
      </c>
      <c r="AE342">
        <v>0.80959999999999999</v>
      </c>
      <c r="AF342">
        <v>0.1208</v>
      </c>
      <c r="AG342">
        <v>0.1101</v>
      </c>
      <c r="AH342">
        <v>0</v>
      </c>
    </row>
    <row r="343" spans="1:34" ht="16">
      <c r="A343">
        <v>1990</v>
      </c>
      <c r="B343">
        <v>200</v>
      </c>
      <c r="C343">
        <v>0</v>
      </c>
      <c r="D343">
        <v>0</v>
      </c>
      <c r="E343">
        <v>0</v>
      </c>
      <c r="F343">
        <v>0</v>
      </c>
      <c r="G343">
        <v>0</v>
      </c>
      <c r="H343">
        <v>0</v>
      </c>
      <c r="I343">
        <v>0</v>
      </c>
      <c r="J343">
        <v>1.4314</v>
      </c>
      <c r="K343">
        <v>1.3919999999999999</v>
      </c>
      <c r="L343">
        <v>2.3481999999999998</v>
      </c>
      <c r="M343">
        <v>3.0670000000000002</v>
      </c>
      <c r="N343">
        <v>4.0396000000000001</v>
      </c>
      <c r="O343">
        <v>4.4507000000000003</v>
      </c>
      <c r="P343">
        <v>4.8798000000000004</v>
      </c>
      <c r="Q343">
        <v>5.9047999999999998</v>
      </c>
      <c r="R343">
        <v>7.2477999999999998</v>
      </c>
      <c r="S343">
        <v>6.8932000000000002</v>
      </c>
      <c r="T343">
        <v>7.0251000000000001</v>
      </c>
      <c r="U343">
        <v>8.5726999999999993</v>
      </c>
      <c r="V343">
        <v>8.6477000000000004</v>
      </c>
      <c r="W343">
        <v>9.7088999999999999</v>
      </c>
      <c r="X343">
        <v>10.6013</v>
      </c>
      <c r="Y343">
        <v>9.6315000000000008</v>
      </c>
      <c r="Z343">
        <v>8.1847999999999992</v>
      </c>
      <c r="AA343">
        <v>7.0785999999999998</v>
      </c>
      <c r="AB343">
        <v>5.8409000000000004</v>
      </c>
      <c r="AC343">
        <v>4.3151000000000002</v>
      </c>
      <c r="AD343">
        <v>2.6941000000000002</v>
      </c>
      <c r="AE343">
        <v>2.3921999999999999</v>
      </c>
      <c r="AF343">
        <v>1.0555000000000001</v>
      </c>
      <c r="AG343">
        <v>0.39029999999999998</v>
      </c>
      <c r="AH343">
        <v>0.1492</v>
      </c>
    </row>
    <row r="344" spans="1:34" ht="16">
      <c r="A344">
        <v>1991</v>
      </c>
      <c r="B344">
        <v>200</v>
      </c>
      <c r="C344">
        <v>0</v>
      </c>
      <c r="D344">
        <v>0</v>
      </c>
      <c r="E344">
        <v>0</v>
      </c>
      <c r="F344">
        <v>0</v>
      </c>
      <c r="G344">
        <v>0</v>
      </c>
      <c r="H344">
        <v>0</v>
      </c>
      <c r="I344">
        <v>0</v>
      </c>
      <c r="J344">
        <v>0.67910000000000004</v>
      </c>
      <c r="K344">
        <v>0.86699999999999999</v>
      </c>
      <c r="L344">
        <v>1.5857000000000001</v>
      </c>
      <c r="M344">
        <v>2.8094000000000001</v>
      </c>
      <c r="N344">
        <v>4.0532000000000004</v>
      </c>
      <c r="O344">
        <v>4.6696999999999997</v>
      </c>
      <c r="P344">
        <v>5.2009999999999996</v>
      </c>
      <c r="Q344">
        <v>5.8451000000000004</v>
      </c>
      <c r="R344">
        <v>7.8512000000000004</v>
      </c>
      <c r="S344">
        <v>7.6707000000000001</v>
      </c>
      <c r="T344">
        <v>8.3821999999999992</v>
      </c>
      <c r="U344">
        <v>9.7119999999999997</v>
      </c>
      <c r="V344">
        <v>11.2075</v>
      </c>
      <c r="W344">
        <v>11.5672</v>
      </c>
      <c r="X344">
        <v>9.0640999999999998</v>
      </c>
      <c r="Y344">
        <v>8.0341000000000005</v>
      </c>
      <c r="Z344">
        <v>6.0414000000000003</v>
      </c>
      <c r="AA344">
        <v>3.7543000000000002</v>
      </c>
      <c r="AB344">
        <v>3.3620000000000001</v>
      </c>
      <c r="AC344">
        <v>2.1198000000000001</v>
      </c>
      <c r="AD344">
        <v>1.5273000000000001</v>
      </c>
      <c r="AE344">
        <v>1.6519999999999999</v>
      </c>
      <c r="AF344">
        <v>0.70540000000000003</v>
      </c>
      <c r="AG344">
        <v>0.23319999999999999</v>
      </c>
      <c r="AH344">
        <v>5.79E-2</v>
      </c>
    </row>
    <row r="345" spans="1:34" ht="16">
      <c r="A345">
        <v>1992</v>
      </c>
      <c r="B345">
        <v>200</v>
      </c>
      <c r="C345">
        <v>0</v>
      </c>
      <c r="D345">
        <v>0</v>
      </c>
      <c r="E345">
        <v>0</v>
      </c>
      <c r="F345">
        <v>0</v>
      </c>
      <c r="G345">
        <v>0</v>
      </c>
      <c r="H345">
        <v>0</v>
      </c>
      <c r="I345">
        <v>0</v>
      </c>
      <c r="J345">
        <v>0.48010000000000003</v>
      </c>
      <c r="K345">
        <v>0.59730000000000005</v>
      </c>
      <c r="L345">
        <v>0.9788</v>
      </c>
      <c r="M345">
        <v>1.1575</v>
      </c>
      <c r="N345">
        <v>1.6074999999999999</v>
      </c>
      <c r="O345">
        <v>1.9312</v>
      </c>
      <c r="P345">
        <v>3.1242000000000001</v>
      </c>
      <c r="Q345">
        <v>4.1757</v>
      </c>
      <c r="R345">
        <v>5.4596999999999998</v>
      </c>
      <c r="S345">
        <v>6.0133000000000001</v>
      </c>
      <c r="T345">
        <v>8.0306999999999995</v>
      </c>
      <c r="U345">
        <v>7.2644000000000002</v>
      </c>
      <c r="V345">
        <v>11.4117</v>
      </c>
      <c r="W345">
        <v>12.210100000000001</v>
      </c>
      <c r="X345">
        <v>9.7071000000000005</v>
      </c>
      <c r="Y345">
        <v>7.6071999999999997</v>
      </c>
      <c r="Z345">
        <v>8.2614000000000001</v>
      </c>
      <c r="AA345">
        <v>7.2656000000000001</v>
      </c>
      <c r="AB345">
        <v>6.3455000000000004</v>
      </c>
      <c r="AC345">
        <v>3.0449999999999999</v>
      </c>
      <c r="AD345">
        <v>1.1015999999999999</v>
      </c>
      <c r="AE345">
        <v>0.2233</v>
      </c>
      <c r="AF345">
        <v>9.9900000000000003E-2</v>
      </c>
      <c r="AG345">
        <v>0</v>
      </c>
      <c r="AH345">
        <v>0</v>
      </c>
    </row>
    <row r="346" spans="1:34" ht="16">
      <c r="A346">
        <v>1993</v>
      </c>
      <c r="B346">
        <v>200</v>
      </c>
      <c r="C346">
        <v>0</v>
      </c>
      <c r="D346">
        <v>0</v>
      </c>
      <c r="E346">
        <v>0</v>
      </c>
      <c r="F346">
        <v>0</v>
      </c>
      <c r="G346">
        <v>0</v>
      </c>
      <c r="H346">
        <v>0</v>
      </c>
      <c r="I346">
        <v>0</v>
      </c>
      <c r="J346">
        <v>0.27179999999999999</v>
      </c>
      <c r="K346">
        <v>0.24049999999999999</v>
      </c>
      <c r="L346">
        <v>0.38829999999999998</v>
      </c>
      <c r="M346">
        <v>0.56589999999999996</v>
      </c>
      <c r="N346">
        <v>0.7853</v>
      </c>
      <c r="O346">
        <v>1.1312</v>
      </c>
      <c r="P346">
        <v>1.4936</v>
      </c>
      <c r="Q346">
        <v>2.3639999999999999</v>
      </c>
      <c r="R346">
        <v>2.3216000000000001</v>
      </c>
      <c r="S346">
        <v>2.4531000000000001</v>
      </c>
      <c r="T346">
        <v>3.4260000000000002</v>
      </c>
      <c r="U346">
        <v>4.0339999999999998</v>
      </c>
      <c r="V346">
        <v>5.9306999999999999</v>
      </c>
      <c r="W346">
        <v>6.1376999999999997</v>
      </c>
      <c r="X346">
        <v>5.7808000000000002</v>
      </c>
      <c r="Y346">
        <v>4.6002999999999998</v>
      </c>
      <c r="Z346">
        <v>2.8477000000000001</v>
      </c>
      <c r="AA346">
        <v>3.0217999999999998</v>
      </c>
      <c r="AB346">
        <v>2.2970999999999999</v>
      </c>
      <c r="AC346">
        <v>1.7087000000000001</v>
      </c>
      <c r="AD346">
        <v>1.1674</v>
      </c>
      <c r="AE346">
        <v>0.51880000000000004</v>
      </c>
      <c r="AF346">
        <v>0.2722</v>
      </c>
      <c r="AG346">
        <v>5.7799999999999997E-2</v>
      </c>
      <c r="AH346">
        <v>0</v>
      </c>
    </row>
    <row r="347" spans="1:34" ht="16">
      <c r="A347">
        <v>1994</v>
      </c>
      <c r="B347">
        <v>200</v>
      </c>
      <c r="C347">
        <v>0</v>
      </c>
      <c r="D347">
        <v>0</v>
      </c>
      <c r="E347">
        <v>0</v>
      </c>
      <c r="F347">
        <v>0</v>
      </c>
      <c r="G347">
        <v>0</v>
      </c>
      <c r="H347">
        <v>0</v>
      </c>
      <c r="I347">
        <v>0</v>
      </c>
      <c r="J347">
        <v>0.122</v>
      </c>
      <c r="K347">
        <v>0.1246</v>
      </c>
      <c r="L347">
        <v>0.21190000000000001</v>
      </c>
      <c r="M347">
        <v>0.28210000000000002</v>
      </c>
      <c r="N347">
        <v>0.27839999999999998</v>
      </c>
      <c r="O347">
        <v>0.33250000000000002</v>
      </c>
      <c r="P347">
        <v>0.63090000000000002</v>
      </c>
      <c r="Q347">
        <v>0.8992</v>
      </c>
      <c r="R347">
        <v>0.8639</v>
      </c>
      <c r="S347">
        <v>1.1336999999999999</v>
      </c>
      <c r="T347">
        <v>1.2724</v>
      </c>
      <c r="U347">
        <v>1.4735</v>
      </c>
      <c r="V347">
        <v>1.3569</v>
      </c>
      <c r="W347">
        <v>1.4411</v>
      </c>
      <c r="X347">
        <v>1.7370000000000001</v>
      </c>
      <c r="Y347">
        <v>1.2259</v>
      </c>
      <c r="Z347">
        <v>1.0962000000000001</v>
      </c>
      <c r="AA347">
        <v>1.9225000000000001</v>
      </c>
      <c r="AB347">
        <v>1.2813000000000001</v>
      </c>
      <c r="AC347">
        <v>1.1899</v>
      </c>
      <c r="AD347">
        <v>0.74950000000000006</v>
      </c>
      <c r="AE347">
        <v>0.35220000000000001</v>
      </c>
      <c r="AF347">
        <v>0.18229999999999999</v>
      </c>
      <c r="AG347">
        <v>5.6300000000000003E-2</v>
      </c>
      <c r="AH347">
        <v>3.0800000000000001E-2</v>
      </c>
    </row>
    <row r="348" spans="1:34" ht="16">
      <c r="A348">
        <v>1995</v>
      </c>
      <c r="B348">
        <v>200</v>
      </c>
      <c r="C348">
        <v>0</v>
      </c>
      <c r="D348">
        <v>0</v>
      </c>
      <c r="E348">
        <v>0</v>
      </c>
      <c r="F348">
        <v>0</v>
      </c>
      <c r="G348">
        <v>0</v>
      </c>
      <c r="H348">
        <v>0</v>
      </c>
      <c r="I348">
        <v>0</v>
      </c>
      <c r="J348">
        <v>7.7700000000000005E-2</v>
      </c>
      <c r="K348">
        <v>0.10879999999999999</v>
      </c>
      <c r="L348">
        <v>0.17879999999999999</v>
      </c>
      <c r="M348">
        <v>0.26429999999999998</v>
      </c>
      <c r="N348">
        <v>0.32519999999999999</v>
      </c>
      <c r="O348">
        <v>0.43209999999999998</v>
      </c>
      <c r="P348">
        <v>0.44579999999999997</v>
      </c>
      <c r="Q348">
        <v>0.39219999999999999</v>
      </c>
      <c r="R348">
        <v>0.32440000000000002</v>
      </c>
      <c r="S348">
        <v>0.48089999999999999</v>
      </c>
      <c r="T348">
        <v>0.3019</v>
      </c>
      <c r="U348">
        <v>0.3982</v>
      </c>
      <c r="V348">
        <v>0.51919999999999999</v>
      </c>
      <c r="W348">
        <v>0.47760000000000002</v>
      </c>
      <c r="X348">
        <v>0.36470000000000002</v>
      </c>
      <c r="Y348">
        <v>0.24429999999999999</v>
      </c>
      <c r="Z348">
        <v>0.20610000000000001</v>
      </c>
      <c r="AA348">
        <v>0.26740000000000003</v>
      </c>
      <c r="AB348">
        <v>0.13020000000000001</v>
      </c>
      <c r="AC348">
        <v>0.16120000000000001</v>
      </c>
      <c r="AD348">
        <v>0.1135</v>
      </c>
      <c r="AE348">
        <v>5.8599999999999999E-2</v>
      </c>
      <c r="AF348">
        <v>0</v>
      </c>
      <c r="AG348">
        <v>0</v>
      </c>
      <c r="AH348">
        <v>0</v>
      </c>
    </row>
    <row r="349" spans="1:34" ht="16">
      <c r="A349">
        <v>1996</v>
      </c>
      <c r="B349">
        <v>200</v>
      </c>
      <c r="C349">
        <v>0</v>
      </c>
      <c r="D349">
        <v>0</v>
      </c>
      <c r="E349">
        <v>0</v>
      </c>
      <c r="F349">
        <v>0</v>
      </c>
      <c r="G349">
        <v>0</v>
      </c>
      <c r="H349">
        <v>0</v>
      </c>
      <c r="I349">
        <v>0</v>
      </c>
      <c r="J349">
        <v>0.17019999999999999</v>
      </c>
      <c r="K349">
        <v>0.23280000000000001</v>
      </c>
      <c r="L349">
        <v>0.25490000000000002</v>
      </c>
      <c r="M349">
        <v>0.41420000000000001</v>
      </c>
      <c r="N349">
        <v>0.4012</v>
      </c>
      <c r="O349">
        <v>0.48399999999999999</v>
      </c>
      <c r="P349">
        <v>0.6895</v>
      </c>
      <c r="Q349">
        <v>0.83560000000000001</v>
      </c>
      <c r="R349">
        <v>0.746</v>
      </c>
      <c r="S349">
        <v>0.48799999999999999</v>
      </c>
      <c r="T349">
        <v>0.22900000000000001</v>
      </c>
      <c r="U349">
        <v>0.22869999999999999</v>
      </c>
      <c r="V349">
        <v>8.8599999999999998E-2</v>
      </c>
      <c r="W349">
        <v>0.1116</v>
      </c>
      <c r="X349">
        <v>4.07E-2</v>
      </c>
      <c r="Y349">
        <v>2.6499999999999999E-2</v>
      </c>
      <c r="Z349">
        <v>0</v>
      </c>
      <c r="AA349">
        <v>2.76E-2</v>
      </c>
      <c r="AB349">
        <v>0.1103</v>
      </c>
      <c r="AC349">
        <v>2.5499999999999998E-2</v>
      </c>
      <c r="AD349">
        <v>0</v>
      </c>
      <c r="AE349">
        <v>2.8799999999999999E-2</v>
      </c>
      <c r="AF349">
        <v>4.1099999999999998E-2</v>
      </c>
      <c r="AG349">
        <v>0</v>
      </c>
      <c r="AH349">
        <v>0</v>
      </c>
    </row>
    <row r="350" spans="1:34" ht="16">
      <c r="A350">
        <v>1997</v>
      </c>
      <c r="B350">
        <v>200</v>
      </c>
      <c r="C350">
        <v>0</v>
      </c>
      <c r="D350">
        <v>0</v>
      </c>
      <c r="E350">
        <v>0</v>
      </c>
      <c r="F350">
        <v>0</v>
      </c>
      <c r="G350">
        <v>0</v>
      </c>
      <c r="H350">
        <v>0</v>
      </c>
      <c r="I350">
        <v>0</v>
      </c>
      <c r="J350">
        <v>0.10150000000000001</v>
      </c>
      <c r="K350">
        <v>0.18809999999999999</v>
      </c>
      <c r="L350">
        <v>0.19639999999999999</v>
      </c>
      <c r="M350">
        <v>0.22600000000000001</v>
      </c>
      <c r="N350">
        <v>0.25940000000000002</v>
      </c>
      <c r="O350">
        <v>0.61409999999999998</v>
      </c>
      <c r="P350">
        <v>0.69040000000000001</v>
      </c>
      <c r="Q350">
        <v>0.68600000000000005</v>
      </c>
      <c r="R350">
        <v>0.91739999999999999</v>
      </c>
      <c r="S350">
        <v>0.69810000000000005</v>
      </c>
      <c r="T350">
        <v>0.77210000000000001</v>
      </c>
      <c r="U350">
        <v>0.51019999999999999</v>
      </c>
      <c r="V350">
        <v>0.5383</v>
      </c>
      <c r="W350">
        <v>0.251</v>
      </c>
      <c r="X350">
        <v>0.1103</v>
      </c>
      <c r="Y350">
        <v>0.18459999999999999</v>
      </c>
      <c r="Z350">
        <v>0</v>
      </c>
      <c r="AA350">
        <v>1.3599999999999999E-2</v>
      </c>
      <c r="AB350">
        <v>5.1299999999999998E-2</v>
      </c>
      <c r="AC350">
        <v>0</v>
      </c>
      <c r="AD350">
        <v>0</v>
      </c>
      <c r="AE350">
        <v>0</v>
      </c>
      <c r="AF350">
        <v>0</v>
      </c>
      <c r="AG350">
        <v>0</v>
      </c>
      <c r="AH350">
        <v>0</v>
      </c>
    </row>
    <row r="351" spans="1:34" ht="16">
      <c r="A351">
        <v>1998</v>
      </c>
      <c r="B351">
        <v>200</v>
      </c>
      <c r="C351">
        <v>0</v>
      </c>
      <c r="D351">
        <v>0</v>
      </c>
      <c r="E351">
        <v>0</v>
      </c>
      <c r="F351">
        <v>0</v>
      </c>
      <c r="G351">
        <v>0</v>
      </c>
      <c r="H351">
        <v>0</v>
      </c>
      <c r="I351">
        <v>0</v>
      </c>
      <c r="J351">
        <v>0.218</v>
      </c>
      <c r="K351">
        <v>0.16850000000000001</v>
      </c>
      <c r="L351">
        <v>0.22670000000000001</v>
      </c>
      <c r="M351">
        <v>0.35539999999999999</v>
      </c>
      <c r="N351">
        <v>0.34670000000000001</v>
      </c>
      <c r="O351">
        <v>0.43609999999999999</v>
      </c>
      <c r="P351">
        <v>0.47589999999999999</v>
      </c>
      <c r="Q351">
        <v>0.61250000000000004</v>
      </c>
      <c r="R351">
        <v>0.77449999999999997</v>
      </c>
      <c r="S351">
        <v>0.92630000000000001</v>
      </c>
      <c r="T351">
        <v>0.78449999999999998</v>
      </c>
      <c r="U351">
        <v>0.8619</v>
      </c>
      <c r="V351">
        <v>0.76700000000000002</v>
      </c>
      <c r="W351">
        <v>0.60450000000000004</v>
      </c>
      <c r="X351">
        <v>0.52180000000000004</v>
      </c>
      <c r="Y351">
        <v>0.31540000000000001</v>
      </c>
      <c r="Z351">
        <v>0.12039999999999999</v>
      </c>
      <c r="AA351">
        <v>9.0200000000000002E-2</v>
      </c>
      <c r="AB351">
        <v>2.8500000000000001E-2</v>
      </c>
      <c r="AC351">
        <v>4.3900000000000002E-2</v>
      </c>
      <c r="AD351">
        <v>0</v>
      </c>
      <c r="AE351">
        <v>0</v>
      </c>
      <c r="AF351">
        <v>0</v>
      </c>
      <c r="AG351">
        <v>0</v>
      </c>
      <c r="AH351">
        <v>0</v>
      </c>
    </row>
    <row r="352" spans="1:34" ht="16">
      <c r="A352">
        <v>1999</v>
      </c>
      <c r="B352">
        <v>200</v>
      </c>
      <c r="C352">
        <v>0</v>
      </c>
      <c r="D352">
        <v>0</v>
      </c>
      <c r="E352">
        <v>0</v>
      </c>
      <c r="F352">
        <v>0</v>
      </c>
      <c r="G352">
        <v>0</v>
      </c>
      <c r="H352">
        <v>0</v>
      </c>
      <c r="I352">
        <v>0</v>
      </c>
      <c r="J352">
        <v>0.2069</v>
      </c>
      <c r="K352">
        <v>0.26860000000000001</v>
      </c>
      <c r="L352">
        <v>0.55640000000000001</v>
      </c>
      <c r="M352">
        <v>0.88739999999999997</v>
      </c>
      <c r="N352">
        <v>1.359</v>
      </c>
      <c r="O352">
        <v>1.9378</v>
      </c>
      <c r="P352">
        <v>2.0390999999999999</v>
      </c>
      <c r="Q352">
        <v>1.6978</v>
      </c>
      <c r="R352">
        <v>1.4797</v>
      </c>
      <c r="S352">
        <v>1.4055</v>
      </c>
      <c r="T352">
        <v>1.4653</v>
      </c>
      <c r="U352">
        <v>1.4261999999999999</v>
      </c>
      <c r="V352">
        <v>0.94289999999999996</v>
      </c>
      <c r="W352">
        <v>0.6855</v>
      </c>
      <c r="X352">
        <v>0.31969999999999998</v>
      </c>
      <c r="Y352">
        <v>0.1757</v>
      </c>
      <c r="Z352">
        <v>0.3306</v>
      </c>
      <c r="AA352">
        <v>0.222</v>
      </c>
      <c r="AB352">
        <v>0.16420000000000001</v>
      </c>
      <c r="AC352">
        <v>0.1105</v>
      </c>
      <c r="AD352">
        <v>5.5899999999999998E-2</v>
      </c>
      <c r="AE352">
        <v>2.8000000000000001E-2</v>
      </c>
      <c r="AF352">
        <v>0</v>
      </c>
      <c r="AG352">
        <v>0</v>
      </c>
      <c r="AH352">
        <v>0</v>
      </c>
    </row>
    <row r="353" spans="1:34" ht="16">
      <c r="A353">
        <v>2000</v>
      </c>
      <c r="B353">
        <v>200</v>
      </c>
      <c r="C353">
        <v>0</v>
      </c>
      <c r="D353">
        <v>0</v>
      </c>
      <c r="E353">
        <v>0</v>
      </c>
      <c r="F353">
        <v>0</v>
      </c>
      <c r="G353">
        <v>0</v>
      </c>
      <c r="H353">
        <v>0</v>
      </c>
      <c r="I353">
        <v>0</v>
      </c>
      <c r="J353">
        <v>0.36170000000000002</v>
      </c>
      <c r="K353">
        <v>0.25629999999999997</v>
      </c>
      <c r="L353">
        <v>0.26800000000000002</v>
      </c>
      <c r="M353">
        <v>0.42659999999999998</v>
      </c>
      <c r="N353">
        <v>0.4592</v>
      </c>
      <c r="O353">
        <v>0.73899999999999999</v>
      </c>
      <c r="P353">
        <v>0.99729999999999996</v>
      </c>
      <c r="Q353">
        <v>0.95750000000000002</v>
      </c>
      <c r="R353">
        <v>1.1707000000000001</v>
      </c>
      <c r="S353">
        <v>1.4135</v>
      </c>
      <c r="T353">
        <v>1.3220000000000001</v>
      </c>
      <c r="U353">
        <v>1.4887999999999999</v>
      </c>
      <c r="V353">
        <v>1.2347999999999999</v>
      </c>
      <c r="W353">
        <v>1.1132</v>
      </c>
      <c r="X353">
        <v>1.0725</v>
      </c>
      <c r="Y353">
        <v>0.90249999999999997</v>
      </c>
      <c r="Z353">
        <v>1.0725</v>
      </c>
      <c r="AA353">
        <v>0.496</v>
      </c>
      <c r="AB353">
        <v>0.4556</v>
      </c>
      <c r="AC353">
        <v>9.0899999999999995E-2</v>
      </c>
      <c r="AD353">
        <v>6.2300000000000001E-2</v>
      </c>
      <c r="AE353">
        <v>0</v>
      </c>
      <c r="AF353">
        <v>2.9700000000000001E-2</v>
      </c>
      <c r="AG353">
        <v>0</v>
      </c>
      <c r="AH353">
        <v>0</v>
      </c>
    </row>
    <row r="354" spans="1:34" ht="16">
      <c r="A354">
        <v>2001</v>
      </c>
      <c r="B354">
        <v>200</v>
      </c>
      <c r="C354">
        <v>0</v>
      </c>
      <c r="D354">
        <v>0</v>
      </c>
      <c r="E354">
        <v>0</v>
      </c>
      <c r="F354">
        <v>0</v>
      </c>
      <c r="G354">
        <v>0</v>
      </c>
      <c r="H354">
        <v>0</v>
      </c>
      <c r="I354">
        <v>0</v>
      </c>
      <c r="J354">
        <v>0.71709999999999996</v>
      </c>
      <c r="K354">
        <v>0.69389999999999996</v>
      </c>
      <c r="L354">
        <v>0.68700000000000006</v>
      </c>
      <c r="M354">
        <v>1.1882999999999999</v>
      </c>
      <c r="N354">
        <v>0.98170000000000002</v>
      </c>
      <c r="O354">
        <v>0.82520000000000004</v>
      </c>
      <c r="P354">
        <v>0.9204</v>
      </c>
      <c r="Q354">
        <v>1.0057</v>
      </c>
      <c r="R354">
        <v>0.92410000000000003</v>
      </c>
      <c r="S354">
        <v>0.79579999999999995</v>
      </c>
      <c r="T354">
        <v>0.86260000000000003</v>
      </c>
      <c r="U354">
        <v>1.07</v>
      </c>
      <c r="V354">
        <v>0.8992</v>
      </c>
      <c r="W354">
        <v>0.88629999999999998</v>
      </c>
      <c r="X354">
        <v>0.748</v>
      </c>
      <c r="Y354">
        <v>0.73760000000000003</v>
      </c>
      <c r="Z354">
        <v>0.92059999999999997</v>
      </c>
      <c r="AA354">
        <v>0.88129999999999997</v>
      </c>
      <c r="AB354">
        <v>0.39300000000000002</v>
      </c>
      <c r="AC354">
        <v>0.16470000000000001</v>
      </c>
      <c r="AD354">
        <v>0.376</v>
      </c>
      <c r="AE354">
        <v>6.1899999999999997E-2</v>
      </c>
      <c r="AF354">
        <v>0</v>
      </c>
      <c r="AG354">
        <v>0</v>
      </c>
      <c r="AH354">
        <v>0</v>
      </c>
    </row>
    <row r="355" spans="1:34" ht="16">
      <c r="A355">
        <v>2002</v>
      </c>
      <c r="B355">
        <v>200</v>
      </c>
      <c r="C355">
        <v>0</v>
      </c>
      <c r="D355">
        <v>0</v>
      </c>
      <c r="E355">
        <v>0</v>
      </c>
      <c r="F355">
        <v>0</v>
      </c>
      <c r="G355">
        <v>0</v>
      </c>
      <c r="H355">
        <v>0</v>
      </c>
      <c r="I355">
        <v>0</v>
      </c>
      <c r="J355">
        <v>0.95669999999999999</v>
      </c>
      <c r="K355">
        <v>0.73160000000000003</v>
      </c>
      <c r="L355">
        <v>0.57689999999999997</v>
      </c>
      <c r="M355">
        <v>0.60860000000000003</v>
      </c>
      <c r="N355">
        <v>0.63719999999999999</v>
      </c>
      <c r="O355">
        <v>1.0469999999999999</v>
      </c>
      <c r="P355">
        <v>0.92849999999999999</v>
      </c>
      <c r="Q355">
        <v>0.95399999999999996</v>
      </c>
      <c r="R355">
        <v>0.88460000000000005</v>
      </c>
      <c r="S355">
        <v>0.52449999999999997</v>
      </c>
      <c r="T355">
        <v>0.48470000000000002</v>
      </c>
      <c r="U355">
        <v>0.48899999999999999</v>
      </c>
      <c r="V355">
        <v>0.51370000000000005</v>
      </c>
      <c r="W355">
        <v>0.26279999999999998</v>
      </c>
      <c r="X355">
        <v>0.42659999999999998</v>
      </c>
      <c r="Y355">
        <v>0.1166</v>
      </c>
      <c r="Z355">
        <v>0.2949</v>
      </c>
      <c r="AA355">
        <v>0.13420000000000001</v>
      </c>
      <c r="AB355">
        <v>0</v>
      </c>
      <c r="AC355">
        <v>0.1263</v>
      </c>
      <c r="AD355">
        <v>2.5499999999999998E-2</v>
      </c>
      <c r="AE355">
        <v>2.98E-2</v>
      </c>
      <c r="AF355">
        <v>0</v>
      </c>
      <c r="AG355">
        <v>2.5899999999999999E-2</v>
      </c>
      <c r="AH355">
        <v>0</v>
      </c>
    </row>
    <row r="356" spans="1:34" ht="16">
      <c r="A356">
        <v>2003</v>
      </c>
      <c r="B356">
        <v>200</v>
      </c>
      <c r="C356">
        <v>0</v>
      </c>
      <c r="D356">
        <v>0</v>
      </c>
      <c r="E356">
        <v>0</v>
      </c>
      <c r="F356">
        <v>0</v>
      </c>
      <c r="G356">
        <v>0</v>
      </c>
      <c r="H356">
        <v>0</v>
      </c>
      <c r="I356">
        <v>0</v>
      </c>
      <c r="J356">
        <v>0.62629999999999997</v>
      </c>
      <c r="K356">
        <v>0.75519999999999998</v>
      </c>
      <c r="L356">
        <v>1.3720000000000001</v>
      </c>
      <c r="M356">
        <v>1.8978999999999999</v>
      </c>
      <c r="N356">
        <v>2.0436000000000001</v>
      </c>
      <c r="O356">
        <v>1.9652000000000001</v>
      </c>
      <c r="P356">
        <v>2.0428000000000002</v>
      </c>
      <c r="Q356">
        <v>1.7029000000000001</v>
      </c>
      <c r="R356">
        <v>1.6396999999999999</v>
      </c>
      <c r="S356">
        <v>1.3569</v>
      </c>
      <c r="T356">
        <v>1.1680999999999999</v>
      </c>
      <c r="U356">
        <v>1.2437</v>
      </c>
      <c r="V356">
        <v>0.86870000000000003</v>
      </c>
      <c r="W356">
        <v>0.71970000000000001</v>
      </c>
      <c r="X356">
        <v>0.49690000000000001</v>
      </c>
      <c r="Y356">
        <v>0.28110000000000002</v>
      </c>
      <c r="Z356">
        <v>0.2147</v>
      </c>
      <c r="AA356">
        <v>9.8299999999999998E-2</v>
      </c>
      <c r="AB356">
        <v>2.6700000000000002E-2</v>
      </c>
      <c r="AC356">
        <v>3.1E-2</v>
      </c>
      <c r="AD356">
        <v>0.2903</v>
      </c>
      <c r="AE356">
        <v>0</v>
      </c>
      <c r="AF356">
        <v>1.7000000000000001E-2</v>
      </c>
      <c r="AG356">
        <v>0</v>
      </c>
      <c r="AH356">
        <v>0</v>
      </c>
    </row>
    <row r="357" spans="1:34" ht="16">
      <c r="A357">
        <v>2004</v>
      </c>
      <c r="B357">
        <v>200</v>
      </c>
      <c r="C357">
        <v>0</v>
      </c>
      <c r="D357">
        <v>0</v>
      </c>
      <c r="E357">
        <v>0</v>
      </c>
      <c r="F357">
        <v>0</v>
      </c>
      <c r="G357">
        <v>0</v>
      </c>
      <c r="H357">
        <v>0</v>
      </c>
      <c r="I357">
        <v>0</v>
      </c>
      <c r="J357">
        <v>0.58689999999999998</v>
      </c>
      <c r="K357">
        <v>0.47949999999999998</v>
      </c>
      <c r="L357">
        <v>0.78320000000000001</v>
      </c>
      <c r="M357">
        <v>0.87290000000000001</v>
      </c>
      <c r="N357">
        <v>0.95340000000000003</v>
      </c>
      <c r="O357">
        <v>1.2406999999999999</v>
      </c>
      <c r="P357">
        <v>1.7689999999999999</v>
      </c>
      <c r="Q357">
        <v>2.3997999999999999</v>
      </c>
      <c r="R357">
        <v>2.5802999999999998</v>
      </c>
      <c r="S357">
        <v>3.0428999999999999</v>
      </c>
      <c r="T357">
        <v>3.0941000000000001</v>
      </c>
      <c r="U357">
        <v>2.7012</v>
      </c>
      <c r="V357">
        <v>2.0232000000000001</v>
      </c>
      <c r="W357">
        <v>1.0938000000000001</v>
      </c>
      <c r="X357">
        <v>0.83440000000000003</v>
      </c>
      <c r="Y357">
        <v>0.55469999999999997</v>
      </c>
      <c r="Z357">
        <v>0.29609999999999997</v>
      </c>
      <c r="AA357">
        <v>0.13420000000000001</v>
      </c>
      <c r="AB357">
        <v>2.7400000000000001E-2</v>
      </c>
      <c r="AC357">
        <v>5.4899999999999997E-2</v>
      </c>
      <c r="AD357">
        <v>0</v>
      </c>
      <c r="AE357">
        <v>2.6800000000000001E-2</v>
      </c>
      <c r="AF357">
        <v>0</v>
      </c>
      <c r="AG357">
        <v>0</v>
      </c>
      <c r="AH357">
        <v>0</v>
      </c>
    </row>
    <row r="358" spans="1:34" ht="16">
      <c r="A358">
        <v>2005</v>
      </c>
      <c r="B358">
        <v>200</v>
      </c>
      <c r="C358">
        <v>0</v>
      </c>
      <c r="D358">
        <v>0</v>
      </c>
      <c r="E358">
        <v>0</v>
      </c>
      <c r="F358">
        <v>0</v>
      </c>
      <c r="G358">
        <v>0</v>
      </c>
      <c r="H358">
        <v>0</v>
      </c>
      <c r="I358">
        <v>0</v>
      </c>
      <c r="J358">
        <v>1.2163999999999999</v>
      </c>
      <c r="K358">
        <v>1.0853999999999999</v>
      </c>
      <c r="L358">
        <v>1.0548999999999999</v>
      </c>
      <c r="M358">
        <v>1.2447999999999999</v>
      </c>
      <c r="N358">
        <v>2.1911999999999998</v>
      </c>
      <c r="O358">
        <v>1.3967000000000001</v>
      </c>
      <c r="P358">
        <v>2.5968</v>
      </c>
      <c r="Q358">
        <v>2.5405000000000002</v>
      </c>
      <c r="R358">
        <v>2.9826999999999999</v>
      </c>
      <c r="S358">
        <v>2.7029000000000001</v>
      </c>
      <c r="T358">
        <v>2.8207</v>
      </c>
      <c r="U358">
        <v>3.3153000000000001</v>
      </c>
      <c r="V358">
        <v>4.2889999999999997</v>
      </c>
      <c r="W358">
        <v>3.1412</v>
      </c>
      <c r="X358">
        <v>3.3803000000000001</v>
      </c>
      <c r="Y358">
        <v>2.5419</v>
      </c>
      <c r="Z358">
        <v>1.6877</v>
      </c>
      <c r="AA358">
        <v>1.2938000000000001</v>
      </c>
      <c r="AB358">
        <v>0.51100000000000001</v>
      </c>
      <c r="AC358">
        <v>0.22009999999999999</v>
      </c>
      <c r="AD358">
        <v>7.4099999999999999E-2</v>
      </c>
      <c r="AE358">
        <v>0</v>
      </c>
      <c r="AF358">
        <v>0</v>
      </c>
      <c r="AG358">
        <v>0</v>
      </c>
      <c r="AH358">
        <v>0</v>
      </c>
    </row>
    <row r="359" spans="1:34" ht="16">
      <c r="A359">
        <v>2006</v>
      </c>
      <c r="B359">
        <v>200</v>
      </c>
      <c r="C359">
        <v>0</v>
      </c>
      <c r="D359">
        <v>0</v>
      </c>
      <c r="E359">
        <v>0</v>
      </c>
      <c r="F359">
        <v>0</v>
      </c>
      <c r="G359">
        <v>0</v>
      </c>
      <c r="H359">
        <v>0</v>
      </c>
      <c r="I359">
        <v>0</v>
      </c>
      <c r="J359">
        <v>2.1496</v>
      </c>
      <c r="K359">
        <v>3.0219999999999998</v>
      </c>
      <c r="L359">
        <v>4.5266000000000002</v>
      </c>
      <c r="M359">
        <v>5.4157000000000002</v>
      </c>
      <c r="N359">
        <v>5.3798000000000004</v>
      </c>
      <c r="O359">
        <v>5.1853999999999996</v>
      </c>
      <c r="P359">
        <v>4.9782999999999999</v>
      </c>
      <c r="Q359">
        <v>5.1249000000000002</v>
      </c>
      <c r="R359">
        <v>5.7855999999999996</v>
      </c>
      <c r="S359">
        <v>4.1853999999999996</v>
      </c>
      <c r="T359">
        <v>4.1367000000000003</v>
      </c>
      <c r="U359">
        <v>2.6795</v>
      </c>
      <c r="V359">
        <v>2.6396000000000002</v>
      </c>
      <c r="W359">
        <v>2.2502</v>
      </c>
      <c r="X359">
        <v>1.7145999999999999</v>
      </c>
      <c r="Y359">
        <v>1.3902000000000001</v>
      </c>
      <c r="Z359">
        <v>0.89139999999999997</v>
      </c>
      <c r="AA359">
        <v>0.57110000000000005</v>
      </c>
      <c r="AB359">
        <v>0.33889999999999998</v>
      </c>
      <c r="AC359">
        <v>0.2001</v>
      </c>
      <c r="AD359">
        <v>1.61E-2</v>
      </c>
      <c r="AE359">
        <v>2.9700000000000001E-2</v>
      </c>
      <c r="AF359">
        <v>0</v>
      </c>
      <c r="AG359">
        <v>0</v>
      </c>
      <c r="AH359">
        <v>0</v>
      </c>
    </row>
    <row r="360" spans="1:34" ht="16">
      <c r="A360">
        <v>2007</v>
      </c>
      <c r="B360">
        <v>200</v>
      </c>
      <c r="C360">
        <v>0</v>
      </c>
      <c r="D360">
        <v>0</v>
      </c>
      <c r="E360">
        <v>0</v>
      </c>
      <c r="F360">
        <v>0</v>
      </c>
      <c r="G360">
        <v>0</v>
      </c>
      <c r="H360">
        <v>0</v>
      </c>
      <c r="I360">
        <v>0</v>
      </c>
      <c r="J360">
        <v>1.1711</v>
      </c>
      <c r="K360">
        <v>1.1201000000000001</v>
      </c>
      <c r="L360">
        <v>1.8732</v>
      </c>
      <c r="M360">
        <v>3.0899000000000001</v>
      </c>
      <c r="N360">
        <v>3.9371</v>
      </c>
      <c r="O360">
        <v>5.1211000000000002</v>
      </c>
      <c r="P360">
        <v>9.3569999999999993</v>
      </c>
      <c r="Q360">
        <v>9.7934999999999999</v>
      </c>
      <c r="R360">
        <v>12.002700000000001</v>
      </c>
      <c r="S360">
        <v>10.5121</v>
      </c>
      <c r="T360">
        <v>8.8030000000000008</v>
      </c>
      <c r="U360">
        <v>7.0965999999999996</v>
      </c>
      <c r="V360">
        <v>6.4949000000000003</v>
      </c>
      <c r="W360">
        <v>6.2554999999999996</v>
      </c>
      <c r="X360">
        <v>4.1284000000000001</v>
      </c>
      <c r="Y360">
        <v>3.1044999999999998</v>
      </c>
      <c r="Z360">
        <v>1.7878000000000001</v>
      </c>
      <c r="AA360">
        <v>1.0424</v>
      </c>
      <c r="AB360">
        <v>0.54649999999999999</v>
      </c>
      <c r="AC360">
        <v>0.27539999999999998</v>
      </c>
      <c r="AD360">
        <v>0.4284</v>
      </c>
      <c r="AE360">
        <v>6.6900000000000001E-2</v>
      </c>
      <c r="AF360">
        <v>0</v>
      </c>
      <c r="AG360">
        <v>0</v>
      </c>
      <c r="AH360">
        <v>0</v>
      </c>
    </row>
    <row r="361" spans="1:34" ht="16">
      <c r="A361">
        <v>2008</v>
      </c>
      <c r="B361">
        <v>200</v>
      </c>
      <c r="C361">
        <v>0</v>
      </c>
      <c r="D361">
        <v>0</v>
      </c>
      <c r="E361">
        <v>0</v>
      </c>
      <c r="F361">
        <v>0</v>
      </c>
      <c r="G361">
        <v>0</v>
      </c>
      <c r="H361">
        <v>0</v>
      </c>
      <c r="I361">
        <v>0</v>
      </c>
      <c r="J361">
        <v>0.36549999999999999</v>
      </c>
      <c r="K361">
        <v>0.5474</v>
      </c>
      <c r="L361">
        <v>0.84460000000000002</v>
      </c>
      <c r="M361">
        <v>1.3460000000000001</v>
      </c>
      <c r="N361">
        <v>1.448</v>
      </c>
      <c r="O361">
        <v>2.3022999999999998</v>
      </c>
      <c r="P361">
        <v>3.6189</v>
      </c>
      <c r="Q361">
        <v>4.8395000000000001</v>
      </c>
      <c r="R361">
        <v>5.3101000000000003</v>
      </c>
      <c r="S361">
        <v>6.0191999999999997</v>
      </c>
      <c r="T361">
        <v>6.3265000000000002</v>
      </c>
      <c r="U361">
        <v>6.0913000000000004</v>
      </c>
      <c r="V361">
        <v>6.6227</v>
      </c>
      <c r="W361">
        <v>6.3564999999999996</v>
      </c>
      <c r="X361">
        <v>5.5290999999999997</v>
      </c>
      <c r="Y361">
        <v>3.5752999999999999</v>
      </c>
      <c r="Z361">
        <v>2.5838999999999999</v>
      </c>
      <c r="AA361">
        <v>1.9672000000000001</v>
      </c>
      <c r="AB361">
        <v>1.5519000000000001</v>
      </c>
      <c r="AC361">
        <v>0.90210000000000001</v>
      </c>
      <c r="AD361">
        <v>0.54379999999999995</v>
      </c>
      <c r="AE361">
        <v>0.3266</v>
      </c>
      <c r="AF361">
        <v>6.4100000000000004E-2</v>
      </c>
      <c r="AG361">
        <v>4.5900000000000003E-2</v>
      </c>
      <c r="AH361">
        <v>0</v>
      </c>
    </row>
    <row r="362" spans="1:34" ht="16">
      <c r="A362">
        <v>2009</v>
      </c>
      <c r="B362">
        <v>200</v>
      </c>
      <c r="C362">
        <v>0</v>
      </c>
      <c r="D362">
        <v>0</v>
      </c>
      <c r="E362">
        <v>0</v>
      </c>
      <c r="F362">
        <v>0</v>
      </c>
      <c r="G362">
        <v>0</v>
      </c>
      <c r="H362">
        <v>0</v>
      </c>
      <c r="I362">
        <v>0</v>
      </c>
      <c r="J362">
        <v>0.38279999999999997</v>
      </c>
      <c r="K362">
        <v>0.25309999999999999</v>
      </c>
      <c r="L362">
        <v>0.37090000000000001</v>
      </c>
      <c r="M362">
        <v>0.67789999999999995</v>
      </c>
      <c r="N362">
        <v>0.76070000000000004</v>
      </c>
      <c r="O362">
        <v>0.97370000000000001</v>
      </c>
      <c r="P362">
        <v>1.2009000000000001</v>
      </c>
      <c r="Q362">
        <v>1.6445000000000001</v>
      </c>
      <c r="R362">
        <v>1.8083</v>
      </c>
      <c r="S362">
        <v>2.5363000000000002</v>
      </c>
      <c r="T362">
        <v>2.8828999999999998</v>
      </c>
      <c r="U362">
        <v>3.7928999999999999</v>
      </c>
      <c r="V362">
        <v>2.9348000000000001</v>
      </c>
      <c r="W362">
        <v>3.4701</v>
      </c>
      <c r="X362">
        <v>3.0825</v>
      </c>
      <c r="Y362">
        <v>2.1029</v>
      </c>
      <c r="Z362">
        <v>0.83050000000000002</v>
      </c>
      <c r="AA362">
        <v>0.77529999999999999</v>
      </c>
      <c r="AB362">
        <v>0.43840000000000001</v>
      </c>
      <c r="AC362">
        <v>0.42970000000000003</v>
      </c>
      <c r="AD362">
        <v>7.3800000000000004E-2</v>
      </c>
      <c r="AE362">
        <v>5.8799999999999998E-2</v>
      </c>
      <c r="AF362">
        <v>4.2000000000000003E-2</v>
      </c>
      <c r="AG362">
        <v>0</v>
      </c>
      <c r="AH362">
        <v>3.27E-2</v>
      </c>
    </row>
    <row r="363" spans="1:34" ht="16">
      <c r="A363">
        <v>2010</v>
      </c>
      <c r="B363">
        <v>200</v>
      </c>
      <c r="C363">
        <v>0</v>
      </c>
      <c r="D363">
        <v>0</v>
      </c>
      <c r="E363">
        <v>0</v>
      </c>
      <c r="F363">
        <v>0</v>
      </c>
      <c r="G363">
        <v>0</v>
      </c>
      <c r="H363">
        <v>0</v>
      </c>
      <c r="I363">
        <v>0</v>
      </c>
      <c r="J363">
        <v>0.42741299999999999</v>
      </c>
      <c r="K363">
        <v>0.53990400000000005</v>
      </c>
      <c r="L363">
        <v>0.42935699999999999</v>
      </c>
      <c r="M363">
        <v>0.53720800000000002</v>
      </c>
      <c r="N363">
        <v>0.49793500000000002</v>
      </c>
      <c r="O363">
        <v>0.56757599999999997</v>
      </c>
      <c r="P363">
        <v>1.1595800000000001</v>
      </c>
      <c r="Q363">
        <v>1.3304279999999999</v>
      </c>
      <c r="R363">
        <v>1.8079970000000001</v>
      </c>
      <c r="S363">
        <v>2.229743</v>
      </c>
      <c r="T363">
        <v>2.2179139999999999</v>
      </c>
      <c r="U363">
        <v>2.812443</v>
      </c>
      <c r="V363">
        <v>3.1894580000000001</v>
      </c>
      <c r="W363">
        <v>3.2154780000000001</v>
      </c>
      <c r="X363">
        <v>2.7990949999999999</v>
      </c>
      <c r="Y363">
        <v>1.451632</v>
      </c>
      <c r="Z363">
        <v>1.023874</v>
      </c>
      <c r="AA363">
        <v>1.012502</v>
      </c>
      <c r="AB363">
        <v>0.76327699999999998</v>
      </c>
      <c r="AC363">
        <v>0.46001500000000001</v>
      </c>
      <c r="AD363">
        <v>0.212675</v>
      </c>
      <c r="AE363">
        <v>0.104666</v>
      </c>
      <c r="AF363">
        <v>6.5251000000000003E-2</v>
      </c>
      <c r="AG363">
        <v>0</v>
      </c>
      <c r="AH363">
        <v>0</v>
      </c>
    </row>
    <row r="364" spans="1:34" ht="16">
      <c r="A364">
        <v>2011</v>
      </c>
      <c r="B364">
        <v>200</v>
      </c>
      <c r="C364">
        <v>0</v>
      </c>
      <c r="D364">
        <v>0</v>
      </c>
      <c r="E364">
        <v>0</v>
      </c>
      <c r="F364">
        <v>0</v>
      </c>
      <c r="G364">
        <v>0</v>
      </c>
      <c r="H364">
        <v>0</v>
      </c>
      <c r="I364">
        <v>0</v>
      </c>
      <c r="J364">
        <v>1.710836</v>
      </c>
      <c r="K364">
        <v>2.3033920000000001</v>
      </c>
      <c r="L364">
        <v>2.2722609999999999</v>
      </c>
      <c r="M364">
        <v>2.2847490000000001</v>
      </c>
      <c r="N364">
        <v>2.3993660000000001</v>
      </c>
      <c r="O364">
        <v>2.3104429999999998</v>
      </c>
      <c r="P364">
        <v>1.6916009999999999</v>
      </c>
      <c r="Q364">
        <v>2.0220880000000001</v>
      </c>
      <c r="R364">
        <v>2.2853520000000001</v>
      </c>
      <c r="S364">
        <v>2.085941</v>
      </c>
      <c r="T364">
        <v>1.857585</v>
      </c>
      <c r="U364">
        <v>2.1229870000000002</v>
      </c>
      <c r="V364">
        <v>1.3859859999999999</v>
      </c>
      <c r="W364">
        <v>2.383022</v>
      </c>
      <c r="X364">
        <v>1.1127959999999999</v>
      </c>
      <c r="Y364">
        <v>1.166779</v>
      </c>
      <c r="Z364">
        <v>1.0953219999999999</v>
      </c>
      <c r="AA364">
        <v>1.140225</v>
      </c>
      <c r="AB364">
        <v>1.475778</v>
      </c>
      <c r="AC364">
        <v>1.605275</v>
      </c>
      <c r="AD364">
        <v>0.79792799999999997</v>
      </c>
      <c r="AE364">
        <v>0.173484</v>
      </c>
      <c r="AF364">
        <v>0.12703100000000001</v>
      </c>
      <c r="AG364">
        <v>0</v>
      </c>
      <c r="AH364">
        <v>0</v>
      </c>
    </row>
    <row r="365" spans="1:34" ht="16">
      <c r="A365">
        <v>2012</v>
      </c>
      <c r="B365">
        <v>200</v>
      </c>
      <c r="C365">
        <v>0</v>
      </c>
      <c r="D365">
        <v>0</v>
      </c>
      <c r="E365">
        <v>0</v>
      </c>
      <c r="F365">
        <v>0</v>
      </c>
      <c r="G365">
        <v>0</v>
      </c>
      <c r="H365">
        <v>0</v>
      </c>
      <c r="I365">
        <v>0</v>
      </c>
      <c r="J365">
        <v>2.7877649999999998</v>
      </c>
      <c r="K365">
        <v>2.7273049999999999</v>
      </c>
      <c r="L365">
        <v>2.6853859999999998</v>
      </c>
      <c r="M365">
        <v>4.0566899999999997</v>
      </c>
      <c r="N365">
        <v>5.421824</v>
      </c>
      <c r="O365">
        <v>7.7212529999999999</v>
      </c>
      <c r="P365">
        <v>8.9232049999999994</v>
      </c>
      <c r="Q365">
        <v>8.976998</v>
      </c>
      <c r="R365">
        <v>6.7792560000000002</v>
      </c>
      <c r="S365">
        <v>7.5823700000000001</v>
      </c>
      <c r="T365">
        <v>5.6472350000000002</v>
      </c>
      <c r="U365">
        <v>4.4218549999999999</v>
      </c>
      <c r="V365">
        <v>3.0561470000000002</v>
      </c>
      <c r="W365">
        <v>1.7727459999999999</v>
      </c>
      <c r="X365">
        <v>1.831644</v>
      </c>
      <c r="Y365">
        <v>0.992147</v>
      </c>
      <c r="Z365">
        <v>0.80743600000000004</v>
      </c>
      <c r="AA365">
        <v>0.41384300000000002</v>
      </c>
      <c r="AB365">
        <v>0.22817299999999999</v>
      </c>
      <c r="AC365">
        <v>0.202874</v>
      </c>
      <c r="AD365">
        <v>0.35044500000000001</v>
      </c>
      <c r="AE365">
        <v>0.13886299999999999</v>
      </c>
      <c r="AF365">
        <v>0.104334</v>
      </c>
      <c r="AG365">
        <v>0</v>
      </c>
      <c r="AH365">
        <v>0</v>
      </c>
    </row>
    <row r="366" spans="1:34" ht="16">
      <c r="A366" s="12">
        <v>2013</v>
      </c>
      <c r="B366" s="12">
        <v>200</v>
      </c>
      <c r="C366" s="12">
        <v>7.5653551231924299E-2</v>
      </c>
      <c r="D366" s="12">
        <v>8.5885267114930303E-2</v>
      </c>
      <c r="E366" s="12">
        <v>9.6841465623718703E-2</v>
      </c>
      <c r="F366" s="12">
        <v>0.16541778844831301</v>
      </c>
      <c r="G366" s="12">
        <v>0.27196577797823002</v>
      </c>
      <c r="H366" s="12">
        <v>0.32660238838119199</v>
      </c>
      <c r="I366" s="12">
        <v>0.57876454525744103</v>
      </c>
      <c r="J366" s="12">
        <v>0.959892932022541</v>
      </c>
      <c r="K366" s="12">
        <v>1.39693569702917</v>
      </c>
      <c r="L366" s="12">
        <v>2.0587154229423201</v>
      </c>
      <c r="M366" s="12">
        <v>3.09418675918986</v>
      </c>
      <c r="N366" s="12">
        <v>4.5066248662772397</v>
      </c>
      <c r="O366" s="12">
        <v>4.8710365145406902</v>
      </c>
      <c r="P366" s="12">
        <v>4.7269572114398697</v>
      </c>
      <c r="Q366" s="12">
        <v>5.3958935884180397</v>
      </c>
      <c r="R366" s="12">
        <v>8.9288764121911708</v>
      </c>
      <c r="S366" s="12">
        <v>11.7277855551702</v>
      </c>
      <c r="T366" s="12">
        <v>14.548816067791099</v>
      </c>
      <c r="U366" s="12">
        <v>18.071562319535101</v>
      </c>
      <c r="V366" s="12">
        <v>13.755556074307201</v>
      </c>
      <c r="W366" s="12">
        <v>7.51406599146486</v>
      </c>
      <c r="X366" s="12">
        <v>3.91622402402523</v>
      </c>
      <c r="Y366" s="12">
        <v>3.0153175624046198</v>
      </c>
      <c r="Z366" s="12">
        <v>2.1670694091178899</v>
      </c>
      <c r="AA366" s="12">
        <v>1.15671166603206</v>
      </c>
      <c r="AB366" s="12">
        <v>0.74652533795496601</v>
      </c>
      <c r="AC366" s="12">
        <v>0.13716897464817701</v>
      </c>
      <c r="AD366" s="12">
        <v>0.31383007718780098</v>
      </c>
      <c r="AE366" s="12">
        <v>8.32023300490186E-2</v>
      </c>
      <c r="AF366" s="12">
        <v>2.67660317867475E-2</v>
      </c>
      <c r="AG366" s="12">
        <v>0</v>
      </c>
      <c r="AH366" s="12">
        <v>3.0408044873694098E-2</v>
      </c>
    </row>
    <row r="367" spans="1:34" ht="16">
      <c r="A367" s="14">
        <v>2014</v>
      </c>
      <c r="B367" s="14">
        <v>200</v>
      </c>
      <c r="C367" s="14">
        <v>5.3444396824380798E-2</v>
      </c>
      <c r="D367" s="14">
        <v>0.16641555296713093</v>
      </c>
      <c r="E367" s="14">
        <v>9.702061435135638E-2</v>
      </c>
      <c r="F367" s="14">
        <v>0.23480576749063481</v>
      </c>
      <c r="G367" s="14">
        <v>0.29085223585243941</v>
      </c>
      <c r="H367" s="14">
        <v>0.27171632301525983</v>
      </c>
      <c r="I367" s="14">
        <v>0.29296455973908087</v>
      </c>
      <c r="J367" s="14">
        <v>0.4798537345719277</v>
      </c>
      <c r="K367" s="14">
        <v>0.40738875693908028</v>
      </c>
      <c r="L367" s="14">
        <v>0.69933120251495307</v>
      </c>
      <c r="M367" s="14">
        <v>1.9611557055805249</v>
      </c>
      <c r="N367" s="14">
        <v>2.3314855575582221</v>
      </c>
      <c r="O367" s="14">
        <v>2.8430993886269853</v>
      </c>
      <c r="P367" s="14">
        <v>4.3854070017116493</v>
      </c>
      <c r="Q367" s="14">
        <v>6.7871432258443924</v>
      </c>
      <c r="R367" s="14">
        <v>10.770353464543573</v>
      </c>
      <c r="S367" s="14">
        <v>12.536262130233485</v>
      </c>
      <c r="T367" s="14">
        <v>11.854650665719953</v>
      </c>
      <c r="U367" s="14">
        <v>9.5848426550087495</v>
      </c>
      <c r="V367" s="14">
        <v>7.9961777621869565</v>
      </c>
      <c r="W367" s="14">
        <v>6.5378732930508203</v>
      </c>
      <c r="X367" s="14">
        <v>5.7239193545819695</v>
      </c>
      <c r="Y367" s="14">
        <v>5.1686687677156655</v>
      </c>
      <c r="Z367" s="14">
        <v>3.4031476256667932</v>
      </c>
      <c r="AA367" s="14">
        <v>2.399102958957847</v>
      </c>
      <c r="AB367" s="14">
        <v>1.004067273417768</v>
      </c>
      <c r="AC367" s="14">
        <v>0.69028500642757895</v>
      </c>
      <c r="AD367" s="14">
        <v>0.19679024089111607</v>
      </c>
      <c r="AE367" s="14">
        <v>0.235184350778849</v>
      </c>
      <c r="AF367" s="14">
        <v>7.1804930973956904E-2</v>
      </c>
      <c r="AG367" s="14">
        <v>2.9476816968234398E-2</v>
      </c>
      <c r="AH367" s="14">
        <v>0</v>
      </c>
    </row>
    <row r="368" spans="1:34" s="17" customFormat="1" ht="16">
      <c r="A368" s="16" t="s">
        <v>118</v>
      </c>
      <c r="B368" s="16"/>
      <c r="C368" s="16"/>
      <c r="D368" s="16"/>
      <c r="E368" s="16"/>
      <c r="F368" s="16"/>
      <c r="G368" s="16"/>
      <c r="H368" s="16"/>
      <c r="I368" s="16"/>
      <c r="J368" s="16"/>
      <c r="K368" s="16"/>
      <c r="L368" s="16"/>
      <c r="M368" s="16"/>
      <c r="N368" s="16"/>
      <c r="O368" s="16"/>
      <c r="P368" s="16"/>
      <c r="Q368" s="16"/>
      <c r="R368" s="16"/>
      <c r="S368" s="16"/>
      <c r="T368" s="16"/>
      <c r="U368" s="16"/>
      <c r="V368" s="16"/>
      <c r="W368" s="16"/>
      <c r="X368" s="16"/>
      <c r="Y368" s="16"/>
      <c r="Z368" s="16"/>
      <c r="AA368" s="16"/>
      <c r="AB368" s="16"/>
      <c r="AC368" s="16"/>
      <c r="AD368" s="16"/>
      <c r="AE368" s="16"/>
      <c r="AF368" s="16"/>
      <c r="AG368" s="16"/>
      <c r="AH368" s="16"/>
    </row>
    <row r="369" spans="1:34">
      <c r="A369" s="5" t="s">
        <v>92</v>
      </c>
    </row>
    <row r="370" spans="1:34" ht="16">
      <c r="A370">
        <v>1975</v>
      </c>
      <c r="B370">
        <v>200</v>
      </c>
      <c r="C370">
        <v>0</v>
      </c>
      <c r="D370">
        <v>0</v>
      </c>
      <c r="E370">
        <v>0</v>
      </c>
      <c r="F370">
        <v>0</v>
      </c>
      <c r="G370">
        <v>0</v>
      </c>
      <c r="H370">
        <v>0</v>
      </c>
      <c r="I370">
        <v>0</v>
      </c>
      <c r="J370">
        <v>0</v>
      </c>
      <c r="K370">
        <v>0</v>
      </c>
      <c r="L370">
        <v>0</v>
      </c>
      <c r="M370">
        <v>0</v>
      </c>
      <c r="N370">
        <v>0</v>
      </c>
      <c r="O370">
        <v>0</v>
      </c>
      <c r="P370">
        <v>0</v>
      </c>
      <c r="Q370">
        <v>0</v>
      </c>
      <c r="R370">
        <v>0</v>
      </c>
      <c r="S370">
        <v>0</v>
      </c>
      <c r="T370">
        <v>0</v>
      </c>
      <c r="U370">
        <v>0</v>
      </c>
      <c r="V370">
        <v>0</v>
      </c>
      <c r="W370">
        <v>0</v>
      </c>
      <c r="X370">
        <v>0</v>
      </c>
      <c r="Y370">
        <v>0</v>
      </c>
      <c r="Z370">
        <v>0</v>
      </c>
      <c r="AA370">
        <v>0</v>
      </c>
      <c r="AB370">
        <v>0</v>
      </c>
      <c r="AC370">
        <v>0</v>
      </c>
      <c r="AD370">
        <v>0</v>
      </c>
      <c r="AE370">
        <v>0</v>
      </c>
      <c r="AF370">
        <v>0</v>
      </c>
      <c r="AG370">
        <v>0</v>
      </c>
      <c r="AH370">
        <v>0</v>
      </c>
    </row>
    <row r="371" spans="1:34" ht="16">
      <c r="A371">
        <v>1976</v>
      </c>
      <c r="B371">
        <v>200</v>
      </c>
      <c r="C371">
        <v>0</v>
      </c>
      <c r="D371">
        <v>0</v>
      </c>
      <c r="E371">
        <v>0</v>
      </c>
      <c r="F371">
        <v>0</v>
      </c>
      <c r="G371">
        <v>0</v>
      </c>
      <c r="H371">
        <v>0</v>
      </c>
      <c r="I371">
        <v>0</v>
      </c>
      <c r="J371">
        <v>0</v>
      </c>
      <c r="K371">
        <v>0</v>
      </c>
      <c r="L371">
        <v>2.7300000000000001E-2</v>
      </c>
      <c r="M371">
        <v>2.7300000000000001E-2</v>
      </c>
      <c r="N371">
        <v>0</v>
      </c>
      <c r="O371">
        <v>0.25750000000000001</v>
      </c>
      <c r="P371">
        <v>0.12189999999999999</v>
      </c>
      <c r="Q371">
        <v>0.4017</v>
      </c>
      <c r="R371">
        <v>0.66</v>
      </c>
      <c r="S371">
        <v>0.45989999999999998</v>
      </c>
      <c r="T371">
        <v>0.56889999999999996</v>
      </c>
      <c r="U371">
        <v>0.95979999999999999</v>
      </c>
      <c r="V371">
        <v>1.2873000000000001</v>
      </c>
      <c r="W371">
        <v>1.6780999999999999</v>
      </c>
      <c r="X371">
        <v>1.8989</v>
      </c>
      <c r="Y371">
        <v>1.3828</v>
      </c>
      <c r="Z371">
        <v>2.1642000000000001</v>
      </c>
      <c r="AA371">
        <v>1.8676999999999999</v>
      </c>
      <c r="AB371">
        <v>1.3153999999999999</v>
      </c>
      <c r="AC371">
        <v>1.3085</v>
      </c>
      <c r="AD371">
        <v>1.0244</v>
      </c>
      <c r="AE371">
        <v>0.32279999999999998</v>
      </c>
      <c r="AF371">
        <v>9.9199999999999997E-2</v>
      </c>
      <c r="AG371">
        <v>0.04</v>
      </c>
      <c r="AH371">
        <v>0</v>
      </c>
    </row>
    <row r="372" spans="1:34" ht="16">
      <c r="A372">
        <v>1977</v>
      </c>
      <c r="B372">
        <v>200</v>
      </c>
      <c r="C372">
        <v>0</v>
      </c>
      <c r="D372">
        <v>0</v>
      </c>
      <c r="E372">
        <v>0</v>
      </c>
      <c r="F372">
        <v>0</v>
      </c>
      <c r="G372">
        <v>0</v>
      </c>
      <c r="H372">
        <v>0</v>
      </c>
      <c r="I372">
        <v>0</v>
      </c>
      <c r="J372">
        <v>0.12180000000000001</v>
      </c>
      <c r="K372">
        <v>6.0900000000000003E-2</v>
      </c>
      <c r="L372">
        <v>0.19289999999999999</v>
      </c>
      <c r="M372">
        <v>0.245</v>
      </c>
      <c r="N372">
        <v>0.51219999999999999</v>
      </c>
      <c r="O372">
        <v>0.87770000000000004</v>
      </c>
      <c r="P372">
        <v>1.248</v>
      </c>
      <c r="Q372">
        <v>2.6</v>
      </c>
      <c r="R372">
        <v>2.0139</v>
      </c>
      <c r="S372">
        <v>2.5268000000000002</v>
      </c>
      <c r="T372">
        <v>2.1556999999999999</v>
      </c>
      <c r="U372">
        <v>2.7844000000000002</v>
      </c>
      <c r="V372">
        <v>2.9823</v>
      </c>
      <c r="W372">
        <v>2.5566</v>
      </c>
      <c r="X372">
        <v>2.6762000000000001</v>
      </c>
      <c r="Y372">
        <v>3.2218</v>
      </c>
      <c r="Z372">
        <v>2.0024000000000002</v>
      </c>
      <c r="AA372">
        <v>2.0525000000000002</v>
      </c>
      <c r="AB372">
        <v>1.7125999999999999</v>
      </c>
      <c r="AC372">
        <v>1.3290999999999999</v>
      </c>
      <c r="AD372">
        <v>0.65869999999999995</v>
      </c>
      <c r="AE372">
        <v>0.77110000000000001</v>
      </c>
      <c r="AF372">
        <v>0.37240000000000001</v>
      </c>
      <c r="AG372">
        <v>0.2031</v>
      </c>
      <c r="AH372">
        <v>0.1196</v>
      </c>
    </row>
    <row r="373" spans="1:34" ht="16">
      <c r="A373">
        <v>1978</v>
      </c>
      <c r="B373">
        <v>200</v>
      </c>
      <c r="C373">
        <v>0</v>
      </c>
      <c r="D373">
        <v>0</v>
      </c>
      <c r="E373">
        <v>0</v>
      </c>
      <c r="F373">
        <v>0</v>
      </c>
      <c r="G373">
        <v>0</v>
      </c>
      <c r="H373">
        <v>0</v>
      </c>
      <c r="I373">
        <v>0</v>
      </c>
      <c r="J373">
        <v>0.29499999999999998</v>
      </c>
      <c r="K373">
        <v>0.56359999999999999</v>
      </c>
      <c r="L373">
        <v>0.51539999999999997</v>
      </c>
      <c r="M373">
        <v>0.58020000000000005</v>
      </c>
      <c r="N373">
        <v>0.63419999999999999</v>
      </c>
      <c r="O373">
        <v>1.1919999999999999</v>
      </c>
      <c r="P373">
        <v>1.0905</v>
      </c>
      <c r="Q373">
        <v>1.1178999999999999</v>
      </c>
      <c r="R373">
        <v>1.6519999999999999</v>
      </c>
      <c r="S373">
        <v>2.4514999999999998</v>
      </c>
      <c r="T373">
        <v>2.2904</v>
      </c>
      <c r="U373">
        <v>2.6257999999999999</v>
      </c>
      <c r="V373">
        <v>3.3658000000000001</v>
      </c>
      <c r="W373">
        <v>2.6968999999999999</v>
      </c>
      <c r="X373">
        <v>3.9430000000000001</v>
      </c>
      <c r="Y373">
        <v>3.3822000000000001</v>
      </c>
      <c r="Z373">
        <v>1.8267</v>
      </c>
      <c r="AA373">
        <v>1.8733</v>
      </c>
      <c r="AB373">
        <v>2.2010000000000001</v>
      </c>
      <c r="AC373">
        <v>1.0245</v>
      </c>
      <c r="AD373">
        <v>0.9425</v>
      </c>
      <c r="AE373">
        <v>0.39329999999999998</v>
      </c>
      <c r="AF373">
        <v>0.27139999999999997</v>
      </c>
      <c r="AG373">
        <v>0.1115</v>
      </c>
      <c r="AH373">
        <v>5.5399999999999998E-2</v>
      </c>
    </row>
    <row r="374" spans="1:34" ht="16">
      <c r="A374">
        <v>1979</v>
      </c>
      <c r="B374">
        <v>200</v>
      </c>
      <c r="C374">
        <v>0</v>
      </c>
      <c r="D374">
        <v>0</v>
      </c>
      <c r="E374">
        <v>0</v>
      </c>
      <c r="F374">
        <v>0</v>
      </c>
      <c r="G374">
        <v>0</v>
      </c>
      <c r="H374">
        <v>0</v>
      </c>
      <c r="I374">
        <v>0</v>
      </c>
      <c r="J374">
        <v>1.72E-2</v>
      </c>
      <c r="K374">
        <v>0</v>
      </c>
      <c r="L374">
        <v>0</v>
      </c>
      <c r="M374">
        <v>0</v>
      </c>
      <c r="N374">
        <v>4.9299999999999997E-2</v>
      </c>
      <c r="O374">
        <v>0.23119999999999999</v>
      </c>
      <c r="P374">
        <v>0.35339999999999999</v>
      </c>
      <c r="Q374">
        <v>0.7379</v>
      </c>
      <c r="R374">
        <v>0.90529999999999999</v>
      </c>
      <c r="S374">
        <v>1.2801</v>
      </c>
      <c r="T374">
        <v>1.7075</v>
      </c>
      <c r="U374">
        <v>1.6577999999999999</v>
      </c>
      <c r="V374">
        <v>3.0836999999999999</v>
      </c>
      <c r="W374">
        <v>2.2222</v>
      </c>
      <c r="X374">
        <v>2.3195999999999999</v>
      </c>
      <c r="Y374">
        <v>2.536</v>
      </c>
      <c r="Z374">
        <v>1.7877000000000001</v>
      </c>
      <c r="AA374">
        <v>1.2253000000000001</v>
      </c>
      <c r="AB374">
        <v>0.83540000000000003</v>
      </c>
      <c r="AC374">
        <v>1.2296</v>
      </c>
      <c r="AD374">
        <v>0.50870000000000004</v>
      </c>
      <c r="AE374">
        <v>0.39550000000000002</v>
      </c>
      <c r="AF374">
        <v>0.1226</v>
      </c>
      <c r="AG374">
        <v>6.3500000000000001E-2</v>
      </c>
      <c r="AH374">
        <v>6.5000000000000002E-2</v>
      </c>
    </row>
    <row r="375" spans="1:34" ht="16">
      <c r="A375">
        <v>1980</v>
      </c>
      <c r="B375">
        <v>200</v>
      </c>
      <c r="C375">
        <v>0</v>
      </c>
      <c r="D375">
        <v>0</v>
      </c>
      <c r="E375">
        <v>0</v>
      </c>
      <c r="F375">
        <v>0</v>
      </c>
      <c r="G375">
        <v>0</v>
      </c>
      <c r="H375">
        <v>0</v>
      </c>
      <c r="I375">
        <v>0</v>
      </c>
      <c r="J375">
        <v>0.1108</v>
      </c>
      <c r="K375">
        <v>0.22289999999999999</v>
      </c>
      <c r="L375">
        <v>0.2326</v>
      </c>
      <c r="M375">
        <v>0.59570000000000001</v>
      </c>
      <c r="N375">
        <v>0.54149999999999998</v>
      </c>
      <c r="O375">
        <v>0.4168</v>
      </c>
      <c r="P375">
        <v>0.91420000000000001</v>
      </c>
      <c r="Q375">
        <v>1.4033</v>
      </c>
      <c r="R375">
        <v>1.3753</v>
      </c>
      <c r="S375">
        <v>1.7349000000000001</v>
      </c>
      <c r="T375">
        <v>2.5903</v>
      </c>
      <c r="U375">
        <v>2.4744000000000002</v>
      </c>
      <c r="V375">
        <v>3.0937000000000001</v>
      </c>
      <c r="W375">
        <v>2.56</v>
      </c>
      <c r="X375">
        <v>3.7237</v>
      </c>
      <c r="Y375">
        <v>3.0863</v>
      </c>
      <c r="Z375">
        <v>3.2006000000000001</v>
      </c>
      <c r="AA375">
        <v>1.5943000000000001</v>
      </c>
      <c r="AB375">
        <v>1.319</v>
      </c>
      <c r="AC375">
        <v>0.77659999999999996</v>
      </c>
      <c r="AD375">
        <v>0.47760000000000002</v>
      </c>
      <c r="AE375">
        <v>0.34870000000000001</v>
      </c>
      <c r="AF375">
        <v>0</v>
      </c>
      <c r="AG375">
        <v>0</v>
      </c>
      <c r="AH375">
        <v>0.1108</v>
      </c>
    </row>
    <row r="376" spans="1:34" ht="16">
      <c r="A376">
        <v>1981</v>
      </c>
      <c r="B376">
        <v>200</v>
      </c>
      <c r="C376">
        <v>0</v>
      </c>
      <c r="D376">
        <v>0</v>
      </c>
      <c r="E376">
        <v>0</v>
      </c>
      <c r="F376">
        <v>0</v>
      </c>
      <c r="G376">
        <v>0</v>
      </c>
      <c r="H376">
        <v>0</v>
      </c>
      <c r="I376">
        <v>0</v>
      </c>
      <c r="J376">
        <v>2.1899999999999999E-2</v>
      </c>
      <c r="K376">
        <v>1.6500000000000001E-2</v>
      </c>
      <c r="L376">
        <v>0.2127</v>
      </c>
      <c r="M376">
        <v>0.13339999999999999</v>
      </c>
      <c r="N376">
        <v>0.4415</v>
      </c>
      <c r="O376">
        <v>0.86580000000000001</v>
      </c>
      <c r="P376">
        <v>0.64439999999999997</v>
      </c>
      <c r="Q376">
        <v>1.5026999999999999</v>
      </c>
      <c r="R376">
        <v>1.1549</v>
      </c>
      <c r="S376">
        <v>1.4479</v>
      </c>
      <c r="T376">
        <v>2.5124</v>
      </c>
      <c r="U376">
        <v>3.0535000000000001</v>
      </c>
      <c r="V376">
        <v>2.6394000000000002</v>
      </c>
      <c r="W376">
        <v>3.8702000000000001</v>
      </c>
      <c r="X376">
        <v>4.1113</v>
      </c>
      <c r="Y376">
        <v>2.8738000000000001</v>
      </c>
      <c r="Z376">
        <v>1.5709</v>
      </c>
      <c r="AA376">
        <v>1.0666</v>
      </c>
      <c r="AB376">
        <v>0.7651</v>
      </c>
      <c r="AC376">
        <v>0.44900000000000001</v>
      </c>
      <c r="AD376">
        <v>0.37269999999999998</v>
      </c>
      <c r="AE376">
        <v>0.22900000000000001</v>
      </c>
      <c r="AF376">
        <v>9.3899999999999997E-2</v>
      </c>
      <c r="AG376">
        <v>0</v>
      </c>
      <c r="AH376">
        <v>0</v>
      </c>
    </row>
    <row r="377" spans="1:34" ht="16">
      <c r="A377">
        <v>1982</v>
      </c>
      <c r="B377">
        <v>200</v>
      </c>
      <c r="C377">
        <v>0</v>
      </c>
      <c r="D377">
        <v>0</v>
      </c>
      <c r="E377">
        <v>0</v>
      </c>
      <c r="F377">
        <v>0</v>
      </c>
      <c r="G377">
        <v>0</v>
      </c>
      <c r="H377">
        <v>0</v>
      </c>
      <c r="I377">
        <v>0</v>
      </c>
      <c r="J377">
        <v>0.17119999999999999</v>
      </c>
      <c r="K377">
        <v>0.19719999999999999</v>
      </c>
      <c r="L377">
        <v>0.48859999999999998</v>
      </c>
      <c r="M377">
        <v>1.1388</v>
      </c>
      <c r="N377">
        <v>2.1526000000000001</v>
      </c>
      <c r="O377">
        <v>3.3622999999999998</v>
      </c>
      <c r="P377">
        <v>5.6768000000000001</v>
      </c>
      <c r="Q377">
        <v>7.8029000000000002</v>
      </c>
      <c r="R377">
        <v>7.7808000000000002</v>
      </c>
      <c r="S377">
        <v>8.0730000000000004</v>
      </c>
      <c r="T377">
        <v>8.1001999999999992</v>
      </c>
      <c r="U377">
        <v>6.2754000000000003</v>
      </c>
      <c r="V377">
        <v>4.9814999999999996</v>
      </c>
      <c r="W377">
        <v>4.4478</v>
      </c>
      <c r="X377">
        <v>4.8933999999999997</v>
      </c>
      <c r="Y377">
        <v>2.4363999999999999</v>
      </c>
      <c r="Z377">
        <v>1.0781000000000001</v>
      </c>
      <c r="AA377">
        <v>0.52359999999999995</v>
      </c>
      <c r="AB377">
        <v>0.7016</v>
      </c>
      <c r="AC377">
        <v>0.2195</v>
      </c>
      <c r="AD377">
        <v>0.107</v>
      </c>
      <c r="AE377">
        <v>0</v>
      </c>
      <c r="AF377">
        <v>3.1800000000000002E-2</v>
      </c>
      <c r="AG377">
        <v>2.0400000000000001E-2</v>
      </c>
      <c r="AH377">
        <v>0</v>
      </c>
    </row>
    <row r="378" spans="1:34" ht="16">
      <c r="A378">
        <v>1983</v>
      </c>
      <c r="B378">
        <v>200</v>
      </c>
      <c r="C378">
        <v>0</v>
      </c>
      <c r="D378">
        <v>0</v>
      </c>
      <c r="E378">
        <v>0</v>
      </c>
      <c r="F378">
        <v>0</v>
      </c>
      <c r="G378">
        <v>0</v>
      </c>
      <c r="H378">
        <v>0</v>
      </c>
      <c r="I378">
        <v>0</v>
      </c>
      <c r="J378">
        <v>5.7099999999999998E-2</v>
      </c>
      <c r="K378">
        <v>4.6300000000000001E-2</v>
      </c>
      <c r="L378">
        <v>4.6399999999999997E-2</v>
      </c>
      <c r="M378">
        <v>0.41520000000000001</v>
      </c>
      <c r="N378">
        <v>1.0244</v>
      </c>
      <c r="O378">
        <v>2.2656999999999998</v>
      </c>
      <c r="P378">
        <v>3.4096000000000002</v>
      </c>
      <c r="Q378">
        <v>4.6155999999999997</v>
      </c>
      <c r="R378">
        <v>4.6839000000000004</v>
      </c>
      <c r="S378">
        <v>4.0838999999999999</v>
      </c>
      <c r="T378">
        <v>3.5680000000000001</v>
      </c>
      <c r="U378">
        <v>3.9024999999999999</v>
      </c>
      <c r="V378">
        <v>2.5139</v>
      </c>
      <c r="W378">
        <v>2.6313</v>
      </c>
      <c r="X378">
        <v>2.407</v>
      </c>
      <c r="Y378">
        <v>1.3426</v>
      </c>
      <c r="Z378">
        <v>0.48720000000000002</v>
      </c>
      <c r="AA378">
        <v>0.2717</v>
      </c>
      <c r="AB378">
        <v>9.5200000000000007E-2</v>
      </c>
      <c r="AC378">
        <v>9.3100000000000002E-2</v>
      </c>
      <c r="AD378">
        <v>5.5899999999999998E-2</v>
      </c>
      <c r="AE378">
        <v>3.3799999999999997E-2</v>
      </c>
      <c r="AF378">
        <v>0</v>
      </c>
      <c r="AG378">
        <v>0</v>
      </c>
      <c r="AH378">
        <v>0</v>
      </c>
    </row>
    <row r="379" spans="1:34" ht="16">
      <c r="A379">
        <v>1984</v>
      </c>
      <c r="B379">
        <v>200</v>
      </c>
      <c r="C379">
        <v>0</v>
      </c>
      <c r="D379">
        <v>0</v>
      </c>
      <c r="E379">
        <v>0</v>
      </c>
      <c r="F379">
        <v>0</v>
      </c>
      <c r="G379">
        <v>0</v>
      </c>
      <c r="H379">
        <v>0</v>
      </c>
      <c r="I379">
        <v>0</v>
      </c>
      <c r="J379">
        <v>5.57E-2</v>
      </c>
      <c r="K379">
        <v>0.1071</v>
      </c>
      <c r="L379">
        <v>0.2132</v>
      </c>
      <c r="M379">
        <v>0.26879999999999998</v>
      </c>
      <c r="N379">
        <v>0.66059999999999997</v>
      </c>
      <c r="O379">
        <v>1.4027000000000001</v>
      </c>
      <c r="P379">
        <v>3.1928999999999998</v>
      </c>
      <c r="Q379">
        <v>4.4645999999999999</v>
      </c>
      <c r="R379">
        <v>4.5885999999999996</v>
      </c>
      <c r="S379">
        <v>4.1380999999999997</v>
      </c>
      <c r="T379">
        <v>4.9181999999999997</v>
      </c>
      <c r="U379">
        <v>4.2187999999999999</v>
      </c>
      <c r="V379">
        <v>4.6711999999999998</v>
      </c>
      <c r="W379">
        <v>3.1467999999999998</v>
      </c>
      <c r="X379">
        <v>2.9154</v>
      </c>
      <c r="Y379">
        <v>1.6617</v>
      </c>
      <c r="Z379">
        <v>1.0734999999999999</v>
      </c>
      <c r="AA379">
        <v>0.50419999999999998</v>
      </c>
      <c r="AB379">
        <v>0.44319999999999998</v>
      </c>
      <c r="AC379">
        <v>0.27750000000000002</v>
      </c>
      <c r="AD379">
        <v>0.18770000000000001</v>
      </c>
      <c r="AE379">
        <v>0.1522</v>
      </c>
      <c r="AF379">
        <v>1.7500000000000002E-2</v>
      </c>
      <c r="AG379">
        <v>1.7000000000000001E-2</v>
      </c>
      <c r="AH379">
        <v>0</v>
      </c>
    </row>
    <row r="380" spans="1:34" ht="16">
      <c r="A380">
        <v>1985</v>
      </c>
      <c r="B380">
        <v>200</v>
      </c>
      <c r="C380">
        <v>0</v>
      </c>
      <c r="D380">
        <v>0</v>
      </c>
      <c r="E380">
        <v>0</v>
      </c>
      <c r="F380">
        <v>0</v>
      </c>
      <c r="G380">
        <v>0</v>
      </c>
      <c r="H380">
        <v>0</v>
      </c>
      <c r="I380">
        <v>0</v>
      </c>
      <c r="J380">
        <v>0</v>
      </c>
      <c r="K380">
        <v>0</v>
      </c>
      <c r="L380">
        <v>5.2999999999999999E-2</v>
      </c>
      <c r="M380">
        <v>0.11169999999999999</v>
      </c>
      <c r="N380">
        <v>0.37469999999999998</v>
      </c>
      <c r="O380">
        <v>0.57999999999999996</v>
      </c>
      <c r="P380">
        <v>1.2146999999999999</v>
      </c>
      <c r="Q380">
        <v>1.2291000000000001</v>
      </c>
      <c r="R380">
        <v>1.712</v>
      </c>
      <c r="S380">
        <v>1.4669000000000001</v>
      </c>
      <c r="T380">
        <v>1.3588</v>
      </c>
      <c r="U380">
        <v>1.2049000000000001</v>
      </c>
      <c r="V380">
        <v>1.2003999999999999</v>
      </c>
      <c r="W380">
        <v>1.103</v>
      </c>
      <c r="X380">
        <v>0.7268</v>
      </c>
      <c r="Y380">
        <v>0.28639999999999999</v>
      </c>
      <c r="Z380">
        <v>0.24440000000000001</v>
      </c>
      <c r="AA380">
        <v>0.1716</v>
      </c>
      <c r="AB380">
        <v>0.13220000000000001</v>
      </c>
      <c r="AC380">
        <v>0</v>
      </c>
      <c r="AD380">
        <v>0</v>
      </c>
      <c r="AE380">
        <v>0</v>
      </c>
      <c r="AF380">
        <v>0</v>
      </c>
      <c r="AG380">
        <v>0</v>
      </c>
      <c r="AH380">
        <v>0</v>
      </c>
    </row>
    <row r="381" spans="1:34" ht="16">
      <c r="A381">
        <v>1986</v>
      </c>
      <c r="B381">
        <v>200</v>
      </c>
      <c r="C381">
        <v>0</v>
      </c>
      <c r="D381">
        <v>0</v>
      </c>
      <c r="E381">
        <v>0</v>
      </c>
      <c r="F381">
        <v>0</v>
      </c>
      <c r="G381">
        <v>0</v>
      </c>
      <c r="H381">
        <v>0</v>
      </c>
      <c r="I381">
        <v>0</v>
      </c>
      <c r="J381">
        <v>2.7699999999999999E-2</v>
      </c>
      <c r="K381">
        <v>6.0600000000000001E-2</v>
      </c>
      <c r="L381">
        <v>0.16239999999999999</v>
      </c>
      <c r="M381">
        <v>0.26889999999999997</v>
      </c>
      <c r="N381">
        <v>0.49890000000000001</v>
      </c>
      <c r="O381">
        <v>0.57269999999999999</v>
      </c>
      <c r="P381">
        <v>0.81989999999999996</v>
      </c>
      <c r="Q381">
        <v>1.5345</v>
      </c>
      <c r="R381">
        <v>1.3295999999999999</v>
      </c>
      <c r="S381">
        <v>1.2121</v>
      </c>
      <c r="T381">
        <v>1.7464999999999999</v>
      </c>
      <c r="U381">
        <v>1.5394000000000001</v>
      </c>
      <c r="V381">
        <v>1.0386</v>
      </c>
      <c r="W381">
        <v>0.79910000000000003</v>
      </c>
      <c r="X381">
        <v>0.57189999999999996</v>
      </c>
      <c r="Y381">
        <v>0.51770000000000005</v>
      </c>
      <c r="Z381">
        <v>0.23449999999999999</v>
      </c>
      <c r="AA381">
        <v>0.3382</v>
      </c>
      <c r="AB381">
        <v>0.33979999999999999</v>
      </c>
      <c r="AC381">
        <v>0.43719999999999998</v>
      </c>
      <c r="AD381">
        <v>0.18959999999999999</v>
      </c>
      <c r="AE381">
        <v>0.18859999999999999</v>
      </c>
      <c r="AF381">
        <v>3.2300000000000002E-2</v>
      </c>
      <c r="AG381">
        <v>0</v>
      </c>
      <c r="AH381">
        <v>0</v>
      </c>
    </row>
    <row r="382" spans="1:34" ht="16">
      <c r="A382">
        <v>1987</v>
      </c>
      <c r="B382">
        <v>200</v>
      </c>
      <c r="C382">
        <v>0</v>
      </c>
      <c r="D382">
        <v>0</v>
      </c>
      <c r="E382">
        <v>0</v>
      </c>
      <c r="F382">
        <v>0</v>
      </c>
      <c r="G382">
        <v>0</v>
      </c>
      <c r="H382">
        <v>0</v>
      </c>
      <c r="I382">
        <v>0</v>
      </c>
      <c r="J382">
        <v>5.3699999999999998E-2</v>
      </c>
      <c r="K382">
        <v>0.1368</v>
      </c>
      <c r="L382">
        <v>0.10920000000000001</v>
      </c>
      <c r="M382">
        <v>7.22E-2</v>
      </c>
      <c r="N382">
        <v>0.21279999999999999</v>
      </c>
      <c r="O382">
        <v>0.67469999999999997</v>
      </c>
      <c r="P382">
        <v>0.88480000000000003</v>
      </c>
      <c r="Q382">
        <v>1.0911</v>
      </c>
      <c r="R382">
        <v>1.2021999999999999</v>
      </c>
      <c r="S382">
        <v>1.5183</v>
      </c>
      <c r="T382">
        <v>1.1538999999999999</v>
      </c>
      <c r="U382">
        <v>1.4514</v>
      </c>
      <c r="V382">
        <v>1.1948000000000001</v>
      </c>
      <c r="W382">
        <v>0.90780000000000005</v>
      </c>
      <c r="X382">
        <v>1.319</v>
      </c>
      <c r="Y382">
        <v>0.79390000000000005</v>
      </c>
      <c r="Z382">
        <v>0.43159999999999998</v>
      </c>
      <c r="AA382">
        <v>0.30370000000000003</v>
      </c>
      <c r="AB382">
        <v>0.32769999999999999</v>
      </c>
      <c r="AC382">
        <v>0.42399999999999999</v>
      </c>
      <c r="AD382">
        <v>0.25590000000000002</v>
      </c>
      <c r="AE382">
        <v>9.2600000000000002E-2</v>
      </c>
      <c r="AF382">
        <v>3.39E-2</v>
      </c>
      <c r="AG382">
        <v>0</v>
      </c>
      <c r="AH382">
        <v>0</v>
      </c>
    </row>
    <row r="383" spans="1:34" ht="16">
      <c r="A383">
        <v>1988</v>
      </c>
      <c r="B383">
        <v>200</v>
      </c>
      <c r="C383">
        <v>0</v>
      </c>
      <c r="D383">
        <v>0</v>
      </c>
      <c r="E383">
        <v>0</v>
      </c>
      <c r="F383">
        <v>0</v>
      </c>
      <c r="G383">
        <v>0</v>
      </c>
      <c r="H383">
        <v>0</v>
      </c>
      <c r="I383">
        <v>0</v>
      </c>
      <c r="J383">
        <v>2.8400000000000002E-2</v>
      </c>
      <c r="K383">
        <v>1.7299999999999999E-2</v>
      </c>
      <c r="L383">
        <v>0.1633</v>
      </c>
      <c r="M383">
        <v>0.19070000000000001</v>
      </c>
      <c r="N383">
        <v>0.7903</v>
      </c>
      <c r="O383">
        <v>0.79849999999999999</v>
      </c>
      <c r="P383">
        <v>0.92190000000000005</v>
      </c>
      <c r="Q383">
        <v>1.2929999999999999</v>
      </c>
      <c r="R383">
        <v>1.1748000000000001</v>
      </c>
      <c r="S383">
        <v>1.3794999999999999</v>
      </c>
      <c r="T383">
        <v>1.4419</v>
      </c>
      <c r="U383">
        <v>1.0822000000000001</v>
      </c>
      <c r="V383">
        <v>1.5058</v>
      </c>
      <c r="W383">
        <v>1.4187000000000001</v>
      </c>
      <c r="X383">
        <v>1.3279000000000001</v>
      </c>
      <c r="Y383">
        <v>0.7671</v>
      </c>
      <c r="Z383">
        <v>0.3957</v>
      </c>
      <c r="AA383">
        <v>0.35139999999999999</v>
      </c>
      <c r="AB383">
        <v>7.6600000000000001E-2</v>
      </c>
      <c r="AC383">
        <v>0.22550000000000001</v>
      </c>
      <c r="AD383">
        <v>0.1166</v>
      </c>
      <c r="AE383">
        <v>1.4999999999999999E-2</v>
      </c>
      <c r="AF383">
        <v>0</v>
      </c>
      <c r="AG383">
        <v>0</v>
      </c>
      <c r="AH383">
        <v>0</v>
      </c>
    </row>
    <row r="384" spans="1:34" ht="16">
      <c r="A384">
        <v>1989</v>
      </c>
      <c r="B384">
        <v>200</v>
      </c>
      <c r="C384">
        <v>0</v>
      </c>
      <c r="D384">
        <v>0</v>
      </c>
      <c r="E384">
        <v>0</v>
      </c>
      <c r="F384">
        <v>0</v>
      </c>
      <c r="G384">
        <v>0</v>
      </c>
      <c r="H384">
        <v>0</v>
      </c>
      <c r="I384">
        <v>0</v>
      </c>
      <c r="J384">
        <v>0.5242</v>
      </c>
      <c r="K384">
        <v>0.53449999999999998</v>
      </c>
      <c r="L384">
        <v>1.0449999999999999</v>
      </c>
      <c r="M384">
        <v>1.3358000000000001</v>
      </c>
      <c r="N384">
        <v>2.1852</v>
      </c>
      <c r="O384">
        <v>2.2069000000000001</v>
      </c>
      <c r="P384">
        <v>2.6553</v>
      </c>
      <c r="Q384">
        <v>2.8694999999999999</v>
      </c>
      <c r="R384">
        <v>3.3552</v>
      </c>
      <c r="S384">
        <v>3.2204000000000002</v>
      </c>
      <c r="T384">
        <v>3.4319000000000002</v>
      </c>
      <c r="U384">
        <v>3.2547999999999999</v>
      </c>
      <c r="V384">
        <v>2.7505000000000002</v>
      </c>
      <c r="W384">
        <v>2.0985</v>
      </c>
      <c r="X384">
        <v>2.5914000000000001</v>
      </c>
      <c r="Y384">
        <v>2.0276999999999998</v>
      </c>
      <c r="Z384">
        <v>0.76980000000000004</v>
      </c>
      <c r="AA384">
        <v>0.64539999999999997</v>
      </c>
      <c r="AB384">
        <v>0.3735</v>
      </c>
      <c r="AC384">
        <v>0.24929999999999999</v>
      </c>
      <c r="AD384">
        <v>0.17249999999999999</v>
      </c>
      <c r="AE384">
        <v>5.1200000000000002E-2</v>
      </c>
      <c r="AF384">
        <v>0</v>
      </c>
      <c r="AG384">
        <v>3.6299999999999999E-2</v>
      </c>
      <c r="AH384">
        <v>0</v>
      </c>
    </row>
    <row r="385" spans="1:34" ht="16">
      <c r="A385">
        <v>1990</v>
      </c>
      <c r="B385">
        <v>200</v>
      </c>
      <c r="C385">
        <v>0</v>
      </c>
      <c r="D385">
        <v>0</v>
      </c>
      <c r="E385">
        <v>0</v>
      </c>
      <c r="F385">
        <v>0</v>
      </c>
      <c r="G385">
        <v>0</v>
      </c>
      <c r="H385">
        <v>0</v>
      </c>
      <c r="I385">
        <v>0</v>
      </c>
      <c r="J385">
        <v>0.67700000000000005</v>
      </c>
      <c r="K385">
        <v>0.31519999999999998</v>
      </c>
      <c r="L385">
        <v>0.98609999999999998</v>
      </c>
      <c r="M385">
        <v>1.1865000000000001</v>
      </c>
      <c r="N385">
        <v>1.2863</v>
      </c>
      <c r="O385">
        <v>2.3275999999999999</v>
      </c>
      <c r="P385">
        <v>2.7664</v>
      </c>
      <c r="Q385">
        <v>3.5972</v>
      </c>
      <c r="R385">
        <v>4.2965</v>
      </c>
      <c r="S385">
        <v>4.3564999999999996</v>
      </c>
      <c r="T385">
        <v>4.6353999999999997</v>
      </c>
      <c r="U385">
        <v>4.0655000000000001</v>
      </c>
      <c r="V385">
        <v>4.7526000000000002</v>
      </c>
      <c r="W385">
        <v>3.1305000000000001</v>
      </c>
      <c r="X385">
        <v>4.0781000000000001</v>
      </c>
      <c r="Y385">
        <v>3.234</v>
      </c>
      <c r="Z385">
        <v>1.6263000000000001</v>
      </c>
      <c r="AA385">
        <v>0.99199999999999999</v>
      </c>
      <c r="AB385">
        <v>0.52639999999999998</v>
      </c>
      <c r="AC385">
        <v>0.29399999999999998</v>
      </c>
      <c r="AD385">
        <v>8.8999999999999996E-2</v>
      </c>
      <c r="AE385">
        <v>9.1200000000000003E-2</v>
      </c>
      <c r="AF385">
        <v>3.2899999999999999E-2</v>
      </c>
      <c r="AG385">
        <v>0</v>
      </c>
      <c r="AH385">
        <v>0</v>
      </c>
    </row>
    <row r="386" spans="1:34" ht="16">
      <c r="A386">
        <v>1991</v>
      </c>
      <c r="B386">
        <v>200</v>
      </c>
      <c r="C386">
        <v>0</v>
      </c>
      <c r="D386">
        <v>0</v>
      </c>
      <c r="E386">
        <v>0</v>
      </c>
      <c r="F386">
        <v>0</v>
      </c>
      <c r="G386">
        <v>0</v>
      </c>
      <c r="H386">
        <v>0</v>
      </c>
      <c r="I386">
        <v>0</v>
      </c>
      <c r="J386">
        <v>0.54420000000000002</v>
      </c>
      <c r="K386">
        <v>0.2021</v>
      </c>
      <c r="L386">
        <v>0.86770000000000003</v>
      </c>
      <c r="M386">
        <v>1.6958</v>
      </c>
      <c r="N386">
        <v>2.6516999999999999</v>
      </c>
      <c r="O386">
        <v>4.0995999999999997</v>
      </c>
      <c r="P386">
        <v>6.7653999999999996</v>
      </c>
      <c r="Q386">
        <v>7.8979999999999997</v>
      </c>
      <c r="R386">
        <v>7.1750999999999996</v>
      </c>
      <c r="S386">
        <v>6.1542000000000003</v>
      </c>
      <c r="T386">
        <v>6.8944000000000001</v>
      </c>
      <c r="U386">
        <v>8.5428999999999995</v>
      </c>
      <c r="V386">
        <v>7.2617000000000003</v>
      </c>
      <c r="W386">
        <v>7.7164999999999999</v>
      </c>
      <c r="X386">
        <v>7.8715000000000002</v>
      </c>
      <c r="Y386">
        <v>6.2035999999999998</v>
      </c>
      <c r="Z386">
        <v>3.5112999999999999</v>
      </c>
      <c r="AA386">
        <v>1.8637999999999999</v>
      </c>
      <c r="AB386">
        <v>0.98760000000000003</v>
      </c>
      <c r="AC386">
        <v>0.87680000000000002</v>
      </c>
      <c r="AD386">
        <v>0.46350000000000002</v>
      </c>
      <c r="AE386">
        <v>0.29620000000000002</v>
      </c>
      <c r="AF386">
        <v>8.6300000000000002E-2</v>
      </c>
      <c r="AG386">
        <v>0.03</v>
      </c>
      <c r="AH386">
        <v>2.9899999999999999E-2</v>
      </c>
    </row>
    <row r="387" spans="1:34" ht="16">
      <c r="A387">
        <v>1992</v>
      </c>
      <c r="B387">
        <v>200</v>
      </c>
      <c r="C387">
        <v>0</v>
      </c>
      <c r="D387">
        <v>0</v>
      </c>
      <c r="E387">
        <v>0</v>
      </c>
      <c r="F387">
        <v>0</v>
      </c>
      <c r="G387">
        <v>0</v>
      </c>
      <c r="H387">
        <v>0</v>
      </c>
      <c r="I387">
        <v>0</v>
      </c>
      <c r="J387">
        <v>0.12180000000000001</v>
      </c>
      <c r="K387">
        <v>0.2722</v>
      </c>
      <c r="L387">
        <v>0.75719999999999998</v>
      </c>
      <c r="M387">
        <v>1.0642</v>
      </c>
      <c r="N387">
        <v>2.0709</v>
      </c>
      <c r="O387">
        <v>3.5428999999999999</v>
      </c>
      <c r="P387">
        <v>4.2401999999999997</v>
      </c>
      <c r="Q387">
        <v>5.2976000000000001</v>
      </c>
      <c r="R387">
        <v>5.4367000000000001</v>
      </c>
      <c r="S387">
        <v>5.3147000000000002</v>
      </c>
      <c r="T387">
        <v>5.1853999999999996</v>
      </c>
      <c r="U387">
        <v>6.3407999999999998</v>
      </c>
      <c r="V387">
        <v>6.7575000000000003</v>
      </c>
      <c r="W387">
        <v>7.3007999999999997</v>
      </c>
      <c r="X387">
        <v>9.6491000000000007</v>
      </c>
      <c r="Y387">
        <v>6.3377999999999997</v>
      </c>
      <c r="Z387">
        <v>3.1076999999999999</v>
      </c>
      <c r="AA387">
        <v>1.5124</v>
      </c>
      <c r="AB387">
        <v>1.2950999999999999</v>
      </c>
      <c r="AC387">
        <v>0.33979999999999999</v>
      </c>
      <c r="AD387">
        <v>0.55579999999999996</v>
      </c>
      <c r="AE387">
        <v>0.1111</v>
      </c>
      <c r="AF387">
        <v>6.0999999999999999E-2</v>
      </c>
      <c r="AG387">
        <v>2.8500000000000001E-2</v>
      </c>
      <c r="AH387">
        <v>0</v>
      </c>
    </row>
    <row r="388" spans="1:34" ht="16">
      <c r="A388">
        <v>1993</v>
      </c>
      <c r="B388">
        <v>200</v>
      </c>
      <c r="C388">
        <v>0</v>
      </c>
      <c r="D388">
        <v>0</v>
      </c>
      <c r="E388">
        <v>0</v>
      </c>
      <c r="F388">
        <v>0</v>
      </c>
      <c r="G388">
        <v>0</v>
      </c>
      <c r="H388">
        <v>0</v>
      </c>
      <c r="I388">
        <v>0</v>
      </c>
      <c r="J388">
        <v>0.28620000000000001</v>
      </c>
      <c r="K388">
        <v>0.4607</v>
      </c>
      <c r="L388">
        <v>0.90369999999999995</v>
      </c>
      <c r="M388">
        <v>0.624</v>
      </c>
      <c r="N388">
        <v>1.5790999999999999</v>
      </c>
      <c r="O388">
        <v>2.0569999999999999</v>
      </c>
      <c r="P388">
        <v>2.8893</v>
      </c>
      <c r="Q388">
        <v>3.8403999999999998</v>
      </c>
      <c r="R388">
        <v>4.5945</v>
      </c>
      <c r="S388">
        <v>4.7446999999999999</v>
      </c>
      <c r="T388">
        <v>4.2489999999999997</v>
      </c>
      <c r="U388">
        <v>4.6726000000000001</v>
      </c>
      <c r="V388">
        <v>5.6844999999999999</v>
      </c>
      <c r="W388">
        <v>5.7721999999999998</v>
      </c>
      <c r="X388">
        <v>7.1007999999999996</v>
      </c>
      <c r="Y388">
        <v>4.0744999999999996</v>
      </c>
      <c r="Z388">
        <v>1.5490999999999999</v>
      </c>
      <c r="AA388">
        <v>0.72799999999999998</v>
      </c>
      <c r="AB388">
        <v>0.44900000000000001</v>
      </c>
      <c r="AC388">
        <v>0.1132</v>
      </c>
      <c r="AD388">
        <v>0.23860000000000001</v>
      </c>
      <c r="AE388">
        <v>0</v>
      </c>
      <c r="AF388">
        <v>2.9700000000000001E-2</v>
      </c>
      <c r="AG388">
        <v>0</v>
      </c>
      <c r="AH388">
        <v>0</v>
      </c>
    </row>
    <row r="389" spans="1:34" ht="16">
      <c r="A389">
        <v>1994</v>
      </c>
      <c r="B389">
        <v>200</v>
      </c>
      <c r="C389">
        <v>0</v>
      </c>
      <c r="D389">
        <v>0</v>
      </c>
      <c r="E389">
        <v>0</v>
      </c>
      <c r="F389">
        <v>0</v>
      </c>
      <c r="G389">
        <v>0</v>
      </c>
      <c r="H389">
        <v>0</v>
      </c>
      <c r="I389">
        <v>0</v>
      </c>
      <c r="J389">
        <v>4.5199999999999997E-2</v>
      </c>
      <c r="K389">
        <v>0.1211</v>
      </c>
      <c r="L389">
        <v>0.53649999999999998</v>
      </c>
      <c r="M389">
        <v>0.83299999999999996</v>
      </c>
      <c r="N389">
        <v>1.1444000000000001</v>
      </c>
      <c r="O389">
        <v>2.0819999999999999</v>
      </c>
      <c r="P389">
        <v>2.4352</v>
      </c>
      <c r="Q389">
        <v>3.4965000000000002</v>
      </c>
      <c r="R389">
        <v>3.2677999999999998</v>
      </c>
      <c r="S389">
        <v>3.5402</v>
      </c>
      <c r="T389">
        <v>3.911</v>
      </c>
      <c r="U389">
        <v>5.3822999999999999</v>
      </c>
      <c r="V389">
        <v>5.9073000000000002</v>
      </c>
      <c r="W389">
        <v>6.8648999999999996</v>
      </c>
      <c r="X389">
        <v>7.2371999999999996</v>
      </c>
      <c r="Y389">
        <v>5.1993999999999998</v>
      </c>
      <c r="Z389">
        <v>2.625</v>
      </c>
      <c r="AA389">
        <v>1.0912999999999999</v>
      </c>
      <c r="AB389">
        <v>0.97</v>
      </c>
      <c r="AC389">
        <v>0.46460000000000001</v>
      </c>
      <c r="AD389">
        <v>0.15040000000000001</v>
      </c>
      <c r="AE389">
        <v>7.6700000000000004E-2</v>
      </c>
      <c r="AF389">
        <v>3.0800000000000001E-2</v>
      </c>
      <c r="AG389">
        <v>0</v>
      </c>
      <c r="AH389">
        <v>0</v>
      </c>
    </row>
    <row r="390" spans="1:34" ht="16">
      <c r="A390">
        <v>1995</v>
      </c>
      <c r="B390">
        <v>200</v>
      </c>
      <c r="C390">
        <v>0</v>
      </c>
      <c r="D390">
        <v>0</v>
      </c>
      <c r="E390">
        <v>0</v>
      </c>
      <c r="F390">
        <v>0</v>
      </c>
      <c r="G390">
        <v>0</v>
      </c>
      <c r="H390">
        <v>0</v>
      </c>
      <c r="I390">
        <v>0</v>
      </c>
      <c r="J390">
        <v>0</v>
      </c>
      <c r="K390">
        <v>0.1</v>
      </c>
      <c r="L390">
        <v>0.1187</v>
      </c>
      <c r="M390">
        <v>0.52890000000000004</v>
      </c>
      <c r="N390">
        <v>0.37369999999999998</v>
      </c>
      <c r="O390">
        <v>1.4693000000000001</v>
      </c>
      <c r="P390">
        <v>2.4714999999999998</v>
      </c>
      <c r="Q390">
        <v>2.7115999999999998</v>
      </c>
      <c r="R390">
        <v>2.4121000000000001</v>
      </c>
      <c r="S390">
        <v>3.6040000000000001</v>
      </c>
      <c r="T390">
        <v>4.0528000000000004</v>
      </c>
      <c r="U390">
        <v>4.7351999999999999</v>
      </c>
      <c r="V390">
        <v>6.6074999999999999</v>
      </c>
      <c r="W390">
        <v>6.9859</v>
      </c>
      <c r="X390">
        <v>6.9931000000000001</v>
      </c>
      <c r="Y390">
        <v>4.7690999999999999</v>
      </c>
      <c r="Z390">
        <v>2.1471</v>
      </c>
      <c r="AA390">
        <v>1.6759999999999999</v>
      </c>
      <c r="AB390">
        <v>1.2968</v>
      </c>
      <c r="AC390">
        <v>0.92410000000000003</v>
      </c>
      <c r="AD390">
        <v>0.38840000000000002</v>
      </c>
      <c r="AE390">
        <v>0.1598</v>
      </c>
      <c r="AF390">
        <v>3.04E-2</v>
      </c>
      <c r="AG390">
        <v>3.2500000000000001E-2</v>
      </c>
      <c r="AH390">
        <v>0</v>
      </c>
    </row>
    <row r="391" spans="1:34" ht="16">
      <c r="A391">
        <v>1996</v>
      </c>
      <c r="B391">
        <v>200</v>
      </c>
      <c r="C391">
        <v>0</v>
      </c>
      <c r="D391">
        <v>0</v>
      </c>
      <c r="E391">
        <v>0</v>
      </c>
      <c r="F391">
        <v>0</v>
      </c>
      <c r="G391">
        <v>0</v>
      </c>
      <c r="H391">
        <v>0</v>
      </c>
      <c r="I391">
        <v>0</v>
      </c>
      <c r="J391">
        <v>0.2024</v>
      </c>
      <c r="K391">
        <v>0.23</v>
      </c>
      <c r="L391">
        <v>0.33679999999999999</v>
      </c>
      <c r="M391">
        <v>0.23369999999999999</v>
      </c>
      <c r="N391">
        <v>0.75770000000000004</v>
      </c>
      <c r="O391">
        <v>0.94369999999999998</v>
      </c>
      <c r="P391">
        <v>1.7541</v>
      </c>
      <c r="Q391">
        <v>1.8929</v>
      </c>
      <c r="R391">
        <v>2.0973999999999999</v>
      </c>
      <c r="S391">
        <v>2.4811000000000001</v>
      </c>
      <c r="T391">
        <v>3.2412000000000001</v>
      </c>
      <c r="U391">
        <v>3.0602999999999998</v>
      </c>
      <c r="V391">
        <v>4.3981000000000003</v>
      </c>
      <c r="W391">
        <v>5.6833</v>
      </c>
      <c r="X391">
        <v>5.2744</v>
      </c>
      <c r="Y391">
        <v>4.6612</v>
      </c>
      <c r="Z391">
        <v>2.113</v>
      </c>
      <c r="AA391">
        <v>1.9095</v>
      </c>
      <c r="AB391">
        <v>1.2533000000000001</v>
      </c>
      <c r="AC391">
        <v>0.58220000000000005</v>
      </c>
      <c r="AD391">
        <v>0.5585</v>
      </c>
      <c r="AE391">
        <v>0.17469999999999999</v>
      </c>
      <c r="AF391">
        <v>9.5799999999999996E-2</v>
      </c>
      <c r="AG391">
        <v>0</v>
      </c>
      <c r="AH391">
        <v>0</v>
      </c>
    </row>
    <row r="392" spans="1:34" ht="16">
      <c r="A392">
        <v>1997</v>
      </c>
      <c r="B392">
        <v>200</v>
      </c>
      <c r="C392">
        <v>0</v>
      </c>
      <c r="D392">
        <v>0</v>
      </c>
      <c r="E392">
        <v>0</v>
      </c>
      <c r="F392">
        <v>0</v>
      </c>
      <c r="G392">
        <v>0</v>
      </c>
      <c r="H392">
        <v>0</v>
      </c>
      <c r="I392">
        <v>0</v>
      </c>
      <c r="J392">
        <v>8.1600000000000006E-2</v>
      </c>
      <c r="K392">
        <v>2.5600000000000001E-2</v>
      </c>
      <c r="L392">
        <v>0.1444</v>
      </c>
      <c r="M392">
        <v>0.25469999999999998</v>
      </c>
      <c r="N392">
        <v>0.42009999999999997</v>
      </c>
      <c r="O392">
        <v>0.5454</v>
      </c>
      <c r="P392">
        <v>0.92069999999999996</v>
      </c>
      <c r="Q392">
        <v>1.2713000000000001</v>
      </c>
      <c r="R392">
        <v>0.9778</v>
      </c>
      <c r="S392">
        <v>1.2077</v>
      </c>
      <c r="T392">
        <v>1.5263</v>
      </c>
      <c r="U392">
        <v>1.5641</v>
      </c>
      <c r="V392">
        <v>1.0143</v>
      </c>
      <c r="W392">
        <v>1.4157999999999999</v>
      </c>
      <c r="X392">
        <v>1.1837</v>
      </c>
      <c r="Y392">
        <v>0.83150000000000002</v>
      </c>
      <c r="Z392">
        <v>0.91339999999999999</v>
      </c>
      <c r="AA392">
        <v>0.68969999999999998</v>
      </c>
      <c r="AB392">
        <v>0.63859999999999995</v>
      </c>
      <c r="AC392">
        <v>0.31430000000000002</v>
      </c>
      <c r="AD392">
        <v>0.26640000000000003</v>
      </c>
      <c r="AE392">
        <v>2.8400000000000002E-2</v>
      </c>
      <c r="AF392">
        <v>1.44E-2</v>
      </c>
      <c r="AG392">
        <v>0</v>
      </c>
      <c r="AH392">
        <v>0</v>
      </c>
    </row>
    <row r="393" spans="1:34" ht="16">
      <c r="A393">
        <v>1998</v>
      </c>
      <c r="B393">
        <v>200</v>
      </c>
      <c r="C393">
        <v>0</v>
      </c>
      <c r="D393">
        <v>0</v>
      </c>
      <c r="E393">
        <v>0</v>
      </c>
      <c r="F393">
        <v>0</v>
      </c>
      <c r="G393">
        <v>0</v>
      </c>
      <c r="H393">
        <v>0</v>
      </c>
      <c r="I393">
        <v>0</v>
      </c>
      <c r="J393">
        <v>4.0899999999999999E-2</v>
      </c>
      <c r="K393">
        <v>0.20730000000000001</v>
      </c>
      <c r="L393">
        <v>0.27950000000000003</v>
      </c>
      <c r="M393">
        <v>0.33560000000000001</v>
      </c>
      <c r="N393">
        <v>0.42299999999999999</v>
      </c>
      <c r="O393">
        <v>0.91839999999999999</v>
      </c>
      <c r="P393">
        <v>1.0660000000000001</v>
      </c>
      <c r="Q393">
        <v>1.3875</v>
      </c>
      <c r="R393">
        <v>1.5912999999999999</v>
      </c>
      <c r="S393">
        <v>1.6537999999999999</v>
      </c>
      <c r="T393">
        <v>1.3459000000000001</v>
      </c>
      <c r="U393">
        <v>1.1599999999999999</v>
      </c>
      <c r="V393">
        <v>1.3214999999999999</v>
      </c>
      <c r="W393">
        <v>1.1975</v>
      </c>
      <c r="X393">
        <v>0.93899999999999995</v>
      </c>
      <c r="Y393">
        <v>0.61580000000000001</v>
      </c>
      <c r="Z393">
        <v>0.25929999999999997</v>
      </c>
      <c r="AA393">
        <v>0.39529999999999998</v>
      </c>
      <c r="AB393">
        <v>0.35809999999999997</v>
      </c>
      <c r="AC393">
        <v>0.23230000000000001</v>
      </c>
      <c r="AD393">
        <v>0.1026</v>
      </c>
      <c r="AE393">
        <v>0</v>
      </c>
      <c r="AF393">
        <v>2.8400000000000002E-2</v>
      </c>
      <c r="AG393">
        <v>0</v>
      </c>
      <c r="AH393">
        <v>0</v>
      </c>
    </row>
    <row r="394" spans="1:34" ht="16">
      <c r="A394">
        <v>1999</v>
      </c>
      <c r="B394">
        <v>200</v>
      </c>
      <c r="C394">
        <v>0</v>
      </c>
      <c r="D394">
        <v>0</v>
      </c>
      <c r="E394">
        <v>0</v>
      </c>
      <c r="F394">
        <v>0</v>
      </c>
      <c r="G394">
        <v>0</v>
      </c>
      <c r="H394">
        <v>0</v>
      </c>
      <c r="I394">
        <v>0</v>
      </c>
      <c r="J394">
        <v>0.19750000000000001</v>
      </c>
      <c r="K394">
        <v>0.1032</v>
      </c>
      <c r="L394">
        <v>0.28770000000000001</v>
      </c>
      <c r="M394">
        <v>0.4909</v>
      </c>
      <c r="N394">
        <v>0.68540000000000001</v>
      </c>
      <c r="O394">
        <v>0.69699999999999995</v>
      </c>
      <c r="P394">
        <v>1.1513</v>
      </c>
      <c r="Q394">
        <v>1.7728999999999999</v>
      </c>
      <c r="R394">
        <v>1.9228000000000001</v>
      </c>
      <c r="S394">
        <v>1.0512999999999999</v>
      </c>
      <c r="T394">
        <v>1.579</v>
      </c>
      <c r="U394">
        <v>1.5072000000000001</v>
      </c>
      <c r="V394">
        <v>1.1673</v>
      </c>
      <c r="W394">
        <v>0.84750000000000003</v>
      </c>
      <c r="X394">
        <v>0.70420000000000005</v>
      </c>
      <c r="Y394">
        <v>0.35220000000000001</v>
      </c>
      <c r="Z394">
        <v>0.25130000000000002</v>
      </c>
      <c r="AA394">
        <v>0.24229999999999999</v>
      </c>
      <c r="AB394">
        <v>2.81E-2</v>
      </c>
      <c r="AC394">
        <v>0.11070000000000001</v>
      </c>
      <c r="AD394">
        <v>7.3700000000000002E-2</v>
      </c>
      <c r="AE394">
        <v>2.81E-2</v>
      </c>
      <c r="AF394">
        <v>0.10440000000000001</v>
      </c>
      <c r="AG394">
        <v>0</v>
      </c>
      <c r="AH394">
        <v>0</v>
      </c>
    </row>
    <row r="395" spans="1:34" ht="16">
      <c r="A395">
        <v>2000</v>
      </c>
      <c r="B395">
        <v>200</v>
      </c>
      <c r="C395">
        <v>0</v>
      </c>
      <c r="D395">
        <v>0</v>
      </c>
      <c r="E395">
        <v>0</v>
      </c>
      <c r="F395">
        <v>0</v>
      </c>
      <c r="G395">
        <v>0</v>
      </c>
      <c r="H395">
        <v>0</v>
      </c>
      <c r="I395">
        <v>0</v>
      </c>
      <c r="J395">
        <v>5.9499999999999997E-2</v>
      </c>
      <c r="K395">
        <v>5.6500000000000002E-2</v>
      </c>
      <c r="L395">
        <v>0.23580000000000001</v>
      </c>
      <c r="M395">
        <v>0.18770000000000001</v>
      </c>
      <c r="N395">
        <v>0.53949999999999998</v>
      </c>
      <c r="O395">
        <v>0.64839999999999998</v>
      </c>
      <c r="P395">
        <v>1.6355999999999999</v>
      </c>
      <c r="Q395">
        <v>1.3591</v>
      </c>
      <c r="R395">
        <v>1.8667</v>
      </c>
      <c r="S395">
        <v>1.9049</v>
      </c>
      <c r="T395">
        <v>2.0396999999999998</v>
      </c>
      <c r="U395">
        <v>2.0872000000000002</v>
      </c>
      <c r="V395">
        <v>1.7593000000000001</v>
      </c>
      <c r="W395">
        <v>1.1048</v>
      </c>
      <c r="X395">
        <v>1.1623000000000001</v>
      </c>
      <c r="Y395">
        <v>0.66679999999999995</v>
      </c>
      <c r="Z395">
        <v>0.83260000000000001</v>
      </c>
      <c r="AA395">
        <v>0.37480000000000002</v>
      </c>
      <c r="AB395">
        <v>0.23699999999999999</v>
      </c>
      <c r="AC395">
        <v>4.1500000000000002E-2</v>
      </c>
      <c r="AD395">
        <v>0</v>
      </c>
      <c r="AE395">
        <v>0</v>
      </c>
      <c r="AF395">
        <v>0</v>
      </c>
      <c r="AG395">
        <v>0</v>
      </c>
      <c r="AH395">
        <v>2.8400000000000002E-2</v>
      </c>
    </row>
    <row r="396" spans="1:34" ht="16">
      <c r="A396">
        <v>2001</v>
      </c>
      <c r="B396">
        <v>200</v>
      </c>
      <c r="C396">
        <v>0</v>
      </c>
      <c r="D396">
        <v>0</v>
      </c>
      <c r="E396">
        <v>0</v>
      </c>
      <c r="F396">
        <v>0</v>
      </c>
      <c r="G396">
        <v>0</v>
      </c>
      <c r="H396">
        <v>0</v>
      </c>
      <c r="I396">
        <v>0</v>
      </c>
      <c r="J396">
        <v>7.5600000000000001E-2</v>
      </c>
      <c r="K396">
        <v>1.7600000000000001E-2</v>
      </c>
      <c r="L396">
        <v>0.45090000000000002</v>
      </c>
      <c r="M396">
        <v>0.35420000000000001</v>
      </c>
      <c r="N396">
        <v>0.7107</v>
      </c>
      <c r="O396">
        <v>0.86419999999999997</v>
      </c>
      <c r="P396">
        <v>1.3184</v>
      </c>
      <c r="Q396">
        <v>2.0041000000000002</v>
      </c>
      <c r="R396">
        <v>2.2997999999999998</v>
      </c>
      <c r="S396">
        <v>1.9970000000000001</v>
      </c>
      <c r="T396">
        <v>2.2511000000000001</v>
      </c>
      <c r="U396">
        <v>2.3361999999999998</v>
      </c>
      <c r="V396">
        <v>1.7786999999999999</v>
      </c>
      <c r="W396">
        <v>1.7484</v>
      </c>
      <c r="X396">
        <v>1.3822000000000001</v>
      </c>
      <c r="Y396">
        <v>1.3723000000000001</v>
      </c>
      <c r="Z396">
        <v>0.71199999999999997</v>
      </c>
      <c r="AA396">
        <v>0.45900000000000002</v>
      </c>
      <c r="AB396">
        <v>0.45350000000000001</v>
      </c>
      <c r="AC396">
        <v>0.1206</v>
      </c>
      <c r="AD396">
        <v>0.15820000000000001</v>
      </c>
      <c r="AE396">
        <v>0</v>
      </c>
      <c r="AF396">
        <v>0</v>
      </c>
      <c r="AG396">
        <v>0</v>
      </c>
      <c r="AH396">
        <v>0</v>
      </c>
    </row>
    <row r="397" spans="1:34" ht="16">
      <c r="A397">
        <v>2002</v>
      </c>
      <c r="B397">
        <v>200</v>
      </c>
      <c r="C397">
        <v>0</v>
      </c>
      <c r="D397">
        <v>0</v>
      </c>
      <c r="E397">
        <v>0</v>
      </c>
      <c r="F397">
        <v>0</v>
      </c>
      <c r="G397">
        <v>0</v>
      </c>
      <c r="H397">
        <v>0</v>
      </c>
      <c r="I397">
        <v>0</v>
      </c>
      <c r="J397">
        <v>0.15279999999999999</v>
      </c>
      <c r="K397">
        <v>0.16589999999999999</v>
      </c>
      <c r="L397">
        <v>0.5353</v>
      </c>
      <c r="M397">
        <v>0.75149999999999995</v>
      </c>
      <c r="N397">
        <v>1.0799000000000001</v>
      </c>
      <c r="O397">
        <v>1.3742000000000001</v>
      </c>
      <c r="P397">
        <v>2.3990999999999998</v>
      </c>
      <c r="Q397">
        <v>2.875</v>
      </c>
      <c r="R397">
        <v>3.1118000000000001</v>
      </c>
      <c r="S397">
        <v>2.7875999999999999</v>
      </c>
      <c r="T397">
        <v>2.3047</v>
      </c>
      <c r="U397">
        <v>2.153</v>
      </c>
      <c r="V397">
        <v>2.2854000000000001</v>
      </c>
      <c r="W397">
        <v>1.6074999999999999</v>
      </c>
      <c r="X397">
        <v>1.5987</v>
      </c>
      <c r="Y397">
        <v>1.3472999999999999</v>
      </c>
      <c r="Z397">
        <v>1.0572999999999999</v>
      </c>
      <c r="AA397">
        <v>1.3248</v>
      </c>
      <c r="AB397">
        <v>1.1483000000000001</v>
      </c>
      <c r="AC397">
        <v>0.61860000000000004</v>
      </c>
      <c r="AD397">
        <v>0.35170000000000001</v>
      </c>
      <c r="AE397">
        <v>0.1203</v>
      </c>
      <c r="AF397">
        <v>2.75E-2</v>
      </c>
      <c r="AG397">
        <v>0</v>
      </c>
      <c r="AH397">
        <v>0</v>
      </c>
    </row>
    <row r="398" spans="1:34" ht="16">
      <c r="A398">
        <v>2003</v>
      </c>
      <c r="B398">
        <v>200</v>
      </c>
      <c r="C398">
        <v>0</v>
      </c>
      <c r="D398">
        <v>0</v>
      </c>
      <c r="E398">
        <v>0</v>
      </c>
      <c r="F398">
        <v>0</v>
      </c>
      <c r="G398">
        <v>0</v>
      </c>
      <c r="H398">
        <v>0</v>
      </c>
      <c r="I398">
        <v>0</v>
      </c>
      <c r="J398">
        <v>9.8799999999999999E-2</v>
      </c>
      <c r="K398">
        <v>7.1300000000000002E-2</v>
      </c>
      <c r="L398">
        <v>0.28770000000000001</v>
      </c>
      <c r="M398">
        <v>0.38729999999999998</v>
      </c>
      <c r="N398">
        <v>1.2022999999999999</v>
      </c>
      <c r="O398">
        <v>1.7095</v>
      </c>
      <c r="P398">
        <v>2.6232000000000002</v>
      </c>
      <c r="Q398">
        <v>2.8651</v>
      </c>
      <c r="R398">
        <v>2.5108000000000001</v>
      </c>
      <c r="S398">
        <v>3.0461</v>
      </c>
      <c r="T398">
        <v>3.4131</v>
      </c>
      <c r="U398">
        <v>3.5787</v>
      </c>
      <c r="V398">
        <v>3.2216999999999998</v>
      </c>
      <c r="W398">
        <v>2.0356000000000001</v>
      </c>
      <c r="X398">
        <v>1.4775</v>
      </c>
      <c r="Y398">
        <v>1.819</v>
      </c>
      <c r="Z398">
        <v>1.2324999999999999</v>
      </c>
      <c r="AA398">
        <v>1.2424999999999999</v>
      </c>
      <c r="AB398">
        <v>1.2345999999999999</v>
      </c>
      <c r="AC398">
        <v>0.48670000000000002</v>
      </c>
      <c r="AD398">
        <v>0.37019999999999997</v>
      </c>
      <c r="AE398">
        <v>0.16</v>
      </c>
      <c r="AF398">
        <v>7.9000000000000001E-2</v>
      </c>
      <c r="AG398">
        <v>2.6800000000000001E-2</v>
      </c>
      <c r="AH398">
        <v>0</v>
      </c>
    </row>
    <row r="399" spans="1:34" ht="16">
      <c r="A399">
        <v>2004</v>
      </c>
      <c r="B399">
        <v>200</v>
      </c>
      <c r="C399">
        <v>0</v>
      </c>
      <c r="D399">
        <v>0</v>
      </c>
      <c r="E399">
        <v>0</v>
      </c>
      <c r="F399">
        <v>0</v>
      </c>
      <c r="G399">
        <v>0</v>
      </c>
      <c r="H399">
        <v>0</v>
      </c>
      <c r="I399">
        <v>0</v>
      </c>
      <c r="J399">
        <v>0.59199999999999997</v>
      </c>
      <c r="K399">
        <v>0.53039999999999998</v>
      </c>
      <c r="L399">
        <v>0.80049999999999999</v>
      </c>
      <c r="M399">
        <v>0.92420000000000002</v>
      </c>
      <c r="N399">
        <v>2.0916999999999999</v>
      </c>
      <c r="O399">
        <v>2.1284000000000001</v>
      </c>
      <c r="P399">
        <v>2.9889000000000001</v>
      </c>
      <c r="Q399">
        <v>3.7747000000000002</v>
      </c>
      <c r="R399">
        <v>3.9066999999999998</v>
      </c>
      <c r="S399">
        <v>3.4016000000000002</v>
      </c>
      <c r="T399">
        <v>3.0733999999999999</v>
      </c>
      <c r="U399">
        <v>3.3437999999999999</v>
      </c>
      <c r="V399">
        <v>2.9161000000000001</v>
      </c>
      <c r="W399">
        <v>2.0442999999999998</v>
      </c>
      <c r="X399">
        <v>1.5150999999999999</v>
      </c>
      <c r="Y399">
        <v>0.87080000000000002</v>
      </c>
      <c r="Z399">
        <v>0.78610000000000002</v>
      </c>
      <c r="AA399">
        <v>0.65459999999999996</v>
      </c>
      <c r="AB399">
        <v>0.77549999999999997</v>
      </c>
      <c r="AC399">
        <v>0.39179999999999998</v>
      </c>
      <c r="AD399">
        <v>0.4481</v>
      </c>
      <c r="AE399">
        <v>0.26240000000000002</v>
      </c>
      <c r="AF399">
        <v>7.7399999999999997E-2</v>
      </c>
      <c r="AG399">
        <v>5.28E-2</v>
      </c>
      <c r="AH399">
        <v>0</v>
      </c>
    </row>
    <row r="400" spans="1:34" ht="16">
      <c r="A400">
        <v>2005</v>
      </c>
      <c r="B400">
        <v>200</v>
      </c>
      <c r="C400">
        <v>0</v>
      </c>
      <c r="D400">
        <v>0</v>
      </c>
      <c r="E400">
        <v>0</v>
      </c>
      <c r="F400">
        <v>0</v>
      </c>
      <c r="G400">
        <v>0</v>
      </c>
      <c r="H400">
        <v>0</v>
      </c>
      <c r="I400">
        <v>0</v>
      </c>
      <c r="J400">
        <v>0.42030000000000001</v>
      </c>
      <c r="K400">
        <v>0.2923</v>
      </c>
      <c r="L400">
        <v>0.95530000000000004</v>
      </c>
      <c r="M400">
        <v>0.84989999999999999</v>
      </c>
      <c r="N400">
        <v>2.0708000000000002</v>
      </c>
      <c r="O400">
        <v>3.3347000000000002</v>
      </c>
      <c r="P400">
        <v>4.9935999999999998</v>
      </c>
      <c r="Q400">
        <v>5.1388999999999996</v>
      </c>
      <c r="R400">
        <v>4.1559999999999997</v>
      </c>
      <c r="S400">
        <v>5.0038</v>
      </c>
      <c r="T400">
        <v>4.9099000000000004</v>
      </c>
      <c r="U400">
        <v>4.4861000000000004</v>
      </c>
      <c r="V400">
        <v>5.1722999999999999</v>
      </c>
      <c r="W400">
        <v>3.5173000000000001</v>
      </c>
      <c r="X400">
        <v>3.3189000000000002</v>
      </c>
      <c r="Y400">
        <v>2.2071000000000001</v>
      </c>
      <c r="Z400">
        <v>1.177</v>
      </c>
      <c r="AA400">
        <v>1.4883</v>
      </c>
      <c r="AB400">
        <v>0.75800000000000001</v>
      </c>
      <c r="AC400">
        <v>0.4178</v>
      </c>
      <c r="AD400">
        <v>0.45019999999999999</v>
      </c>
      <c r="AE400">
        <v>0.27250000000000002</v>
      </c>
      <c r="AF400">
        <v>5.7000000000000002E-2</v>
      </c>
      <c r="AG400">
        <v>0</v>
      </c>
      <c r="AH400">
        <v>0</v>
      </c>
    </row>
    <row r="401" spans="1:34" ht="16">
      <c r="A401">
        <v>2006</v>
      </c>
      <c r="B401">
        <v>200</v>
      </c>
      <c r="C401">
        <v>0</v>
      </c>
      <c r="D401">
        <v>0</v>
      </c>
      <c r="E401">
        <v>0</v>
      </c>
      <c r="F401">
        <v>0</v>
      </c>
      <c r="G401">
        <v>0</v>
      </c>
      <c r="H401">
        <v>0</v>
      </c>
      <c r="I401">
        <v>0</v>
      </c>
      <c r="J401">
        <v>0.26490000000000002</v>
      </c>
      <c r="K401">
        <v>0.1673</v>
      </c>
      <c r="L401">
        <v>0.74870000000000003</v>
      </c>
      <c r="M401">
        <v>1.2139</v>
      </c>
      <c r="N401">
        <v>3.024</v>
      </c>
      <c r="O401">
        <v>4.6875999999999998</v>
      </c>
      <c r="P401">
        <v>8.9566999999999997</v>
      </c>
      <c r="Q401">
        <v>8.3247999999999998</v>
      </c>
      <c r="R401">
        <v>9.8987999999999996</v>
      </c>
      <c r="S401">
        <v>7.9820000000000002</v>
      </c>
      <c r="T401">
        <v>9.2489000000000008</v>
      </c>
      <c r="U401">
        <v>9.2421000000000006</v>
      </c>
      <c r="V401">
        <v>9.3466000000000005</v>
      </c>
      <c r="W401">
        <v>8.4318000000000008</v>
      </c>
      <c r="X401">
        <v>7.1973000000000003</v>
      </c>
      <c r="Y401">
        <v>6.2474999999999996</v>
      </c>
      <c r="Z401">
        <v>3.5634000000000001</v>
      </c>
      <c r="AA401">
        <v>2.4969000000000001</v>
      </c>
      <c r="AB401">
        <v>1.2016</v>
      </c>
      <c r="AC401">
        <v>0.70860000000000001</v>
      </c>
      <c r="AD401">
        <v>0.26929999999999998</v>
      </c>
      <c r="AE401">
        <v>8.48E-2</v>
      </c>
      <c r="AF401">
        <v>0</v>
      </c>
      <c r="AG401">
        <v>0</v>
      </c>
      <c r="AH401">
        <v>0</v>
      </c>
    </row>
    <row r="402" spans="1:34" ht="16">
      <c r="A402">
        <v>2007</v>
      </c>
      <c r="B402">
        <v>200</v>
      </c>
      <c r="C402">
        <v>0</v>
      </c>
      <c r="D402">
        <v>0</v>
      </c>
      <c r="E402">
        <v>0</v>
      </c>
      <c r="F402">
        <v>0</v>
      </c>
      <c r="G402">
        <v>0</v>
      </c>
      <c r="H402">
        <v>0</v>
      </c>
      <c r="I402">
        <v>0</v>
      </c>
      <c r="J402">
        <v>2.7507000000000001</v>
      </c>
      <c r="K402">
        <v>2.7814999999999999</v>
      </c>
      <c r="L402">
        <v>1.5209999999999999</v>
      </c>
      <c r="M402">
        <v>1.7788999999999999</v>
      </c>
      <c r="N402">
        <v>3.1324999999999998</v>
      </c>
      <c r="O402">
        <v>4.6997999999999998</v>
      </c>
      <c r="P402">
        <v>7.1685999999999996</v>
      </c>
      <c r="Q402">
        <v>7.0613999999999999</v>
      </c>
      <c r="R402">
        <v>6.3554000000000004</v>
      </c>
      <c r="S402">
        <v>6.4013</v>
      </c>
      <c r="T402">
        <v>7.6561000000000003</v>
      </c>
      <c r="U402">
        <v>7.8727999999999998</v>
      </c>
      <c r="V402">
        <v>6.8955000000000002</v>
      </c>
      <c r="W402">
        <v>5.2230999999999996</v>
      </c>
      <c r="X402">
        <v>5.2752999999999997</v>
      </c>
      <c r="Y402">
        <v>3.1549999999999998</v>
      </c>
      <c r="Z402">
        <v>2.0167000000000002</v>
      </c>
      <c r="AA402">
        <v>1.0102</v>
      </c>
      <c r="AB402">
        <v>0.68710000000000004</v>
      </c>
      <c r="AC402">
        <v>0.40629999999999999</v>
      </c>
      <c r="AD402">
        <v>2.7400000000000001E-2</v>
      </c>
      <c r="AE402">
        <v>6.8400000000000002E-2</v>
      </c>
      <c r="AF402">
        <v>0</v>
      </c>
      <c r="AG402">
        <v>0</v>
      </c>
      <c r="AH402">
        <v>0</v>
      </c>
    </row>
    <row r="403" spans="1:34" ht="16">
      <c r="A403">
        <v>2008</v>
      </c>
      <c r="B403">
        <v>200</v>
      </c>
      <c r="C403">
        <v>0</v>
      </c>
      <c r="D403">
        <v>0</v>
      </c>
      <c r="E403">
        <v>0</v>
      </c>
      <c r="F403">
        <v>0</v>
      </c>
      <c r="G403">
        <v>0</v>
      </c>
      <c r="H403">
        <v>0</v>
      </c>
      <c r="I403">
        <v>0</v>
      </c>
      <c r="J403">
        <v>0.22600000000000001</v>
      </c>
      <c r="K403">
        <v>0.2407</v>
      </c>
      <c r="L403">
        <v>0.66759999999999997</v>
      </c>
      <c r="M403">
        <v>1.1049</v>
      </c>
      <c r="N403">
        <v>1.8917999999999999</v>
      </c>
      <c r="O403">
        <v>4.7196999999999996</v>
      </c>
      <c r="P403">
        <v>6.2972000000000001</v>
      </c>
      <c r="Q403">
        <v>6.1349999999999998</v>
      </c>
      <c r="R403">
        <v>6.4947999999999997</v>
      </c>
      <c r="S403">
        <v>5.1631</v>
      </c>
      <c r="T403">
        <v>6.0462999999999996</v>
      </c>
      <c r="U403">
        <v>5.6585000000000001</v>
      </c>
      <c r="V403">
        <v>5.7222999999999997</v>
      </c>
      <c r="W403">
        <v>3.9256000000000002</v>
      </c>
      <c r="X403">
        <v>3.3279999999999998</v>
      </c>
      <c r="Y403">
        <v>1.7504</v>
      </c>
      <c r="Z403">
        <v>0.80920000000000003</v>
      </c>
      <c r="AA403">
        <v>0.68589999999999995</v>
      </c>
      <c r="AB403">
        <v>0.154</v>
      </c>
      <c r="AC403">
        <v>8.6900000000000005E-2</v>
      </c>
      <c r="AD403">
        <v>6.0999999999999999E-2</v>
      </c>
      <c r="AE403">
        <v>0</v>
      </c>
      <c r="AF403">
        <v>0</v>
      </c>
      <c r="AG403">
        <v>0</v>
      </c>
      <c r="AH403">
        <v>0</v>
      </c>
    </row>
    <row r="404" spans="1:34" ht="16">
      <c r="A404">
        <v>2009</v>
      </c>
      <c r="B404">
        <v>200</v>
      </c>
      <c r="C404">
        <v>0</v>
      </c>
      <c r="D404">
        <v>0</v>
      </c>
      <c r="E404">
        <v>0</v>
      </c>
      <c r="F404">
        <v>0</v>
      </c>
      <c r="G404">
        <v>0</v>
      </c>
      <c r="H404">
        <v>0</v>
      </c>
      <c r="I404">
        <v>0</v>
      </c>
      <c r="J404">
        <v>0</v>
      </c>
      <c r="K404">
        <v>0.1358</v>
      </c>
      <c r="L404">
        <v>0.45500000000000002</v>
      </c>
      <c r="M404">
        <v>1.01</v>
      </c>
      <c r="N404">
        <v>1.2851999999999999</v>
      </c>
      <c r="O404">
        <v>2.3029000000000002</v>
      </c>
      <c r="P404">
        <v>4.4351000000000003</v>
      </c>
      <c r="Q404">
        <v>6.7302</v>
      </c>
      <c r="R404">
        <v>4.6234999999999999</v>
      </c>
      <c r="S404">
        <v>3.8134000000000001</v>
      </c>
      <c r="T404">
        <v>4.5324999999999998</v>
      </c>
      <c r="U404">
        <v>4.8962000000000003</v>
      </c>
      <c r="V404">
        <v>3.7913999999999999</v>
      </c>
      <c r="W404">
        <v>4.1818999999999997</v>
      </c>
      <c r="X404">
        <v>2.7252000000000001</v>
      </c>
      <c r="Y404">
        <v>1.9758</v>
      </c>
      <c r="Z404">
        <v>1.2311000000000001</v>
      </c>
      <c r="AA404">
        <v>0.40600000000000003</v>
      </c>
      <c r="AB404">
        <v>0.48130000000000001</v>
      </c>
      <c r="AC404">
        <v>0.3221</v>
      </c>
      <c r="AD404">
        <v>0.28999999999999998</v>
      </c>
      <c r="AE404">
        <v>0.1323</v>
      </c>
      <c r="AF404">
        <v>6.5799999999999997E-2</v>
      </c>
      <c r="AG404">
        <v>2.4400000000000002E-2</v>
      </c>
      <c r="AH404">
        <v>0</v>
      </c>
    </row>
    <row r="405" spans="1:34" ht="16">
      <c r="A405">
        <v>2010</v>
      </c>
      <c r="B405">
        <v>200</v>
      </c>
      <c r="C405">
        <v>0</v>
      </c>
      <c r="D405">
        <v>0</v>
      </c>
      <c r="E405">
        <v>0</v>
      </c>
      <c r="F405">
        <v>9.490846E-2</v>
      </c>
      <c r="G405">
        <v>0</v>
      </c>
      <c r="H405">
        <v>0</v>
      </c>
      <c r="I405">
        <v>3.1309280000000002E-2</v>
      </c>
      <c r="J405">
        <v>7.3649870000000006E-2</v>
      </c>
      <c r="K405">
        <v>0.11743605</v>
      </c>
      <c r="L405">
        <v>0.30622018000000001</v>
      </c>
      <c r="M405">
        <v>0.48037913999999998</v>
      </c>
      <c r="N405">
        <v>0.84883006999999999</v>
      </c>
      <c r="O405">
        <v>2.3469211799999998</v>
      </c>
      <c r="P405">
        <v>3.3407033099999999</v>
      </c>
      <c r="Q405">
        <v>3.3535878100000001</v>
      </c>
      <c r="R405">
        <v>4.1302063799999997</v>
      </c>
      <c r="S405">
        <v>3.9253265700000002</v>
      </c>
      <c r="T405">
        <v>4.1781512799999998</v>
      </c>
      <c r="U405">
        <v>4.5403041999999996</v>
      </c>
      <c r="V405">
        <v>4.7714495699999997</v>
      </c>
      <c r="W405">
        <v>4.3836103099999999</v>
      </c>
      <c r="X405">
        <v>3.1494051000000001</v>
      </c>
      <c r="Y405">
        <v>2.2606821500000001</v>
      </c>
      <c r="Z405">
        <v>1.24070075</v>
      </c>
      <c r="AA405">
        <v>0.92497141999999999</v>
      </c>
      <c r="AB405">
        <v>0.68134640000000002</v>
      </c>
      <c r="AC405">
        <v>0.39692202999999998</v>
      </c>
      <c r="AD405">
        <v>0.44508919000000002</v>
      </c>
      <c r="AE405">
        <v>0.22776954999999999</v>
      </c>
      <c r="AF405">
        <v>4.9637580000000001E-2</v>
      </c>
      <c r="AG405">
        <v>2.5589959999999998E-2</v>
      </c>
      <c r="AH405">
        <v>0</v>
      </c>
    </row>
    <row r="406" spans="1:34" ht="16">
      <c r="A406">
        <v>2011</v>
      </c>
      <c r="B406">
        <v>200</v>
      </c>
      <c r="C406">
        <v>0</v>
      </c>
      <c r="D406">
        <v>0</v>
      </c>
      <c r="E406">
        <v>2.7507E-2</v>
      </c>
      <c r="F406">
        <v>0</v>
      </c>
      <c r="G406">
        <v>0</v>
      </c>
      <c r="H406">
        <v>0</v>
      </c>
      <c r="I406">
        <v>3.0209E-2</v>
      </c>
      <c r="J406">
        <v>2.7507E-2</v>
      </c>
      <c r="K406">
        <v>0.103919</v>
      </c>
      <c r="L406">
        <v>0.34171299999999999</v>
      </c>
      <c r="M406">
        <v>0.40331099999999998</v>
      </c>
      <c r="N406">
        <v>0.901675</v>
      </c>
      <c r="O406">
        <v>1.2967439999999999</v>
      </c>
      <c r="P406">
        <v>2.3355070000000002</v>
      </c>
      <c r="Q406">
        <v>3.8525770000000001</v>
      </c>
      <c r="R406">
        <v>4.3160210000000001</v>
      </c>
      <c r="S406">
        <v>4.3410700000000002</v>
      </c>
      <c r="T406">
        <v>4.9518449999999996</v>
      </c>
      <c r="U406">
        <v>5.7432230000000004</v>
      </c>
      <c r="V406">
        <v>5.1499069999999998</v>
      </c>
      <c r="W406">
        <v>4.9865820000000003</v>
      </c>
      <c r="X406">
        <v>4.184113</v>
      </c>
      <c r="Y406">
        <v>2.7834620000000001</v>
      </c>
      <c r="Z406">
        <v>1.73533</v>
      </c>
      <c r="AA406">
        <v>1.544367</v>
      </c>
      <c r="AB406">
        <v>0.821608</v>
      </c>
      <c r="AC406">
        <v>0.88428700000000005</v>
      </c>
      <c r="AD406">
        <v>0.65542500000000004</v>
      </c>
      <c r="AE406">
        <v>0.462229</v>
      </c>
      <c r="AF406">
        <v>0.23744100000000001</v>
      </c>
      <c r="AG406">
        <v>6.9903000000000007E-2</v>
      </c>
      <c r="AH406">
        <v>0</v>
      </c>
    </row>
    <row r="407" spans="1:34" ht="16">
      <c r="A407">
        <v>2012</v>
      </c>
      <c r="B407">
        <v>200</v>
      </c>
      <c r="C407">
        <v>0</v>
      </c>
      <c r="D407">
        <v>5.6285000000000002E-2</v>
      </c>
      <c r="E407">
        <v>8.2877999999999993E-2</v>
      </c>
      <c r="F407">
        <v>0.109471</v>
      </c>
      <c r="G407">
        <v>0.32860400000000001</v>
      </c>
      <c r="H407">
        <v>0.13606399999999999</v>
      </c>
      <c r="I407">
        <v>0</v>
      </c>
      <c r="J407">
        <v>0.28096199999999999</v>
      </c>
      <c r="K407">
        <v>3.2981999999999997E-2</v>
      </c>
      <c r="L407">
        <v>0.157247</v>
      </c>
      <c r="M407">
        <v>0.155524</v>
      </c>
      <c r="N407">
        <v>0.66885600000000001</v>
      </c>
      <c r="O407">
        <v>0.98594400000000004</v>
      </c>
      <c r="P407">
        <v>1.634301</v>
      </c>
      <c r="Q407">
        <v>2.6652290000000001</v>
      </c>
      <c r="R407">
        <v>1.7334309999999999</v>
      </c>
      <c r="S407">
        <v>2.6308220000000002</v>
      </c>
      <c r="T407">
        <v>2.8494459999999999</v>
      </c>
      <c r="U407">
        <v>4.0805569999999998</v>
      </c>
      <c r="V407">
        <v>3.3834689999999998</v>
      </c>
      <c r="W407">
        <v>3.7041970000000002</v>
      </c>
      <c r="X407">
        <v>2.5030559999999999</v>
      </c>
      <c r="Y407">
        <v>1.8734949999999999</v>
      </c>
      <c r="Z407">
        <v>1.4880329999999999</v>
      </c>
      <c r="AA407">
        <v>1.0157959999999999</v>
      </c>
      <c r="AB407">
        <v>0.68232800000000005</v>
      </c>
      <c r="AC407">
        <v>0.31242500000000001</v>
      </c>
      <c r="AD407">
        <v>0.31765399999999999</v>
      </c>
      <c r="AE407">
        <v>0.18032100000000001</v>
      </c>
      <c r="AF407">
        <v>0.22612699999999999</v>
      </c>
      <c r="AG407">
        <v>7.9849000000000003E-2</v>
      </c>
      <c r="AH407">
        <v>0</v>
      </c>
    </row>
    <row r="408" spans="1:34" ht="16">
      <c r="A408" s="12">
        <v>2013</v>
      </c>
      <c r="B408" s="12">
        <v>200</v>
      </c>
      <c r="C408" s="12">
        <v>0.68013133703036599</v>
      </c>
      <c r="D408" s="12">
        <v>0.32995168287640703</v>
      </c>
      <c r="E408" s="12">
        <v>0</v>
      </c>
      <c r="F408" s="12">
        <v>0.103496272725039</v>
      </c>
      <c r="G408" s="12">
        <v>5.6411716800060498E-2</v>
      </c>
      <c r="H408" s="12">
        <v>0.22627567288704001</v>
      </c>
      <c r="I408" s="12">
        <v>0.36604965105211101</v>
      </c>
      <c r="J408" s="12">
        <v>0.46008850716239802</v>
      </c>
      <c r="K408" s="12">
        <v>0.30746394138223199</v>
      </c>
      <c r="L408" s="12">
        <v>0.68327375589112604</v>
      </c>
      <c r="M408" s="12">
        <v>1.3412376892532001</v>
      </c>
      <c r="N408" s="12">
        <v>1.56243455204305</v>
      </c>
      <c r="O408" s="12">
        <v>2.8225755988798298</v>
      </c>
      <c r="P408" s="12">
        <v>2.2545161326962302</v>
      </c>
      <c r="Q408" s="12">
        <v>3.4228266083124801</v>
      </c>
      <c r="R408" s="12">
        <v>3.3727640718647098</v>
      </c>
      <c r="S408" s="12">
        <v>3.69215614539974</v>
      </c>
      <c r="T408" s="12">
        <v>3.1102887150165102</v>
      </c>
      <c r="U408" s="12">
        <v>3.0304839084319601</v>
      </c>
      <c r="V408" s="12">
        <v>3.6369738384514099</v>
      </c>
      <c r="W408" s="12">
        <v>2.46640798407405</v>
      </c>
      <c r="X408" s="12">
        <v>2.1258391391682001</v>
      </c>
      <c r="Y408" s="12">
        <v>0.93923494357883597</v>
      </c>
      <c r="Z408" s="12">
        <v>0.85667312736472401</v>
      </c>
      <c r="AA408" s="12">
        <v>0.67563721429531798</v>
      </c>
      <c r="AB408" s="12">
        <v>0.38493481322971801</v>
      </c>
      <c r="AC408" s="12">
        <v>0.21797206130173799</v>
      </c>
      <c r="AD408" s="12">
        <v>0.36604106423247001</v>
      </c>
      <c r="AE408" s="12">
        <v>8.0177346325217294E-2</v>
      </c>
      <c r="AF408" s="12">
        <v>2.5447420868992002E-2</v>
      </c>
      <c r="AG408" s="12">
        <v>0</v>
      </c>
      <c r="AH408" s="12">
        <v>0</v>
      </c>
    </row>
    <row r="409" spans="1:34" ht="16">
      <c r="A409" s="14">
        <v>2014</v>
      </c>
      <c r="B409" s="14">
        <v>200</v>
      </c>
      <c r="C409" s="14">
        <v>0</v>
      </c>
      <c r="D409" s="14">
        <v>0</v>
      </c>
      <c r="E409" s="14">
        <v>0</v>
      </c>
      <c r="F409" s="14">
        <v>0</v>
      </c>
      <c r="G409" s="14">
        <v>0</v>
      </c>
      <c r="H409" s="14">
        <v>0</v>
      </c>
      <c r="I409" s="14">
        <v>0.83734479975452802</v>
      </c>
      <c r="J409" s="14">
        <v>4.2711186029026904E-2</v>
      </c>
      <c r="K409" s="14">
        <v>0.10307964122966159</v>
      </c>
      <c r="L409" s="14">
        <v>0.47358234171435154</v>
      </c>
      <c r="M409" s="14">
        <v>1.2990047868539309</v>
      </c>
      <c r="N409" s="14">
        <v>2.758277831859183</v>
      </c>
      <c r="O409" s="14">
        <v>3.4084878428639103</v>
      </c>
      <c r="P409" s="14">
        <v>4.9985992407408775</v>
      </c>
      <c r="Q409" s="14">
        <v>5.908018757796599</v>
      </c>
      <c r="R409" s="14">
        <v>7.0474207097833554</v>
      </c>
      <c r="S409" s="14">
        <v>7.548822197519538</v>
      </c>
      <c r="T409" s="14">
        <v>9.4453480856887158</v>
      </c>
      <c r="U409" s="14">
        <v>9.6309816351111106</v>
      </c>
      <c r="V409" s="14">
        <v>8.5141494609321899</v>
      </c>
      <c r="W409" s="14">
        <v>5.676306348318624</v>
      </c>
      <c r="X409" s="14">
        <v>3.2067802003824064</v>
      </c>
      <c r="Y409" s="14">
        <v>3.6231951227581076</v>
      </c>
      <c r="Z409" s="14">
        <v>2.0905804246182487</v>
      </c>
      <c r="AA409" s="14">
        <v>1.3418192374921458</v>
      </c>
      <c r="AB409" s="14">
        <v>0.80017283602855105</v>
      </c>
      <c r="AC409" s="14">
        <v>0.45553445568720297</v>
      </c>
      <c r="AD409" s="14">
        <v>0.41441533315125151</v>
      </c>
      <c r="AE409" s="14">
        <v>0.10134336396500029</v>
      </c>
      <c r="AF409" s="14">
        <v>0.129105717802942</v>
      </c>
      <c r="AG409" s="14">
        <v>3.1993714232463603E-2</v>
      </c>
      <c r="AH409" s="14">
        <v>0</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13</vt:i4>
      </vt:variant>
    </vt:vector>
  </HeadingPairs>
  <TitlesOfParts>
    <vt:vector size="13" baseType="lpstr">
      <vt:lpstr>WatZ</vt:lpstr>
      <vt:lpstr>maturity</vt:lpstr>
      <vt:lpstr>BioData</vt:lpstr>
      <vt:lpstr>BioData.InDev</vt:lpstr>
      <vt:lpstr>TCF</vt:lpstr>
      <vt:lpstr>SCF</vt:lpstr>
      <vt:lpstr>RKF</vt:lpstr>
      <vt:lpstr>GTF</vt:lpstr>
      <vt:lpstr>TrawlSurvey</vt:lpstr>
      <vt:lpstr>Config</vt:lpstr>
      <vt:lpstr>Datasets</vt:lpstr>
      <vt:lpstr>Options</vt:lpstr>
      <vt:lpstr>ParametersInfo</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William Stockhausen</dc:creator>
  <cp:lastModifiedBy>William Stockhausen</cp:lastModifiedBy>
  <dcterms:created xsi:type="dcterms:W3CDTF">2014-04-13T19:50:25Z</dcterms:created>
  <dcterms:modified xsi:type="dcterms:W3CDTF">2014-12-22T15:01:46Z</dcterms:modified>
</cp:coreProperties>
</file>