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<sst xmlns="http://schemas.openxmlformats.org/spreadsheetml/2006/main" count="48" uniqueCount="44">
  <si>
    <t>Exercício 1</t>
  </si>
  <si>
    <t xml:space="preserve">VALOR </t>
  </si>
  <si>
    <t xml:space="preserve">QTDE </t>
  </si>
  <si>
    <t>VT</t>
  </si>
  <si>
    <t>Exercício 2</t>
  </si>
  <si>
    <t xml:space="preserve">QTEMIN </t>
  </si>
  <si>
    <t>QTEMAX</t>
  </si>
  <si>
    <t>EST_MED</t>
  </si>
  <si>
    <t>Exercício 3</t>
  </si>
  <si>
    <t>m</t>
  </si>
  <si>
    <t>h</t>
  </si>
  <si>
    <t>s</t>
  </si>
  <si>
    <t>Exercício 4</t>
  </si>
  <si>
    <t>val_h</t>
  </si>
  <si>
    <t>gan_hora</t>
  </si>
  <si>
    <t>gan</t>
  </si>
  <si>
    <t>Exercício 5</t>
  </si>
  <si>
    <t>cota_dolar</t>
  </si>
  <si>
    <t xml:space="preserve">valor_real </t>
  </si>
  <si>
    <t xml:space="preserve">con_dolar </t>
  </si>
  <si>
    <t>Exercício 6</t>
  </si>
  <si>
    <t>pri</t>
  </si>
  <si>
    <t>seg</t>
  </si>
  <si>
    <t>ter</t>
  </si>
  <si>
    <t>qua</t>
  </si>
  <si>
    <t>soma</t>
  </si>
  <si>
    <t>Exercício 7</t>
  </si>
  <si>
    <t>pre_uni</t>
  </si>
  <si>
    <t>qua_ven</t>
  </si>
  <si>
    <t>com</t>
  </si>
  <si>
    <t>Exercício 8</t>
  </si>
  <si>
    <t>Cus_fab</t>
  </si>
  <si>
    <t>Cus_impo</t>
  </si>
  <si>
    <t>Cus_cons</t>
  </si>
  <si>
    <t>Exercício 9</t>
  </si>
  <si>
    <t>km</t>
  </si>
  <si>
    <t>cons</t>
  </si>
  <si>
    <t>pre_gas</t>
  </si>
  <si>
    <t>gast</t>
  </si>
  <si>
    <t>gast_tt</t>
  </si>
  <si>
    <t>Exercício 10</t>
  </si>
  <si>
    <t>h_gas</t>
  </si>
  <si>
    <t>m_gas</t>
  </si>
  <si>
    <t>veloc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</si>
</sst>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2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4" fillId="2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30.88"/>
  </cols>
  <sheetData>
    <row r="1">
      <c r="A1" s="1" t="s">
        <v>0</v>
      </c>
      <c r="B1" s="2"/>
      <c r="C1" s="3"/>
      <c r="D1" s="4"/>
      <c r="E1" s="5"/>
      <c r="F1" s="5"/>
      <c r="G1" s="5"/>
    </row>
    <row r="2">
      <c r="A2" s="6" t="s">
        <v>1</v>
      </c>
      <c r="B2" s="6" t="s">
        <v>2</v>
      </c>
      <c r="C2" s="7" t="s">
        <v>3</v>
      </c>
      <c r="D2" s="4"/>
      <c r="E2" s="5"/>
      <c r="F2" s="8"/>
      <c r="G2" s="8"/>
    </row>
    <row r="3">
      <c r="A3" s="6">
        <v>7.0</v>
      </c>
      <c r="B3" s="6">
        <v>4.0</v>
      </c>
      <c r="C3" s="9">
        <f t="shared" ref="C3:C5" si="1">A3*B3</f>
        <v>28</v>
      </c>
      <c r="D3" s="4"/>
      <c r="E3" s="5"/>
      <c r="F3" s="8"/>
    </row>
    <row r="4">
      <c r="A4" s="6">
        <v>4.0</v>
      </c>
      <c r="B4" s="6">
        <v>6.0</v>
      </c>
      <c r="C4" s="9">
        <f t="shared" si="1"/>
        <v>24</v>
      </c>
      <c r="D4" s="4"/>
      <c r="E4" s="5"/>
      <c r="F4" s="8"/>
    </row>
    <row r="5">
      <c r="A5" s="6">
        <v>1.0</v>
      </c>
      <c r="B5" s="6">
        <v>3.0</v>
      </c>
      <c r="C5" s="9">
        <f t="shared" si="1"/>
        <v>3</v>
      </c>
      <c r="D5" s="4"/>
      <c r="E5" s="5"/>
      <c r="F5" s="8"/>
    </row>
    <row r="6">
      <c r="A6" s="4"/>
      <c r="B6" s="4"/>
      <c r="C6" s="4"/>
      <c r="D6" s="4"/>
      <c r="E6" s="4"/>
    </row>
    <row r="7">
      <c r="A7" s="4"/>
      <c r="B7" s="4"/>
      <c r="C7" s="4"/>
      <c r="D7" s="4"/>
      <c r="E7" s="4"/>
    </row>
    <row r="8">
      <c r="A8" s="10" t="s">
        <v>4</v>
      </c>
      <c r="B8" s="2"/>
      <c r="C8" s="3"/>
      <c r="D8" s="4"/>
      <c r="E8" s="4"/>
    </row>
    <row r="9">
      <c r="A9" s="11" t="s">
        <v>5</v>
      </c>
      <c r="B9" s="12" t="s">
        <v>6</v>
      </c>
      <c r="C9" s="7" t="s">
        <v>7</v>
      </c>
      <c r="D9" s="4"/>
      <c r="E9" s="4"/>
    </row>
    <row r="10">
      <c r="A10" s="11">
        <v>7.0</v>
      </c>
      <c r="B10" s="12">
        <v>7.0</v>
      </c>
      <c r="C10" s="9">
        <f t="shared" ref="C10:C12" si="2"> (A10 + B10)/2</f>
        <v>7</v>
      </c>
      <c r="D10" s="4"/>
      <c r="E10" s="4"/>
    </row>
    <row r="11">
      <c r="A11" s="11">
        <v>10.0</v>
      </c>
      <c r="B11" s="12">
        <v>2.0</v>
      </c>
      <c r="C11" s="9">
        <f t="shared" si="2"/>
        <v>6</v>
      </c>
      <c r="D11" s="4"/>
      <c r="E11" s="4"/>
    </row>
    <row r="12">
      <c r="A12" s="11">
        <v>5.0</v>
      </c>
      <c r="B12" s="12">
        <v>3.0</v>
      </c>
      <c r="C12" s="9">
        <f t="shared" si="2"/>
        <v>4</v>
      </c>
      <c r="D12" s="4"/>
      <c r="E12" s="4"/>
    </row>
    <row r="13">
      <c r="A13" s="4"/>
      <c r="B13" s="4"/>
      <c r="C13" s="4"/>
      <c r="D13" s="4"/>
      <c r="E13" s="4"/>
    </row>
    <row r="14">
      <c r="A14" s="4"/>
      <c r="B14" s="4"/>
      <c r="C14" s="4"/>
      <c r="D14" s="4"/>
      <c r="E14" s="4"/>
    </row>
    <row r="15">
      <c r="A15" s="13" t="s">
        <v>8</v>
      </c>
      <c r="B15" s="2"/>
      <c r="C15" s="3"/>
      <c r="D15" s="4"/>
      <c r="E15" s="4"/>
    </row>
    <row r="16">
      <c r="A16" s="14" t="s">
        <v>9</v>
      </c>
      <c r="B16" s="15" t="s">
        <v>10</v>
      </c>
      <c r="C16" s="7" t="s">
        <v>11</v>
      </c>
      <c r="D16" s="4"/>
      <c r="E16" s="4"/>
    </row>
    <row r="17">
      <c r="A17" s="11">
        <v>0.0</v>
      </c>
      <c r="B17" s="15">
        <v>1.0</v>
      </c>
      <c r="C17" s="9">
        <f> A17*60 + B17*60*60</f>
        <v>3600</v>
      </c>
      <c r="D17" s="4"/>
      <c r="E17" s="4"/>
    </row>
    <row r="18">
      <c r="A18" s="14">
        <v>120.0</v>
      </c>
      <c r="B18" s="15">
        <v>2.0</v>
      </c>
      <c r="C18" s="9">
        <f t="shared" ref="C18:C19" si="3"> A18/60 + B18</f>
        <v>4</v>
      </c>
      <c r="D18" s="4"/>
      <c r="E18" s="4"/>
    </row>
    <row r="19">
      <c r="A19" s="14">
        <v>100.0</v>
      </c>
      <c r="B19" s="15">
        <v>1.0</v>
      </c>
      <c r="C19" s="9">
        <f t="shared" si="3"/>
        <v>2.666666667</v>
      </c>
      <c r="D19" s="4"/>
      <c r="E19" s="4"/>
    </row>
    <row r="20">
      <c r="A20" s="4"/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16" t="s">
        <v>12</v>
      </c>
      <c r="B22" s="2"/>
      <c r="C22" s="2"/>
      <c r="D22" s="2"/>
      <c r="E22" s="3"/>
    </row>
    <row r="23">
      <c r="A23" s="17" t="s">
        <v>9</v>
      </c>
      <c r="B23" s="18" t="s">
        <v>10</v>
      </c>
      <c r="C23" s="12" t="s">
        <v>13</v>
      </c>
      <c r="D23" s="6" t="s">
        <v>14</v>
      </c>
      <c r="E23" s="7" t="s">
        <v>15</v>
      </c>
    </row>
    <row r="24">
      <c r="A24" s="11">
        <v>60.0</v>
      </c>
      <c r="B24" s="12">
        <v>15.0</v>
      </c>
      <c r="C24" s="12">
        <v>25.0</v>
      </c>
      <c r="D24" s="6">
        <f t="shared" ref="D24:D26" si="4"> (A24/60+B24)*C24</f>
        <v>400</v>
      </c>
      <c r="E24" s="9">
        <f t="shared" ref="E24:E26" si="5"> (D24*70/100) +D24</f>
        <v>680</v>
      </c>
    </row>
    <row r="25">
      <c r="A25" s="11">
        <v>60.0</v>
      </c>
      <c r="B25" s="18">
        <v>2.0</v>
      </c>
      <c r="C25" s="12">
        <v>15.0</v>
      </c>
      <c r="D25" s="6">
        <f t="shared" si="4"/>
        <v>45</v>
      </c>
      <c r="E25" s="9">
        <f t="shared" si="5"/>
        <v>76.5</v>
      </c>
    </row>
    <row r="26">
      <c r="A26" s="11">
        <v>120.0</v>
      </c>
      <c r="B26" s="12">
        <v>15.0</v>
      </c>
      <c r="C26" s="12">
        <v>30.0</v>
      </c>
      <c r="D26" s="6">
        <f t="shared" si="4"/>
        <v>510</v>
      </c>
      <c r="E26" s="9">
        <f t="shared" si="5"/>
        <v>867</v>
      </c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1" t="s">
        <v>16</v>
      </c>
      <c r="B29" s="2"/>
      <c r="C29" s="3"/>
      <c r="D29" s="4"/>
      <c r="E29" s="4"/>
    </row>
    <row r="30">
      <c r="A30" s="6" t="s">
        <v>17</v>
      </c>
      <c r="B30" s="6" t="s">
        <v>18</v>
      </c>
      <c r="C30" s="7" t="s">
        <v>19</v>
      </c>
      <c r="D30" s="4"/>
      <c r="E30" s="4"/>
    </row>
    <row r="31">
      <c r="A31" s="6">
        <v>4.5</v>
      </c>
      <c r="B31" s="6">
        <v>9.0</v>
      </c>
      <c r="C31" s="9">
        <f t="shared" ref="C31:C33" si="6">B31/A31</f>
        <v>2</v>
      </c>
      <c r="D31" s="4"/>
      <c r="E31" s="4"/>
    </row>
    <row r="32">
      <c r="A32" s="6">
        <v>5.0</v>
      </c>
      <c r="B32" s="6">
        <v>20.0</v>
      </c>
      <c r="C32" s="9">
        <f t="shared" si="6"/>
        <v>4</v>
      </c>
      <c r="D32" s="4"/>
      <c r="E32" s="4"/>
    </row>
    <row r="33">
      <c r="A33" s="6">
        <v>4.7</v>
      </c>
      <c r="B33" s="6">
        <v>9.4</v>
      </c>
      <c r="C33" s="9">
        <f t="shared" si="6"/>
        <v>2</v>
      </c>
      <c r="D33" s="4"/>
      <c r="E33" s="4"/>
    </row>
    <row r="34">
      <c r="A34" s="4"/>
      <c r="B34" s="4"/>
      <c r="C34" s="4"/>
      <c r="D34" s="4"/>
      <c r="E34" s="4"/>
    </row>
    <row r="35">
      <c r="D35" s="4"/>
      <c r="E35" s="4"/>
    </row>
    <row r="36">
      <c r="A36" s="1" t="s">
        <v>20</v>
      </c>
      <c r="B36" s="2"/>
      <c r="C36" s="2"/>
      <c r="D36" s="2"/>
      <c r="E36" s="3"/>
    </row>
    <row r="37">
      <c r="A37" s="6" t="s">
        <v>21</v>
      </c>
      <c r="B37" s="6" t="s">
        <v>22</v>
      </c>
      <c r="C37" s="6" t="s">
        <v>23</v>
      </c>
      <c r="D37" s="6" t="s">
        <v>24</v>
      </c>
      <c r="E37" s="7" t="s">
        <v>25</v>
      </c>
    </row>
    <row r="38">
      <c r="A38" s="6">
        <v>1.0</v>
      </c>
      <c r="B38" s="6">
        <v>1.0</v>
      </c>
      <c r="C38" s="6">
        <v>1.0</v>
      </c>
      <c r="D38" s="6">
        <v>1.0</v>
      </c>
      <c r="E38" s="9">
        <f t="shared" ref="E38:E40" si="7">A38*A38+B38*B38+C38*C38+D38*D38</f>
        <v>4</v>
      </c>
    </row>
    <row r="39">
      <c r="A39" s="6">
        <v>5.0</v>
      </c>
      <c r="B39" s="6">
        <v>20.0</v>
      </c>
      <c r="C39" s="6">
        <v>5.0</v>
      </c>
      <c r="D39" s="6">
        <v>6.0</v>
      </c>
      <c r="E39" s="9">
        <f t="shared" si="7"/>
        <v>486</v>
      </c>
    </row>
    <row r="40">
      <c r="A40" s="6">
        <v>4.0</v>
      </c>
      <c r="B40" s="6"/>
      <c r="C40" s="6">
        <v>10.0</v>
      </c>
      <c r="D40" s="6">
        <v>5.0</v>
      </c>
      <c r="E40" s="9">
        <f t="shared" si="7"/>
        <v>141</v>
      </c>
    </row>
    <row r="41">
      <c r="A41" s="4"/>
      <c r="B41" s="4"/>
      <c r="C41" s="4"/>
      <c r="D41" s="4"/>
      <c r="E41" s="4"/>
    </row>
    <row r="42">
      <c r="D42" s="4"/>
      <c r="E42" s="4"/>
    </row>
    <row r="43">
      <c r="A43" s="1" t="s">
        <v>26</v>
      </c>
      <c r="B43" s="2"/>
      <c r="C43" s="2"/>
      <c r="D43" s="3"/>
      <c r="E43" s="4"/>
    </row>
    <row r="44">
      <c r="A44" s="6" t="s">
        <v>27</v>
      </c>
      <c r="B44" s="6" t="s">
        <v>28</v>
      </c>
      <c r="C44" s="6" t="s">
        <v>15</v>
      </c>
      <c r="D44" s="7" t="s">
        <v>29</v>
      </c>
      <c r="E44" s="4"/>
    </row>
    <row r="45">
      <c r="A45" s="6">
        <v>1.0</v>
      </c>
      <c r="B45" s="6">
        <v>1.0</v>
      </c>
      <c r="C45" s="19">
        <f t="shared" ref="C45:C47" si="8"> A45*B45</f>
        <v>1</v>
      </c>
      <c r="D45" s="9">
        <f t="shared" ref="D45:D47" si="9"> C45*5/100</f>
        <v>0.05</v>
      </c>
      <c r="E45" s="4"/>
    </row>
    <row r="46">
      <c r="A46" s="6">
        <v>100.0</v>
      </c>
      <c r="B46" s="6">
        <v>60.0</v>
      </c>
      <c r="C46" s="19">
        <f t="shared" si="8"/>
        <v>6000</v>
      </c>
      <c r="D46" s="9">
        <f t="shared" si="9"/>
        <v>300</v>
      </c>
      <c r="E46" s="4"/>
    </row>
    <row r="47">
      <c r="A47" s="6">
        <v>2.0</v>
      </c>
      <c r="B47" s="6">
        <v>100.0</v>
      </c>
      <c r="C47" s="19">
        <f t="shared" si="8"/>
        <v>200</v>
      </c>
      <c r="D47" s="9">
        <f t="shared" si="9"/>
        <v>10</v>
      </c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1" t="s">
        <v>30</v>
      </c>
      <c r="B50" s="2"/>
      <c r="C50" s="3"/>
      <c r="D50" s="5"/>
      <c r="E50" s="4"/>
    </row>
    <row r="51">
      <c r="A51" s="6" t="s">
        <v>31</v>
      </c>
      <c r="B51" s="6" t="s">
        <v>32</v>
      </c>
      <c r="C51" s="7" t="s">
        <v>33</v>
      </c>
      <c r="D51" s="4"/>
      <c r="E51" s="4"/>
    </row>
    <row r="52">
      <c r="A52" s="6">
        <v>25000.0</v>
      </c>
      <c r="B52" s="19">
        <f t="shared" ref="B52:B54" si="10"> A52 + A52*45/100</f>
        <v>36250</v>
      </c>
      <c r="C52" s="9">
        <f t="shared" ref="C52:C54" si="11">B52 + (B52*28/100)</f>
        <v>46400</v>
      </c>
      <c r="D52" s="4"/>
      <c r="E52" s="4"/>
    </row>
    <row r="53">
      <c r="A53" s="6">
        <v>200.0</v>
      </c>
      <c r="B53" s="19">
        <f t="shared" si="10"/>
        <v>290</v>
      </c>
      <c r="C53" s="9">
        <f t="shared" si="11"/>
        <v>371.2</v>
      </c>
      <c r="D53" s="4"/>
      <c r="E53" s="4"/>
    </row>
    <row r="54">
      <c r="A54" s="6">
        <v>3000.0</v>
      </c>
      <c r="B54" s="19">
        <f t="shared" si="10"/>
        <v>4350</v>
      </c>
      <c r="C54" s="9">
        <f t="shared" si="11"/>
        <v>5568</v>
      </c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1" t="s">
        <v>34</v>
      </c>
      <c r="B57" s="2"/>
      <c r="C57" s="2"/>
      <c r="D57" s="2"/>
      <c r="E57" s="3"/>
    </row>
    <row r="58">
      <c r="A58" s="6" t="s">
        <v>35</v>
      </c>
      <c r="B58" s="6" t="s">
        <v>36</v>
      </c>
      <c r="C58" s="6" t="s">
        <v>37</v>
      </c>
      <c r="D58" s="7" t="s">
        <v>38</v>
      </c>
      <c r="E58" s="7" t="s">
        <v>39</v>
      </c>
    </row>
    <row r="59">
      <c r="A59" s="6">
        <v>450.0</v>
      </c>
      <c r="B59" s="6">
        <v>10.0</v>
      </c>
      <c r="C59" s="6">
        <v>4.5</v>
      </c>
      <c r="D59" s="9">
        <f t="shared" ref="D59:D61" si="12"> (A59/B59)*C59</f>
        <v>202.5</v>
      </c>
      <c r="E59" s="9">
        <f t="shared" ref="E59:E61" si="13"> D59*2</f>
        <v>405</v>
      </c>
    </row>
    <row r="60">
      <c r="A60" s="6">
        <v>500.0</v>
      </c>
      <c r="B60" s="6">
        <v>8.0</v>
      </c>
      <c r="C60" s="6">
        <v>5.0</v>
      </c>
      <c r="D60" s="9">
        <f t="shared" si="12"/>
        <v>312.5</v>
      </c>
      <c r="E60" s="9">
        <f t="shared" si="13"/>
        <v>625</v>
      </c>
    </row>
    <row r="61">
      <c r="A61" s="6">
        <v>300.0</v>
      </c>
      <c r="B61" s="6">
        <v>11.0</v>
      </c>
      <c r="C61" s="6">
        <v>4.4</v>
      </c>
      <c r="D61" s="9">
        <f t="shared" si="12"/>
        <v>120</v>
      </c>
      <c r="E61" s="9">
        <f t="shared" si="13"/>
        <v>240</v>
      </c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1" t="s">
        <v>40</v>
      </c>
      <c r="B64" s="2"/>
      <c r="C64" s="2"/>
      <c r="D64" s="3"/>
      <c r="E64" s="4"/>
    </row>
    <row r="65">
      <c r="A65" s="6" t="s">
        <v>35</v>
      </c>
      <c r="B65" s="6" t="s">
        <v>41</v>
      </c>
      <c r="C65" s="6" t="s">
        <v>42</v>
      </c>
      <c r="D65" s="7" t="s">
        <v>43</v>
      </c>
      <c r="E65" s="4"/>
    </row>
    <row r="66">
      <c r="A66" s="6">
        <v>150.0</v>
      </c>
      <c r="B66" s="6">
        <v>1.0</v>
      </c>
      <c r="C66" s="6">
        <v>0.0</v>
      </c>
      <c r="D66" s="9">
        <f t="shared" ref="D66:D68" si="14">A66/(B66+C66/60)</f>
        <v>150</v>
      </c>
      <c r="E66" s="4"/>
    </row>
    <row r="67">
      <c r="A67" s="6">
        <v>200.0</v>
      </c>
      <c r="B67" s="6">
        <v>3.0</v>
      </c>
      <c r="C67" s="6">
        <v>60.0</v>
      </c>
      <c r="D67" s="9">
        <f t="shared" si="14"/>
        <v>50</v>
      </c>
      <c r="E67" s="4"/>
    </row>
    <row r="68">
      <c r="A68" s="6">
        <v>500.0</v>
      </c>
      <c r="B68" s="6">
        <v>7.0</v>
      </c>
      <c r="C68" s="6">
        <v>59.0</v>
      </c>
      <c r="D68" s="9">
        <f t="shared" si="14"/>
        <v>62.63048017</v>
      </c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</sheetData>
  <mergeCells count="10">
    <mergeCell ref="A50:C50"/>
    <mergeCell ref="A57:E57"/>
    <mergeCell ref="A64:D64"/>
    <mergeCell ref="A1:C1"/>
    <mergeCell ref="A8:C8"/>
    <mergeCell ref="A15:C15"/>
    <mergeCell ref="A22:E22"/>
    <mergeCell ref="A29:C29"/>
    <mergeCell ref="A36:E36"/>
    <mergeCell ref="A43:D43"/>
  </mergeCells>
  <drawing r:id="rId1"/>
</worksheet>
</file>