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5300" windowHeight="95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Sheet1!$C$1:$H$54</definedName>
  </definedNames>
  <calcPr calcId="145621"/>
</workbook>
</file>

<file path=xl/calcChain.xml><?xml version="1.0" encoding="utf-8"?>
<calcChain xmlns="http://schemas.openxmlformats.org/spreadsheetml/2006/main">
  <c r="G4" i="1" l="1"/>
  <c r="G8" i="1"/>
  <c r="G9" i="1"/>
  <c r="G17" i="1"/>
  <c r="G18" i="1"/>
  <c r="G19" i="1"/>
  <c r="G21" i="1"/>
  <c r="G22" i="1"/>
  <c r="G23" i="1"/>
  <c r="G24" i="1"/>
  <c r="G25" i="1"/>
  <c r="G26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2" i="1"/>
  <c r="G54" i="1"/>
  <c r="G2" i="1"/>
  <c r="F4" i="1"/>
  <c r="E4" i="1" s="1"/>
  <c r="F8" i="1"/>
  <c r="F9" i="1"/>
  <c r="F17" i="1"/>
  <c r="F18" i="1"/>
  <c r="F19" i="1"/>
  <c r="F21" i="1"/>
  <c r="F22" i="1"/>
  <c r="F23" i="1"/>
  <c r="E23" i="1" s="1"/>
  <c r="F24" i="1"/>
  <c r="F25" i="1"/>
  <c r="F26" i="1"/>
  <c r="F29" i="1"/>
  <c r="F30" i="1"/>
  <c r="F31" i="1"/>
  <c r="F32" i="1"/>
  <c r="F33" i="1"/>
  <c r="E33" i="1" s="1"/>
  <c r="F34" i="1"/>
  <c r="F35" i="1"/>
  <c r="F36" i="1"/>
  <c r="F37" i="1"/>
  <c r="F38" i="1"/>
  <c r="F39" i="1"/>
  <c r="F40" i="1"/>
  <c r="F41" i="1"/>
  <c r="E41" i="1" s="1"/>
  <c r="F42" i="1"/>
  <c r="F43" i="1"/>
  <c r="F44" i="1"/>
  <c r="F46" i="1"/>
  <c r="F47" i="1"/>
  <c r="F48" i="1"/>
  <c r="F49" i="1"/>
  <c r="F50" i="1"/>
  <c r="E50" i="1" s="1"/>
  <c r="F52" i="1"/>
  <c r="F54" i="1"/>
  <c r="F2" i="1"/>
  <c r="E52" i="1" l="1"/>
  <c r="E32" i="1"/>
  <c r="E21" i="1"/>
  <c r="E40" i="1"/>
  <c r="E39" i="1"/>
  <c r="E31" i="1"/>
  <c r="E38" i="1"/>
  <c r="E30" i="1"/>
  <c r="E19" i="1"/>
  <c r="E49" i="1"/>
  <c r="E22" i="1"/>
  <c r="E48" i="1"/>
  <c r="E47" i="1"/>
  <c r="E2" i="1"/>
  <c r="E44" i="1"/>
  <c r="E26" i="1"/>
  <c r="E17" i="1"/>
  <c r="E54" i="1"/>
  <c r="E43" i="1"/>
  <c r="E35" i="1"/>
  <c r="E25" i="1"/>
  <c r="E9" i="1"/>
  <c r="E36" i="1"/>
  <c r="E42" i="1"/>
  <c r="E34" i="1"/>
  <c r="E24" i="1"/>
  <c r="E46" i="1"/>
  <c r="E37" i="1"/>
  <c r="E29" i="1"/>
  <c r="E18" i="1"/>
  <c r="E8" i="1"/>
</calcChain>
</file>

<file path=xl/sharedStrings.xml><?xml version="1.0" encoding="utf-8"?>
<sst xmlns="http://schemas.openxmlformats.org/spreadsheetml/2006/main" count="215" uniqueCount="147">
  <si>
    <t>H. Holmboe</t>
  </si>
  <si>
    <t>Lemmatisering \ -- \ hvilke af de ideelle krav til lemmatisering er opfyldelige eller opfyldte? (Lemmatization \ -- \ which of the ideal requirements of lemmatization are fulfillable or fulfilled?) In Danish</t>
  </si>
  <si>
    <t xml:space="preserve"> 145--152</t>
  </si>
  <si>
    <t xml:space="preserve"> </t>
  </si>
  <si>
    <t>S. P. J. Landsbergen</t>
  </si>
  <si>
    <t>Adaptation of Montague Grammar to the Requirements of Question-Answering</t>
  </si>
  <si>
    <t>K. C. Litkowski</t>
  </si>
  <si>
    <t>Requirements of Text-Processing-Lexicons</t>
  </si>
  <si>
    <t xml:space="preserve"> 153--154</t>
  </si>
  <si>
    <t>J. G. Carbonell</t>
  </si>
  <si>
    <t>Requirements for Robust Natural Language Interfaces: The LanguageCraft and XCALIBUR experiences</t>
  </si>
  <si>
    <t>M. Herweg</t>
  </si>
  <si>
    <t>Aspectual Requirements of Temporal Connectives: Evidence For A Two-Level Approach to Semantics</t>
  </si>
  <si>
    <t>J. Levine and C. Mellish</t>
  </si>
  <si>
    <t>CORECT: Combining CSCW with Natural Language Generation for Collaborative Requirement Capture</t>
  </si>
  <si>
    <t>F. Schilder</t>
  </si>
  <si>
    <t>Aspect and Discourse Structure: Is a Neutral Viewpoint Required?</t>
  </si>
  <si>
    <t xml:space="preserve"> 326--328</t>
  </si>
  <si>
    <t>A. Commitee</t>
  </si>
  <si>
    <t>TIPSTER Text Phase II Architecture Requirements Version 2.0p 3 June 1996</t>
  </si>
  <si>
    <t xml:space="preserve"> 307--343</t>
  </si>
  <si>
    <t>J. Bateman</t>
  </si>
  <si>
    <t>Some apparently disjoint aims and requirements for grammar development environments \ '' \ the case of natural language generation</t>
  </si>
  <si>
    <t>L. Lee</t>
  </si>
  <si>
    <t>Fast Context-Free Parsing Requires Fast Boolean Matrix Multiplication</t>
  </si>
  <si>
    <t>J. Carletta and A. Isard</t>
  </si>
  <si>
    <t>The MATE Annotation Workbench: User Requirements</t>
  </si>
  <si>
    <t>H. Cunnigham, K. Bontcheva, V. Tablan and Y. Wilks</t>
  </si>
  <si>
    <t>Software Infrastructure for Language Resources: a Taxonomy of Previous Work and a Requirements Analysis</t>
  </si>
  <si>
    <t>B.-S. Lee and B. R. Bryant</t>
  </si>
  <si>
    <t>Contextual Natural Language Processing and DAML for Understanding Software Requirements Specifications</t>
  </si>
  <si>
    <t>B. Hughes, C. Bow and S. Bird</t>
  </si>
  <si>
    <t>Functional Requirements for an Interlinear Text Editor</t>
  </si>
  <si>
    <t>C. Lai and S. Bird</t>
  </si>
  <si>
    <t>Querying and Updating Treebanks: A Critical Survey and Requirements Analysis</t>
  </si>
  <si>
    <t xml:space="preserve"> 139--146</t>
  </si>
  <si>
    <t>P. Gamallo, A. Agustini and G. P. Lopes</t>
  </si>
  <si>
    <t>Clustering Syntactic Positions with Similar Semantic Requirements</t>
  </si>
  <si>
    <t xml:space="preserve"> 107--146</t>
  </si>
  <si>
    <t>J. Clarke and M. Lapata</t>
  </si>
  <si>
    <t>Models for Sentence Compression: A Comparison across Domains, Training Requirements and Evaluation Measures</t>
  </si>
  <si>
    <t xml:space="preserve"> 377--384</t>
  </si>
  <si>
    <t>N. Oostdijk and L. Boves</t>
  </si>
  <si>
    <t>User requirements analysis for the design of a reference corpus of written Dutch</t>
  </si>
  <si>
    <t>W. Vermaat</t>
  </si>
  <si>
    <t>Questions require an answer: A deductive perspective on questions and answers</t>
  </si>
  <si>
    <t xml:space="preserve"> 107--114</t>
  </si>
  <si>
    <t>N. Habash, R. Gabbard, O. Rambow, S. Kulick and M. Marcus</t>
  </si>
  <si>
    <t>Determining Case in \ A \ rabic: Learning Complex Linguistic Behavior Requires Complex Linguistic Features</t>
  </si>
  <si>
    <t xml:space="preserve"> 1084--1092</t>
  </si>
  <si>
    <t>V. Pallotta, V. Seretan and M. Ailomaa</t>
  </si>
  <si>
    <t>User Requirements Analysis for Meeting Information Retrieval Based on Query Elicitation</t>
  </si>
  <si>
    <t xml:space="preserve"> 1008--1015</t>
  </si>
  <si>
    <t>Mrovsk</t>
  </si>
  <si>
    <t>\ PDT \ 2.0 Requirements on a Query Language</t>
  </si>
  <si>
    <t xml:space="preserve"> 37--45</t>
  </si>
  <si>
    <t>Automated Detection of Language Issues Affecting Accuracy, Ambiguity and Verifiability in Software Requirements Written in Natural Language</t>
  </si>
  <si>
    <t xml:space="preserve"> 100--108</t>
  </si>
  <si>
    <t>Computational Linguistics for helping Requirements Elicitation: a dream about Automated Software Development</t>
  </si>
  <si>
    <t xml:space="preserve"> 117--124</t>
  </si>
  <si>
    <t>I. Luengo, E. Navas, I. Odriozola, I. Saratxaga, I. Hernaez, I. Sainz and D. Erro</t>
  </si>
  <si>
    <t>Modified LTSE-VAD Algorithm for Applications Requiring Reduced Silence Frame Misclassification</t>
  </si>
  <si>
    <t>M. B. Ruiter, T. C. M. Rietveld, C. Cucchiarini, E. J. Krahmer and H. Strik</t>
  </si>
  <si>
    <t>Human Language Technology and Communicative Disabilities: Requirements and Possibilities for the Future</t>
  </si>
  <si>
    <t>M. Theune, R. Koolen, E. Krahmer and S. Wubben</t>
  </si>
  <si>
    <t>Does Size Matter \ -- \ How Much Data is Required to Train a REG Algorithm?</t>
  </si>
  <si>
    <t xml:space="preserve"> 660--664</t>
  </si>
  <si>
    <t>K. Ahn and H.-R. Chae</t>
  </si>
  <si>
    <t>Answering Questions Requiring Cross-passage Evidence</t>
  </si>
  <si>
    <t xml:space="preserve"> 371--380</t>
  </si>
  <si>
    <t>C. Albert, F. Barcellini, C. Grosse and P. Saint-Dizier</t>
  </si>
  <si>
    <t>LELIE: A Tool Dedicated to Procedure and Requirement Authoring</t>
  </si>
  <si>
    <t xml:space="preserve"> 35--38</t>
  </si>
  <si>
    <t>F. Barcellini, C. Albert, C. Grosse and P. Saint-Dizier</t>
  </si>
  <si>
    <t>Risk Analysis and Prevention: LELIE, a Tool dedicated to Procedure and Requirement Authoring</t>
  </si>
  <si>
    <t xml:space="preserve"> 698--705</t>
  </si>
  <si>
    <t>B. Bigi, P. Pri and R. Bertrand</t>
  </si>
  <si>
    <t>Orthographic Transcription: which enrichment is required for phonetization?</t>
  </si>
  <si>
    <t xml:space="preserve"> 1756--1763</t>
  </si>
  <si>
    <t>T. Baumann and D. Schlangen</t>
  </si>
  <si>
    <t>Open-ended, Extensible System Utterances Are Preferred, Even If They Require Filled Pauses</t>
  </si>
  <si>
    <t xml:space="preserve"> 280--283</t>
  </si>
  <si>
    <t>L. Chen, Y. Feng, S. Huang, Y. Qin and D. Zhao</t>
  </si>
  <si>
    <t>Encoding Relation Requirements for Relation Extraction via Joint Inference</t>
  </si>
  <si>
    <t xml:space="preserve"> 818--827</t>
  </si>
  <si>
    <t>J. Kang and P. Saint-Dizier</t>
  </si>
  <si>
    <t>Requirement Mining in Technical Documents</t>
  </si>
  <si>
    <t xml:space="preserve"> 108--109</t>
  </si>
  <si>
    <t>M. Roth, T. Diamantopoulos, E. Klein and A. Symeonidis</t>
  </si>
  <si>
    <t>Software Requirements: A new Domain for Semantic Parsers</t>
  </si>
  <si>
    <t xml:space="preserve"> 50--54</t>
  </si>
  <si>
    <t>S. tajner, R. Evans and I. Dornescu</t>
  </si>
  <si>
    <t>Assessing Conformance of Manually Simplified Corpora with User Requirements: the Case of Autistic Readers</t>
  </si>
  <si>
    <t xml:space="preserve"> 53--63</t>
  </si>
  <si>
    <t>R. Tsarfaty, I. Pogrebezky, G. Weiss, Y. Natan, S. Szekely and D. Harel</t>
  </si>
  <si>
    <t>Semantic Parsing Using Content and Context: A Case Study from Requirements Elicitation</t>
  </si>
  <si>
    <t xml:space="preserve"> 1296--1307</t>
  </si>
  <si>
    <t>B. C. Wallace, D. K. Choe, L. Kertz and E. Charniak</t>
  </si>
  <si>
    <t>Humans Require Context to Infer Ironic Intent (so Computers Probably do, too)</t>
  </si>
  <si>
    <t xml:space="preserve"> 512--516</t>
  </si>
  <si>
    <t>Y. S. Alam</t>
  </si>
  <si>
    <t>SMT Errors Requiring Grammatical Knowledge for Prevention</t>
  </si>
  <si>
    <t xml:space="preserve"> 152--157</t>
  </si>
  <si>
    <t>A. Bellandi, D. Albanesi, G. Benotto and E. a. Giovannetti</t>
  </si>
  <si>
    <t>When Translation Requires Interpretation: Collaborative Computer \ -- \ Assisted Translation of Ancient Texts</t>
  </si>
  <si>
    <t xml:space="preserve"> 84--88</t>
  </si>
  <si>
    <t>J. Hough, C. Kennington, D. Schlangen and J. Ginzburg</t>
  </si>
  <si>
    <t>Incremental Semantics for Dialogue Processing: Requirements, and a Comparison of Two Approaches</t>
  </si>
  <si>
    <t xml:space="preserve"> 206--216</t>
  </si>
  <si>
    <t>Z. Li, M. Chen, L. Huang and V. Ng</t>
  </si>
  <si>
    <t>Recovering Traceability Links in Requirements Documents</t>
  </si>
  <si>
    <t xml:space="preserve"> 237--246</t>
  </si>
  <si>
    <t>M. Roth, E. i. t. W. T. R. I. C. C.-A. T. o. A. T. a. B. A. Klein, D. Albanesi, G. Benotto, E. Giovannetti, G. b. P. o. t. t. S. W. o. L. T. f. C. H. S. S. Di Segni, m. j. y. a. B. C. p. A. f. C. L. u. h. w. a. o. a. W. d. v. W. p. i. t. W. T. R. I. C. Humanities, D. Albanesi, G. Benotto, E. Giovannetti, G. b. P. o. t. t. S. W. o. L. T. f. C. H. S. S. Di Segni and m. j. y. a. B. C. p. A. f. C. L. u. h. w. a. o. a. W. d. v. W. p. Humanities</t>
  </si>
  <si>
    <t>Parsing Software Requirements with an Ontology-based Semantic Role Labeler</t>
  </si>
  <si>
    <t>M. Dollmann and M. Geierhos</t>
  </si>
  <si>
    <t>On- and Off-Topic Classification and Semantic Annotation of User-Generated Software Requirements</t>
  </si>
  <si>
    <t xml:space="preserve"> 1807--1816</t>
  </si>
  <si>
    <t>P. Jansen, N. Balasubramanian, M. Surdeanu and P. Clark</t>
  </si>
  <si>
    <t>What's in an Explanation? Characterizing Knowledge and Inference Requirements for Elementary Science Exams</t>
  </si>
  <si>
    <t xml:space="preserve"> 2956--2965</t>
  </si>
  <si>
    <t>J. Kang and J. Park</t>
  </si>
  <si>
    <t>Generating a Linguistic Model for Requirement Quality Analysis</t>
  </si>
  <si>
    <t xml:space="preserve"> 439--447</t>
  </si>
  <si>
    <t>D. Paperno, G. Kruszewski, A. Lazaridou, N. Q. Pham, R. Bernardi, S. Pezzelle, M. Baroni, G. Boleda and R. Fernandez</t>
  </si>
  <si>
    <t>The LAMBADA dataset: Word prediction requiring a broad discourse context</t>
  </si>
  <si>
    <t xml:space="preserve"> 1525--1534</t>
  </si>
  <si>
    <t>R. Reynolds</t>
  </si>
  <si>
    <t>Insights from Russian second language readability classification: complexity-dependent training requirements, and feature evaluation of multiple categories</t>
  </si>
  <si>
    <t xml:space="preserve"> 289--300</t>
  </si>
  <si>
    <t>H. Horacek</t>
  </si>
  <si>
    <t>Requirements for Conceptual Representations of Explanations and How Reasoning Systems Can Serve Them</t>
  </si>
  <si>
    <t>M. Glockner, V. Shwartz and Y. Goldberg</t>
  </si>
  <si>
    <t>Breaking NLI Systems with Sentences that Require Simple Lexical Inferences</t>
  </si>
  <si>
    <t xml:space="preserve"> 650--655</t>
  </si>
  <si>
    <t>Data Anonymization for Requirements Quality Analysis: a Reproducible Automatic Error Detection Task</t>
  </si>
  <si>
    <t>D. Kaushik, Z. C. i. t. D. A. f. R. Q. A. a. R. A. E. D. T. a. K. J. Lipton, J. b. P. o. t. t. L. R. Park and m. m. y. a. M. J. p. E. L. R. A. u. h. w. a. o. a. L. Evaluation Conference</t>
  </si>
  <si>
    <t>How Much Reading Does Reading Comprehension Require? A Critical Investigation of Popular Benchmarks</t>
  </si>
  <si>
    <t xml:space="preserve"> 5010--5015</t>
  </si>
  <si>
    <t>Year</t>
  </si>
  <si>
    <t>Title</t>
  </si>
  <si>
    <t>Pages</t>
  </si>
  <si>
    <t>No. Pages</t>
  </si>
  <si>
    <t>Author</t>
  </si>
  <si>
    <t>N</t>
  </si>
  <si>
    <t>n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</si>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</sst>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4"/>
  <sheetViews>
    <sheetView tabSelected="1" workbookViewId="0">
      <selection activeCell="J32" sqref="J32"/>
    </sheetView>
  </sheetViews>
  <sheetFormatPr defaultColWidth="9.109375" defaultRowHeight="14.4" x14ac:dyDescent="0.3"/>
  <cols>
    <col min="1" max="1" width="19.109375" style="1" customWidth="1"/>
    <col min="2" max="2" width="9.109375" style="1"/>
    <col min="3" max="3" width="80.88671875" style="1" customWidth="1"/>
    <col min="4" max="4" width="14.88671875" style="1" customWidth="1"/>
    <col min="5" max="16384" width="9.109375" style="1"/>
  </cols>
  <sheetData>
    <row r="1" spans="1:8" ht="30" x14ac:dyDescent="0.25">
      <c r="A1" s="1" t="s">
        <v>142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8" ht="45" hidden="1" x14ac:dyDescent="0.25">
      <c r="A2" s="1" t="s">
        <v>0</v>
      </c>
      <c r="B2" s="1">
        <v>1979</v>
      </c>
      <c r="C2" s="1" t="s">
        <v>1</v>
      </c>
      <c r="D2" s="1" t="s">
        <v>2</v>
      </c>
      <c r="E2" s="1">
        <f>(F2-G2)+1</f>
        <v>8</v>
      </c>
      <c r="F2" s="1" t="str">
        <f>RIGHT(D2,LEN(D2)-1-FIND("--",D2))</f>
        <v>152</v>
      </c>
      <c r="G2" s="1" t="str">
        <f>LEFT(D2,LEN(D2)-FIND("--",D2))</f>
        <v xml:space="preserve"> 145</v>
      </c>
      <c r="H2" s="1" t="s">
        <v>143</v>
      </c>
    </row>
    <row r="3" spans="1:8" customFormat="1" hidden="1" x14ac:dyDescent="0.3">
      <c r="A3" t="s">
        <v>4</v>
      </c>
      <c r="B3">
        <v>1980</v>
      </c>
      <c r="C3" t="s">
        <v>5</v>
      </c>
      <c r="D3" t="s">
        <v>3</v>
      </c>
      <c r="E3">
        <v>2</v>
      </c>
      <c r="F3">
        <v>0</v>
      </c>
      <c r="G3">
        <v>0</v>
      </c>
      <c r="H3" t="s">
        <v>146</v>
      </c>
    </row>
    <row r="4" spans="1:8" customFormat="1" hidden="1" x14ac:dyDescent="0.3">
      <c r="A4" t="s">
        <v>6</v>
      </c>
      <c r="B4">
        <v>1980</v>
      </c>
      <c r="C4" t="s">
        <v>7</v>
      </c>
      <c r="D4" t="s">
        <v>8</v>
      </c>
      <c r="E4">
        <f>(F4-G4)+1</f>
        <v>2</v>
      </c>
      <c r="F4" t="str">
        <f>RIGHT(D4,LEN(D4)-1-FIND("--",D4))</f>
        <v>154</v>
      </c>
      <c r="G4" t="str">
        <f>LEFT(D4,LEN(D4)-FIND("--",D4))</f>
        <v xml:space="preserve"> 153</v>
      </c>
      <c r="H4" t="s">
        <v>146</v>
      </c>
    </row>
    <row r="5" spans="1:8" customFormat="1" hidden="1" x14ac:dyDescent="0.3">
      <c r="A5" t="s">
        <v>9</v>
      </c>
      <c r="B5">
        <v>1986</v>
      </c>
      <c r="C5" t="s">
        <v>10</v>
      </c>
      <c r="D5" t="s">
        <v>3</v>
      </c>
      <c r="E5">
        <v>2</v>
      </c>
      <c r="F5">
        <v>0</v>
      </c>
      <c r="G5">
        <v>0</v>
      </c>
      <c r="H5" t="s">
        <v>146</v>
      </c>
    </row>
    <row r="6" spans="1:8" ht="28.8" hidden="1" x14ac:dyDescent="0.3">
      <c r="A6" s="1" t="s">
        <v>11</v>
      </c>
      <c r="B6" s="1">
        <v>1991</v>
      </c>
      <c r="C6" s="1" t="s">
        <v>12</v>
      </c>
      <c r="D6" s="1" t="s">
        <v>3</v>
      </c>
      <c r="E6" s="1">
        <v>13</v>
      </c>
      <c r="F6" s="1">
        <v>0</v>
      </c>
      <c r="G6" s="1">
        <v>0</v>
      </c>
      <c r="H6" s="1" t="s">
        <v>144</v>
      </c>
    </row>
    <row r="7" spans="1:8" customFormat="1" hidden="1" x14ac:dyDescent="0.3">
      <c r="A7" t="s">
        <v>13</v>
      </c>
      <c r="B7">
        <v>1994</v>
      </c>
      <c r="C7" t="s">
        <v>14</v>
      </c>
      <c r="D7" t="s">
        <v>3</v>
      </c>
      <c r="E7">
        <v>4</v>
      </c>
      <c r="F7">
        <v>0</v>
      </c>
      <c r="G7">
        <v>0</v>
      </c>
      <c r="H7" t="s">
        <v>146</v>
      </c>
    </row>
    <row r="8" spans="1:8" customFormat="1" hidden="1" x14ac:dyDescent="0.3">
      <c r="A8" t="s">
        <v>15</v>
      </c>
      <c r="B8">
        <v>1995</v>
      </c>
      <c r="C8" t="s">
        <v>16</v>
      </c>
      <c r="D8" t="s">
        <v>17</v>
      </c>
      <c r="E8">
        <f>(F8-G8)+1</f>
        <v>3</v>
      </c>
      <c r="F8" t="str">
        <f>RIGHT(D8,LEN(D8)-1-FIND("--",D8))</f>
        <v>328</v>
      </c>
      <c r="G8" t="str">
        <f>LEFT(D8,LEN(D8)-FIND("--",D8))</f>
        <v xml:space="preserve"> 326</v>
      </c>
      <c r="H8" t="s">
        <v>146</v>
      </c>
    </row>
    <row r="9" spans="1:8" ht="15" hidden="1" x14ac:dyDescent="0.25">
      <c r="A9" s="1" t="s">
        <v>18</v>
      </c>
      <c r="B9" s="1">
        <v>1996</v>
      </c>
      <c r="C9" s="1" t="s">
        <v>19</v>
      </c>
      <c r="D9" s="1" t="s">
        <v>20</v>
      </c>
      <c r="E9" s="1">
        <f>(F9-G9)+1</f>
        <v>37</v>
      </c>
      <c r="F9" s="1" t="str">
        <f>RIGHT(D9,LEN(D9)-1-FIND("--",D9))</f>
        <v>343</v>
      </c>
      <c r="G9" s="1" t="str">
        <f>LEFT(D9,LEN(D9)-FIND("--",D9))</f>
        <v xml:space="preserve"> 307</v>
      </c>
      <c r="H9" s="1" t="s">
        <v>144</v>
      </c>
    </row>
    <row r="10" spans="1:8" ht="28.8" hidden="1" x14ac:dyDescent="0.3">
      <c r="A10" s="1" t="s">
        <v>21</v>
      </c>
      <c r="B10" s="1">
        <v>1997</v>
      </c>
      <c r="C10" s="1" t="s">
        <v>22</v>
      </c>
      <c r="D10" s="1" t="s">
        <v>3</v>
      </c>
      <c r="E10" s="1">
        <v>8</v>
      </c>
      <c r="F10" s="1">
        <v>0</v>
      </c>
      <c r="G10" s="1">
        <v>0</v>
      </c>
      <c r="H10" s="1" t="s">
        <v>144</v>
      </c>
    </row>
    <row r="11" spans="1:8" ht="15" hidden="1" x14ac:dyDescent="0.25">
      <c r="A11" s="1" t="s">
        <v>23</v>
      </c>
      <c r="B11" s="1">
        <v>1997</v>
      </c>
      <c r="C11" s="2" t="s">
        <v>24</v>
      </c>
      <c r="D11" s="1" t="s">
        <v>3</v>
      </c>
      <c r="E11" s="1">
        <v>7</v>
      </c>
      <c r="F11" s="1">
        <v>0</v>
      </c>
      <c r="G11" s="1">
        <v>0</v>
      </c>
      <c r="H11" s="1" t="s">
        <v>144</v>
      </c>
    </row>
    <row r="12" spans="1:8" ht="15" hidden="1" x14ac:dyDescent="0.25">
      <c r="A12" s="1" t="s">
        <v>23</v>
      </c>
      <c r="B12" s="1">
        <v>1997</v>
      </c>
      <c r="C12" s="2" t="s">
        <v>24</v>
      </c>
      <c r="D12" s="1" t="s">
        <v>3</v>
      </c>
      <c r="E12" s="1">
        <v>7</v>
      </c>
      <c r="F12" s="1">
        <v>0</v>
      </c>
      <c r="G12" s="1">
        <v>0</v>
      </c>
      <c r="H12" s="1" t="s">
        <v>144</v>
      </c>
    </row>
    <row r="13" spans="1:8" ht="28.8" hidden="1" x14ac:dyDescent="0.3">
      <c r="A13" s="1" t="s">
        <v>25</v>
      </c>
      <c r="B13" s="1">
        <v>1999</v>
      </c>
      <c r="C13" s="1" t="s">
        <v>26</v>
      </c>
      <c r="D13" s="1" t="s">
        <v>3</v>
      </c>
      <c r="E13" s="1">
        <v>7</v>
      </c>
      <c r="F13" s="1">
        <v>0</v>
      </c>
      <c r="G13" s="1">
        <v>0</v>
      </c>
      <c r="H13" s="1" t="s">
        <v>144</v>
      </c>
    </row>
    <row r="14" spans="1:8" ht="43.2" x14ac:dyDescent="0.3">
      <c r="A14" s="1" t="s">
        <v>27</v>
      </c>
      <c r="B14" s="1">
        <v>2000</v>
      </c>
      <c r="C14" s="2" t="s">
        <v>28</v>
      </c>
      <c r="D14" s="1" t="s">
        <v>3</v>
      </c>
      <c r="E14" s="1">
        <v>10</v>
      </c>
      <c r="F14" s="1">
        <v>0</v>
      </c>
      <c r="G14" s="1">
        <v>0</v>
      </c>
      <c r="H14" s="1" t="s">
        <v>145</v>
      </c>
    </row>
    <row r="15" spans="1:8" ht="30" x14ac:dyDescent="0.25">
      <c r="A15" s="1" t="s">
        <v>29</v>
      </c>
      <c r="B15" s="1">
        <v>2002</v>
      </c>
      <c r="C15" s="2" t="s">
        <v>30</v>
      </c>
      <c r="D15" s="1" t="s">
        <v>3</v>
      </c>
      <c r="E15" s="1">
        <v>7</v>
      </c>
      <c r="F15" s="1">
        <v>0</v>
      </c>
      <c r="G15" s="1">
        <v>0</v>
      </c>
      <c r="H15" s="1" t="s">
        <v>145</v>
      </c>
    </row>
    <row r="16" spans="1:8" customFormat="1" hidden="1" x14ac:dyDescent="0.3">
      <c r="A16" t="s">
        <v>31</v>
      </c>
      <c r="B16">
        <v>2004</v>
      </c>
      <c r="C16" t="s">
        <v>32</v>
      </c>
      <c r="D16" t="s">
        <v>3</v>
      </c>
      <c r="E16">
        <v>4</v>
      </c>
      <c r="F16">
        <v>0</v>
      </c>
      <c r="G16">
        <v>0</v>
      </c>
      <c r="H16" s="1" t="s">
        <v>146</v>
      </c>
    </row>
    <row r="17" spans="1:9" ht="15" hidden="1" x14ac:dyDescent="0.25">
      <c r="A17" s="1" t="s">
        <v>33</v>
      </c>
      <c r="B17" s="1">
        <v>2004</v>
      </c>
      <c r="C17" s="1" t="s">
        <v>34</v>
      </c>
      <c r="D17" s="1" t="s">
        <v>35</v>
      </c>
      <c r="E17" s="1">
        <f>(F17-G17)+1</f>
        <v>8</v>
      </c>
      <c r="F17" s="1" t="str">
        <f>RIGHT(D17,LEN(D17)-1-FIND("--",D17))</f>
        <v>146</v>
      </c>
      <c r="G17" s="1" t="str">
        <f>LEFT(D17,LEN(D17)-FIND("--",D17))</f>
        <v xml:space="preserve"> 139</v>
      </c>
      <c r="H17" s="1" t="s">
        <v>144</v>
      </c>
    </row>
    <row r="18" spans="1:9" ht="43.2" hidden="1" x14ac:dyDescent="0.3">
      <c r="A18" s="1" t="s">
        <v>36</v>
      </c>
      <c r="B18" s="1">
        <v>2005</v>
      </c>
      <c r="C18" s="1" t="s">
        <v>37</v>
      </c>
      <c r="D18" s="1" t="s">
        <v>38</v>
      </c>
      <c r="E18" s="1">
        <f>(F18-G18)+1</f>
        <v>40</v>
      </c>
      <c r="F18" s="1" t="str">
        <f>RIGHT(D18,LEN(D18)-1-FIND("--",D18))</f>
        <v>146</v>
      </c>
      <c r="G18" s="1" t="str">
        <f>LEFT(D18,LEN(D18)-FIND("--",D18))</f>
        <v xml:space="preserve"> 107</v>
      </c>
      <c r="H18" s="1" t="s">
        <v>144</v>
      </c>
    </row>
    <row r="19" spans="1:9" ht="28.8" hidden="1" x14ac:dyDescent="0.3">
      <c r="A19" s="1" t="s">
        <v>39</v>
      </c>
      <c r="B19" s="1">
        <v>2006</v>
      </c>
      <c r="C19" s="1" t="s">
        <v>40</v>
      </c>
      <c r="D19" s="1" t="s">
        <v>41</v>
      </c>
      <c r="E19" s="1">
        <f>(F19-G19)+1</f>
        <v>8</v>
      </c>
      <c r="F19" s="1" t="str">
        <f>RIGHT(D19,LEN(D19)-1-FIND("--",D19))</f>
        <v>384</v>
      </c>
      <c r="G19" s="1" t="str">
        <f>LEFT(D19,LEN(D19)-FIND("--",D19))</f>
        <v xml:space="preserve"> 377</v>
      </c>
      <c r="H19" s="1" t="s">
        <v>144</v>
      </c>
    </row>
    <row r="20" spans="1:9" ht="30" x14ac:dyDescent="0.25">
      <c r="A20" s="1" t="s">
        <v>42</v>
      </c>
      <c r="B20" s="1">
        <v>2006</v>
      </c>
      <c r="C20" s="2" t="s">
        <v>43</v>
      </c>
      <c r="D20" s="1" t="s">
        <v>3</v>
      </c>
      <c r="E20" s="3">
        <v>6</v>
      </c>
      <c r="F20" s="1">
        <v>0</v>
      </c>
      <c r="G20" s="1">
        <v>0</v>
      </c>
      <c r="H20" s="1" t="s">
        <v>145</v>
      </c>
      <c r="I20" s="1">
        <v>2</v>
      </c>
    </row>
    <row r="21" spans="1:9" hidden="1" x14ac:dyDescent="0.3">
      <c r="A21" s="1" t="s">
        <v>44</v>
      </c>
      <c r="B21" s="1">
        <v>2006</v>
      </c>
      <c r="C21" s="1" t="s">
        <v>45</v>
      </c>
      <c r="D21" s="1" t="s">
        <v>46</v>
      </c>
      <c r="E21" s="1">
        <f t="shared" ref="E21:E26" si="0">(F21-G21)+1</f>
        <v>8</v>
      </c>
      <c r="F21" s="1" t="str">
        <f t="shared" ref="F21:F26" si="1">RIGHT(D21,LEN(D21)-1-FIND("--",D21))</f>
        <v>114</v>
      </c>
      <c r="G21" s="1" t="str">
        <f t="shared" ref="G21:G26" si="2">LEFT(D21,LEN(D21)-FIND("--",D21))</f>
        <v xml:space="preserve"> 107</v>
      </c>
      <c r="H21" s="1" t="s">
        <v>144</v>
      </c>
    </row>
    <row r="22" spans="1:9" ht="60" hidden="1" x14ac:dyDescent="0.25">
      <c r="A22" s="1" t="s">
        <v>47</v>
      </c>
      <c r="B22" s="1">
        <v>2007</v>
      </c>
      <c r="C22" s="1" t="s">
        <v>48</v>
      </c>
      <c r="D22" s="1" t="s">
        <v>49</v>
      </c>
      <c r="E22" s="1">
        <f t="shared" si="0"/>
        <v>9</v>
      </c>
      <c r="F22" s="1" t="str">
        <f t="shared" si="1"/>
        <v>1092</v>
      </c>
      <c r="G22" s="1" t="str">
        <f t="shared" si="2"/>
        <v xml:space="preserve"> 1084</v>
      </c>
      <c r="H22" s="1" t="s">
        <v>144</v>
      </c>
    </row>
    <row r="23" spans="1:9" ht="45" x14ac:dyDescent="0.25">
      <c r="A23" s="1" t="s">
        <v>50</v>
      </c>
      <c r="B23" s="1">
        <v>2007</v>
      </c>
      <c r="C23" s="2" t="s">
        <v>51</v>
      </c>
      <c r="D23" s="1" t="s">
        <v>52</v>
      </c>
      <c r="E23" s="1">
        <f t="shared" si="0"/>
        <v>8</v>
      </c>
      <c r="F23" s="1" t="str">
        <f t="shared" si="1"/>
        <v>1015</v>
      </c>
      <c r="G23" s="1" t="str">
        <f t="shared" si="2"/>
        <v xml:space="preserve"> 1008</v>
      </c>
      <c r="H23" s="1" t="s">
        <v>145</v>
      </c>
    </row>
    <row r="24" spans="1:9" hidden="1" x14ac:dyDescent="0.3">
      <c r="A24" s="1" t="s">
        <v>53</v>
      </c>
      <c r="B24" s="1">
        <v>2008</v>
      </c>
      <c r="C24" s="1" t="s">
        <v>54</v>
      </c>
      <c r="D24" s="1" t="s">
        <v>55</v>
      </c>
      <c r="E24" s="1">
        <f t="shared" si="0"/>
        <v>9</v>
      </c>
      <c r="F24" s="1" t="str">
        <f t="shared" si="1"/>
        <v>45</v>
      </c>
      <c r="G24" s="1" t="str">
        <f t="shared" si="2"/>
        <v xml:space="preserve"> 37</v>
      </c>
      <c r="H24" s="1" t="s">
        <v>144</v>
      </c>
    </row>
    <row r="25" spans="1:9" ht="28.8" x14ac:dyDescent="0.3">
      <c r="B25" s="1">
        <v>2010</v>
      </c>
      <c r="C25" s="2" t="s">
        <v>56</v>
      </c>
      <c r="D25" s="1" t="s">
        <v>57</v>
      </c>
      <c r="E25" s="1">
        <f t="shared" si="0"/>
        <v>9</v>
      </c>
      <c r="F25" s="1" t="str">
        <f t="shared" si="1"/>
        <v>108</v>
      </c>
      <c r="G25" s="1" t="str">
        <f t="shared" si="2"/>
        <v xml:space="preserve"> 100</v>
      </c>
      <c r="H25" s="1" t="s">
        <v>145</v>
      </c>
    </row>
    <row r="26" spans="1:9" ht="28.8" x14ac:dyDescent="0.3">
      <c r="B26" s="1">
        <v>2010</v>
      </c>
      <c r="C26" s="2" t="s">
        <v>58</v>
      </c>
      <c r="D26" s="1" t="s">
        <v>59</v>
      </c>
      <c r="E26" s="1">
        <f t="shared" si="0"/>
        <v>8</v>
      </c>
      <c r="F26" s="1" t="str">
        <f t="shared" si="1"/>
        <v>124</v>
      </c>
      <c r="G26" s="1" t="str">
        <f t="shared" si="2"/>
        <v xml:space="preserve"> 117</v>
      </c>
      <c r="H26" s="1" t="s">
        <v>145</v>
      </c>
    </row>
    <row r="27" spans="1:9" ht="57.6" hidden="1" x14ac:dyDescent="0.3">
      <c r="A27" s="1" t="s">
        <v>60</v>
      </c>
      <c r="B27" s="1">
        <v>2010</v>
      </c>
      <c r="C27" s="1" t="s">
        <v>61</v>
      </c>
      <c r="D27" s="1" t="s">
        <v>3</v>
      </c>
      <c r="E27" s="3">
        <v>6</v>
      </c>
      <c r="F27" s="1">
        <v>0</v>
      </c>
      <c r="G27" s="1">
        <v>0</v>
      </c>
      <c r="H27" s="1" t="s">
        <v>144</v>
      </c>
      <c r="I27" s="1">
        <v>2</v>
      </c>
    </row>
    <row r="28" spans="1:9" ht="57.6" hidden="1" x14ac:dyDescent="0.3">
      <c r="A28" s="1" t="s">
        <v>62</v>
      </c>
      <c r="B28" s="1">
        <v>2010</v>
      </c>
      <c r="C28" s="1" t="s">
        <v>63</v>
      </c>
      <c r="D28" s="1" t="s">
        <v>3</v>
      </c>
      <c r="E28" s="1">
        <v>8</v>
      </c>
      <c r="F28" s="1">
        <v>0</v>
      </c>
      <c r="G28" s="1">
        <v>0</v>
      </c>
      <c r="H28" s="1" t="s">
        <v>144</v>
      </c>
    </row>
    <row r="29" spans="1:9" customFormat="1" hidden="1" x14ac:dyDescent="0.3">
      <c r="A29" t="s">
        <v>64</v>
      </c>
      <c r="B29">
        <v>2011</v>
      </c>
      <c r="C29" t="s">
        <v>65</v>
      </c>
      <c r="D29" t="s">
        <v>66</v>
      </c>
      <c r="E29">
        <f t="shared" ref="E29:E44" si="3">(F29-G29)+1</f>
        <v>5</v>
      </c>
      <c r="F29" t="str">
        <f t="shared" ref="F29:F44" si="4">RIGHT(D29,LEN(D29)-1-FIND("--",D29))</f>
        <v>664</v>
      </c>
      <c r="G29" t="str">
        <f t="shared" ref="G29:G44" si="5">LEFT(D29,LEN(D29)-FIND("--",D29))</f>
        <v xml:space="preserve"> 660</v>
      </c>
      <c r="H29" s="1" t="s">
        <v>146</v>
      </c>
    </row>
    <row r="30" spans="1:9" hidden="1" x14ac:dyDescent="0.3">
      <c r="A30" s="1" t="s">
        <v>67</v>
      </c>
      <c r="B30" s="1">
        <v>2012</v>
      </c>
      <c r="C30" s="1" t="s">
        <v>68</v>
      </c>
      <c r="D30" s="1" t="s">
        <v>69</v>
      </c>
      <c r="E30" s="1">
        <f t="shared" si="3"/>
        <v>10</v>
      </c>
      <c r="F30" s="1" t="str">
        <f t="shared" si="4"/>
        <v>380</v>
      </c>
      <c r="G30" s="1" t="str">
        <f t="shared" si="5"/>
        <v xml:space="preserve"> 371</v>
      </c>
      <c r="H30" s="1" t="s">
        <v>144</v>
      </c>
    </row>
    <row r="31" spans="1:9" customFormat="1" hidden="1" x14ac:dyDescent="0.3">
      <c r="A31" t="s">
        <v>70</v>
      </c>
      <c r="B31">
        <v>2012</v>
      </c>
      <c r="C31" t="s">
        <v>71</v>
      </c>
      <c r="D31" t="s">
        <v>72</v>
      </c>
      <c r="E31">
        <f t="shared" si="3"/>
        <v>4</v>
      </c>
      <c r="F31" t="str">
        <f t="shared" si="4"/>
        <v>38</v>
      </c>
      <c r="G31" t="str">
        <f t="shared" si="5"/>
        <v xml:space="preserve"> 35</v>
      </c>
      <c r="H31" t="s">
        <v>146</v>
      </c>
    </row>
    <row r="32" spans="1:9" ht="43.2" x14ac:dyDescent="0.3">
      <c r="A32" s="1" t="s">
        <v>73</v>
      </c>
      <c r="B32" s="1">
        <v>2012</v>
      </c>
      <c r="C32" s="2" t="s">
        <v>74</v>
      </c>
      <c r="D32" s="1" t="s">
        <v>75</v>
      </c>
      <c r="E32" s="1">
        <f t="shared" si="3"/>
        <v>8</v>
      </c>
      <c r="F32" s="1" t="str">
        <f t="shared" si="4"/>
        <v>705</v>
      </c>
      <c r="G32" s="1" t="str">
        <f t="shared" si="5"/>
        <v xml:space="preserve"> 698</v>
      </c>
      <c r="H32" s="1" t="s">
        <v>145</v>
      </c>
    </row>
    <row r="33" spans="1:9" ht="28.8" hidden="1" x14ac:dyDescent="0.3">
      <c r="A33" s="1" t="s">
        <v>76</v>
      </c>
      <c r="B33" s="1">
        <v>2012</v>
      </c>
      <c r="C33" s="1" t="s">
        <v>77</v>
      </c>
      <c r="D33" s="1" t="s">
        <v>78</v>
      </c>
      <c r="E33" s="1">
        <f t="shared" si="3"/>
        <v>8</v>
      </c>
      <c r="F33" s="1" t="str">
        <f t="shared" si="4"/>
        <v>1763</v>
      </c>
      <c r="G33" s="1" t="str">
        <f t="shared" si="5"/>
        <v xml:space="preserve"> 1756</v>
      </c>
      <c r="H33" s="1" t="s">
        <v>144</v>
      </c>
    </row>
    <row r="34" spans="1:9" customFormat="1" hidden="1" x14ac:dyDescent="0.3">
      <c r="A34" t="s">
        <v>79</v>
      </c>
      <c r="B34">
        <v>2013</v>
      </c>
      <c r="C34" t="s">
        <v>80</v>
      </c>
      <c r="D34" t="s">
        <v>81</v>
      </c>
      <c r="E34">
        <f t="shared" si="3"/>
        <v>4</v>
      </c>
      <c r="F34" t="str">
        <f t="shared" si="4"/>
        <v>283</v>
      </c>
      <c r="G34" t="str">
        <f t="shared" si="5"/>
        <v xml:space="preserve"> 280</v>
      </c>
      <c r="H34" t="s">
        <v>146</v>
      </c>
    </row>
    <row r="35" spans="1:9" ht="43.2" hidden="1" x14ac:dyDescent="0.3">
      <c r="A35" s="1" t="s">
        <v>82</v>
      </c>
      <c r="B35" s="1">
        <v>2014</v>
      </c>
      <c r="C35" s="1" t="s">
        <v>83</v>
      </c>
      <c r="D35" s="1" t="s">
        <v>84</v>
      </c>
      <c r="E35" s="1">
        <f t="shared" si="3"/>
        <v>10</v>
      </c>
      <c r="F35" s="1" t="str">
        <f t="shared" si="4"/>
        <v>827</v>
      </c>
      <c r="G35" s="1" t="str">
        <f t="shared" si="5"/>
        <v xml:space="preserve"> 818</v>
      </c>
      <c r="H35" s="1" t="s">
        <v>144</v>
      </c>
    </row>
    <row r="36" spans="1:9" customFormat="1" hidden="1" x14ac:dyDescent="0.3">
      <c r="A36" t="s">
        <v>85</v>
      </c>
      <c r="B36">
        <v>2014</v>
      </c>
      <c r="C36" t="s">
        <v>86</v>
      </c>
      <c r="D36" t="s">
        <v>87</v>
      </c>
      <c r="E36">
        <f t="shared" si="3"/>
        <v>2</v>
      </c>
      <c r="F36" t="str">
        <f t="shared" si="4"/>
        <v>109</v>
      </c>
      <c r="G36" t="str">
        <f t="shared" si="5"/>
        <v xml:space="preserve"> 108</v>
      </c>
      <c r="H36" s="1" t="s">
        <v>146</v>
      </c>
    </row>
    <row r="37" spans="1:9" customFormat="1" hidden="1" x14ac:dyDescent="0.3">
      <c r="A37" t="s">
        <v>88</v>
      </c>
      <c r="B37">
        <v>2014</v>
      </c>
      <c r="C37" t="s">
        <v>89</v>
      </c>
      <c r="D37" t="s">
        <v>90</v>
      </c>
      <c r="E37">
        <f t="shared" si="3"/>
        <v>5</v>
      </c>
      <c r="F37" t="str">
        <f t="shared" si="4"/>
        <v>54</v>
      </c>
      <c r="G37" t="str">
        <f t="shared" si="5"/>
        <v xml:space="preserve"> 50</v>
      </c>
      <c r="H37" s="1" t="s">
        <v>146</v>
      </c>
    </row>
    <row r="38" spans="1:9" ht="28.8" hidden="1" x14ac:dyDescent="0.3">
      <c r="A38" s="1" t="s">
        <v>91</v>
      </c>
      <c r="B38" s="1">
        <v>2014</v>
      </c>
      <c r="C38" s="1" t="s">
        <v>92</v>
      </c>
      <c r="D38" s="1" t="s">
        <v>93</v>
      </c>
      <c r="E38" s="1">
        <f t="shared" si="3"/>
        <v>11</v>
      </c>
      <c r="F38" s="1" t="str">
        <f t="shared" si="4"/>
        <v>63</v>
      </c>
      <c r="G38" s="1" t="str">
        <f t="shared" si="5"/>
        <v xml:space="preserve"> 53</v>
      </c>
      <c r="H38" s="1" t="s">
        <v>144</v>
      </c>
    </row>
    <row r="39" spans="1:9" ht="29.4" customHeight="1" x14ac:dyDescent="0.3">
      <c r="A39" s="1" t="s">
        <v>94</v>
      </c>
      <c r="B39" s="1">
        <v>2014</v>
      </c>
      <c r="C39" s="2" t="s">
        <v>95</v>
      </c>
      <c r="D39" s="1" t="s">
        <v>96</v>
      </c>
      <c r="E39" s="1">
        <f t="shared" si="3"/>
        <v>12</v>
      </c>
      <c r="F39" s="1" t="str">
        <f t="shared" si="4"/>
        <v>1307</v>
      </c>
      <c r="G39" s="1" t="str">
        <f t="shared" si="5"/>
        <v xml:space="preserve"> 1296</v>
      </c>
      <c r="H39" s="1" t="s">
        <v>145</v>
      </c>
    </row>
    <row r="40" spans="1:9" customFormat="1" hidden="1" x14ac:dyDescent="0.3">
      <c r="A40" t="s">
        <v>97</v>
      </c>
      <c r="B40">
        <v>2014</v>
      </c>
      <c r="C40" t="s">
        <v>98</v>
      </c>
      <c r="D40" t="s">
        <v>99</v>
      </c>
      <c r="E40">
        <f t="shared" si="3"/>
        <v>5</v>
      </c>
      <c r="F40" t="str">
        <f t="shared" si="4"/>
        <v>516</v>
      </c>
      <c r="G40" t="str">
        <f t="shared" si="5"/>
        <v xml:space="preserve"> 512</v>
      </c>
      <c r="H40" s="1" t="s">
        <v>146</v>
      </c>
    </row>
    <row r="41" spans="1:9" hidden="1" x14ac:dyDescent="0.3">
      <c r="A41" s="1" t="s">
        <v>100</v>
      </c>
      <c r="B41" s="1">
        <v>2015</v>
      </c>
      <c r="C41" s="1" t="s">
        <v>101</v>
      </c>
      <c r="D41" s="1" t="s">
        <v>102</v>
      </c>
      <c r="E41" s="4">
        <f t="shared" si="3"/>
        <v>6</v>
      </c>
      <c r="F41" s="1" t="str">
        <f t="shared" si="4"/>
        <v>157</v>
      </c>
      <c r="G41" s="1" t="str">
        <f t="shared" si="5"/>
        <v xml:space="preserve"> 152</v>
      </c>
      <c r="H41" s="1" t="s">
        <v>144</v>
      </c>
      <c r="I41" s="1">
        <v>2</v>
      </c>
    </row>
    <row r="42" spans="1:9" customFormat="1" hidden="1" x14ac:dyDescent="0.3">
      <c r="A42" t="s">
        <v>103</v>
      </c>
      <c r="B42">
        <v>2015</v>
      </c>
      <c r="C42" t="s">
        <v>104</v>
      </c>
      <c r="D42" t="s">
        <v>105</v>
      </c>
      <c r="E42">
        <f t="shared" si="3"/>
        <v>5</v>
      </c>
      <c r="F42" t="str">
        <f t="shared" si="4"/>
        <v>88</v>
      </c>
      <c r="G42" t="str">
        <f t="shared" si="5"/>
        <v xml:space="preserve"> 84</v>
      </c>
      <c r="H42" t="s">
        <v>146</v>
      </c>
    </row>
    <row r="43" spans="1:9" ht="57.6" hidden="1" x14ac:dyDescent="0.3">
      <c r="A43" s="1" t="s">
        <v>106</v>
      </c>
      <c r="B43" s="1">
        <v>2015</v>
      </c>
      <c r="C43" s="1" t="s">
        <v>107</v>
      </c>
      <c r="D43" s="1" t="s">
        <v>108</v>
      </c>
      <c r="E43" s="1">
        <f t="shared" si="3"/>
        <v>11</v>
      </c>
      <c r="F43" s="1" t="str">
        <f t="shared" si="4"/>
        <v>216</v>
      </c>
      <c r="G43" s="1" t="str">
        <f t="shared" si="5"/>
        <v xml:space="preserve"> 206</v>
      </c>
      <c r="H43" s="1" t="s">
        <v>144</v>
      </c>
    </row>
    <row r="44" spans="1:9" ht="28.8" x14ac:dyDescent="0.3">
      <c r="A44" s="1" t="s">
        <v>109</v>
      </c>
      <c r="B44" s="1">
        <v>2015</v>
      </c>
      <c r="C44" s="2" t="s">
        <v>110</v>
      </c>
      <c r="D44" s="1" t="s">
        <v>111</v>
      </c>
      <c r="E44" s="1">
        <f t="shared" si="3"/>
        <v>10</v>
      </c>
      <c r="F44" s="1" t="str">
        <f t="shared" si="4"/>
        <v>246</v>
      </c>
      <c r="G44" s="1" t="str">
        <f t="shared" si="5"/>
        <v xml:space="preserve"> 237</v>
      </c>
      <c r="H44" s="1" t="s">
        <v>145</v>
      </c>
    </row>
    <row r="45" spans="1:9" ht="32.4" customHeight="1" x14ac:dyDescent="0.3">
      <c r="A45" s="1" t="s">
        <v>112</v>
      </c>
      <c r="B45" s="1">
        <v>2015</v>
      </c>
      <c r="C45" s="2" t="s">
        <v>113</v>
      </c>
      <c r="D45" s="1" t="s">
        <v>3</v>
      </c>
      <c r="E45" s="1">
        <v>7</v>
      </c>
      <c r="F45" s="1">
        <v>0</v>
      </c>
      <c r="G45" s="1">
        <v>0</v>
      </c>
      <c r="H45" s="1" t="s">
        <v>145</v>
      </c>
    </row>
    <row r="46" spans="1:9" ht="28.8" x14ac:dyDescent="0.3">
      <c r="A46" s="1" t="s">
        <v>114</v>
      </c>
      <c r="B46" s="1">
        <v>2016</v>
      </c>
      <c r="C46" s="2" t="s">
        <v>115</v>
      </c>
      <c r="D46" s="1" t="s">
        <v>116</v>
      </c>
      <c r="E46" s="1">
        <f>(F46-G46)+1</f>
        <v>10</v>
      </c>
      <c r="F46" s="1" t="str">
        <f>RIGHT(D46,LEN(D46)-1-FIND("--",D46))</f>
        <v>1816</v>
      </c>
      <c r="G46" s="1" t="str">
        <f>LEFT(D46,LEN(D46)-FIND("--",D46))</f>
        <v xml:space="preserve"> 1807</v>
      </c>
      <c r="H46" s="1" t="s">
        <v>145</v>
      </c>
    </row>
    <row r="47" spans="1:9" ht="43.2" hidden="1" x14ac:dyDescent="0.3">
      <c r="A47" s="1" t="s">
        <v>117</v>
      </c>
      <c r="B47" s="1">
        <v>2016</v>
      </c>
      <c r="C47" s="1" t="s">
        <v>118</v>
      </c>
      <c r="D47" s="1" t="s">
        <v>119</v>
      </c>
      <c r="E47" s="1">
        <f>(F47-G47)+1</f>
        <v>10</v>
      </c>
      <c r="F47" s="1" t="str">
        <f>RIGHT(D47,LEN(D47)-1-FIND("--",D47))</f>
        <v>2965</v>
      </c>
      <c r="G47" s="1" t="str">
        <f>LEFT(D47,LEN(D47)-FIND("--",D47))</f>
        <v xml:space="preserve"> 2956</v>
      </c>
      <c r="H47" s="1" t="s">
        <v>144</v>
      </c>
    </row>
    <row r="48" spans="1:9" x14ac:dyDescent="0.3">
      <c r="A48" s="1" t="s">
        <v>120</v>
      </c>
      <c r="B48" s="1">
        <v>2016</v>
      </c>
      <c r="C48" s="2" t="s">
        <v>121</v>
      </c>
      <c r="D48" s="1" t="s">
        <v>122</v>
      </c>
      <c r="E48" s="1">
        <f>(F48-G48)+1</f>
        <v>9</v>
      </c>
      <c r="F48" s="1" t="str">
        <f>RIGHT(D48,LEN(D48)-1-FIND("--",D48))</f>
        <v>447</v>
      </c>
      <c r="G48" s="1" t="str">
        <f>LEFT(D48,LEN(D48)-FIND("--",D48))</f>
        <v xml:space="preserve"> 439</v>
      </c>
      <c r="H48" s="1" t="s">
        <v>145</v>
      </c>
    </row>
    <row r="49" spans="1:9" ht="24.6" hidden="1" customHeight="1" x14ac:dyDescent="0.3">
      <c r="A49" s="1" t="s">
        <v>123</v>
      </c>
      <c r="B49" s="1">
        <v>2016</v>
      </c>
      <c r="C49" s="1" t="s">
        <v>124</v>
      </c>
      <c r="D49" s="1" t="s">
        <v>125</v>
      </c>
      <c r="E49" s="1">
        <f>(F49-G49)+1</f>
        <v>10</v>
      </c>
      <c r="F49" s="1" t="str">
        <f>RIGHT(D49,LEN(D49)-1-FIND("--",D49))</f>
        <v>1534</v>
      </c>
      <c r="G49" s="1" t="str">
        <f>LEFT(D49,LEN(D49)-FIND("--",D49))</f>
        <v xml:space="preserve"> 1525</v>
      </c>
      <c r="H49" s="1" t="s">
        <v>144</v>
      </c>
    </row>
    <row r="50" spans="1:9" ht="28.8" hidden="1" x14ac:dyDescent="0.3">
      <c r="A50" s="1" t="s">
        <v>126</v>
      </c>
      <c r="B50" s="1">
        <v>2016</v>
      </c>
      <c r="C50" s="1" t="s">
        <v>127</v>
      </c>
      <c r="D50" s="1" t="s">
        <v>128</v>
      </c>
      <c r="E50" s="1">
        <f>(F50-G50)+1</f>
        <v>12</v>
      </c>
      <c r="F50" s="1" t="str">
        <f>RIGHT(D50,LEN(D50)-1-FIND("--",D50))</f>
        <v>300</v>
      </c>
      <c r="G50" s="1" t="str">
        <f>LEFT(D50,LEN(D50)-FIND("--",D50))</f>
        <v xml:space="preserve"> 289</v>
      </c>
      <c r="H50" s="1" t="s">
        <v>144</v>
      </c>
    </row>
    <row r="51" spans="1:9" customFormat="1" hidden="1" x14ac:dyDescent="0.3">
      <c r="A51" t="s">
        <v>129</v>
      </c>
      <c r="B51">
        <v>2017</v>
      </c>
      <c r="C51" t="s">
        <v>130</v>
      </c>
      <c r="D51" t="s">
        <v>3</v>
      </c>
      <c r="E51">
        <v>5</v>
      </c>
      <c r="F51">
        <v>0</v>
      </c>
      <c r="G51">
        <v>0</v>
      </c>
      <c r="H51" s="1" t="s">
        <v>146</v>
      </c>
    </row>
    <row r="52" spans="1:9" ht="43.2" hidden="1" x14ac:dyDescent="0.3">
      <c r="A52" s="1" t="s">
        <v>131</v>
      </c>
      <c r="B52" s="1">
        <v>2018</v>
      </c>
      <c r="C52" s="1" t="s">
        <v>132</v>
      </c>
      <c r="D52" s="1" t="s">
        <v>133</v>
      </c>
      <c r="E52" s="4">
        <f>(F52-G52)+1</f>
        <v>6</v>
      </c>
      <c r="F52" s="1" t="str">
        <f>RIGHT(D52,LEN(D52)-1-FIND("--",D52))</f>
        <v>655</v>
      </c>
      <c r="G52" s="1" t="str">
        <f>LEFT(D52,LEN(D52)-FIND("--",D52))</f>
        <v xml:space="preserve"> 650</v>
      </c>
      <c r="H52" s="1" t="s">
        <v>144</v>
      </c>
      <c r="I52" s="1">
        <v>2</v>
      </c>
    </row>
    <row r="53" spans="1:9" customFormat="1" hidden="1" x14ac:dyDescent="0.3">
      <c r="A53" t="s">
        <v>120</v>
      </c>
      <c r="B53">
        <v>2018</v>
      </c>
      <c r="C53" t="s">
        <v>134</v>
      </c>
      <c r="D53" t="s">
        <v>3</v>
      </c>
      <c r="E53">
        <v>5</v>
      </c>
      <c r="F53">
        <v>0</v>
      </c>
      <c r="G53">
        <v>0</v>
      </c>
      <c r="H53" s="1" t="s">
        <v>146</v>
      </c>
    </row>
    <row r="54" spans="1:9" ht="33.6" hidden="1" customHeight="1" x14ac:dyDescent="0.3">
      <c r="A54" s="1" t="s">
        <v>135</v>
      </c>
      <c r="B54" s="1">
        <v>2018</v>
      </c>
      <c r="C54" s="1" t="s">
        <v>136</v>
      </c>
      <c r="D54" s="1" t="s">
        <v>137</v>
      </c>
      <c r="E54" s="4">
        <f>(F54-G54)+1</f>
        <v>6</v>
      </c>
      <c r="F54" s="1" t="str">
        <f>RIGHT(D54,LEN(D54)-1-FIND("--",D54))</f>
        <v>5015</v>
      </c>
      <c r="G54" s="1" t="str">
        <f>LEFT(D54,LEN(D54)-FIND("--",D54))</f>
        <v xml:space="preserve"> 5010</v>
      </c>
      <c r="H54" s="1" t="s">
        <v>144</v>
      </c>
      <c r="I54" s="1">
        <v>2</v>
      </c>
    </row>
  </sheetData>
  <autoFilter ref="C1:H54">
    <filterColumn colId="5">
      <filters>
        <filter val="y"/>
      </filters>
    </filterColumn>
  </autoFilter>
  <conditionalFormatting sqref="C16">
    <cfRule type="cellIs" dxfId="4" priority="5" operator="equal">
      <formula>0</formula>
    </cfRule>
  </conditionalFormatting>
  <conditionalFormatting sqref="E1:E1048576">
    <cfRule type="cellIs" dxfId="3" priority="4" operator="between">
      <formula>1</formula>
      <formula>5</formula>
    </cfRule>
    <cfRule type="cellIs" dxfId="2" priority="3" operator="equal">
      <formula>0</formula>
    </cfRule>
    <cfRule type="cellIs" dxfId="1" priority="1" operator="equal">
      <formula>6</formula>
    </cfRule>
  </conditionalFormatting>
  <conditionalFormatting sqref="D13">
    <cfRule type="cellIs" dxfId="0" priority="2" operator="equal">
      <formula>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2019-04-01T18:59:59Z</dcterms:created>
  <dcterms:modified xsi:type="dcterms:W3CDTF">2019-04-03T17:01:16Z</dcterms:modified>
</cp:coreProperties>
</file>