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3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S8" i="1"/>
  <c r="F13" i="1"/>
  <c r="T8" i="1"/>
  <c r="G13" i="1"/>
  <c r="U8" i="1"/>
  <c r="E14" i="1"/>
  <c r="S9" i="1"/>
  <c r="F14" i="1"/>
  <c r="T9" i="1"/>
  <c r="G14" i="1"/>
  <c r="U9" i="1"/>
  <c r="E15" i="1"/>
  <c r="S10" i="1"/>
  <c r="F15" i="1"/>
  <c r="T10" i="1"/>
  <c r="G15" i="1"/>
  <c r="U10" i="1"/>
  <c r="E16" i="1"/>
  <c r="S11" i="1"/>
  <c r="F16" i="1"/>
  <c r="T11" i="1"/>
  <c r="G16" i="1"/>
  <c r="U11" i="1"/>
  <c r="E17" i="1"/>
  <c r="S12" i="1"/>
  <c r="F17" i="1"/>
  <c r="T12" i="1"/>
  <c r="G17" i="1"/>
  <c r="U12" i="1"/>
  <c r="D13" i="1"/>
  <c r="R8" i="1"/>
  <c r="D14" i="1"/>
  <c r="R9" i="1"/>
  <c r="D15" i="1"/>
  <c r="R10" i="1"/>
  <c r="D16" i="1"/>
  <c r="R11" i="1"/>
  <c r="D17" i="1"/>
  <c r="R12" i="1"/>
</calcChain>
</file>

<file path=xl/sharedStrings.xml><?xml version="1.0" encoding="utf-8"?>
<sst xmlns="http://schemas.openxmlformats.org/spreadsheetml/2006/main" count="43" uniqueCount="16">
  <si>
    <t>ns</t>
  </si>
  <si>
    <t>ngl</t>
  </si>
  <si>
    <t>IDBPM</t>
  </si>
  <si>
    <t>FDM</t>
  </si>
  <si>
    <t>neff</t>
    <phoneticPr fontId="1" type="noConversion"/>
  </si>
  <si>
    <t>TE</t>
    <phoneticPr fontId="1" type="noConversion"/>
  </si>
  <si>
    <t>TM</t>
    <phoneticPr fontId="1" type="noConversion"/>
  </si>
  <si>
    <t>b</t>
    <phoneticPr fontId="1" type="noConversion"/>
  </si>
  <si>
    <t>my data</t>
    <phoneticPr fontId="1" type="noConversion"/>
  </si>
  <si>
    <t>H_slab</t>
    <phoneticPr fontId="1" type="noConversion"/>
  </si>
  <si>
    <t>my data - raw data</t>
    <phoneticPr fontId="1" type="noConversion"/>
  </si>
  <si>
    <t>raw data</t>
    <phoneticPr fontId="1" type="noConversion"/>
  </si>
  <si>
    <t>dx</t>
    <phoneticPr fontId="1" type="noConversion"/>
  </si>
  <si>
    <t>dy</t>
    <phoneticPr fontId="1" type="noConversion"/>
  </si>
  <si>
    <t>nm</t>
    <phoneticPr fontId="1" type="noConversion"/>
  </si>
  <si>
    <t>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</si>
</sst>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80" formatCode="0.00000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660066"/>
      </left>
      <right/>
      <top/>
      <bottom/>
      <diagonal/>
    </border>
    <border>
      <left/>
      <right style="thick">
        <color rgb="FF660066"/>
      </right>
      <top/>
      <bottom/>
      <diagonal/>
    </border>
    <border>
      <left style="thick">
        <color rgb="FF660066"/>
      </left>
      <right/>
      <top/>
      <bottom style="thick">
        <color rgb="FF660066"/>
      </bottom>
      <diagonal/>
    </border>
    <border>
      <left/>
      <right/>
      <top/>
      <bottom style="thick">
        <color rgb="FF660066"/>
      </bottom>
      <diagonal/>
    </border>
    <border>
      <left/>
      <right style="thick">
        <color rgb="FF660066"/>
      </right>
      <top/>
      <bottom style="thick">
        <color rgb="FF660066"/>
      </bottom>
      <diagonal/>
    </border>
    <border>
      <left/>
      <right/>
      <top style="thick">
        <color rgb="FF660066"/>
      </top>
      <bottom/>
      <diagonal/>
    </border>
    <border>
      <left style="thick">
        <color rgb="FF660066"/>
      </left>
      <right/>
      <top style="thick">
        <color rgb="FF660066"/>
      </top>
      <bottom style="thick">
        <color rgb="FF660066"/>
      </bottom>
      <diagonal/>
    </border>
    <border>
      <left/>
      <right/>
      <top style="thick">
        <color rgb="FF660066"/>
      </top>
      <bottom style="thick">
        <color rgb="FF660066"/>
      </bottom>
      <diagonal/>
    </border>
    <border>
      <left/>
      <right style="thick">
        <color rgb="FF660066"/>
      </right>
      <top style="thick">
        <color rgb="FF660066"/>
      </top>
      <bottom style="thick">
        <color rgb="FF660066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176" fontId="2" fillId="0" borderId="2" xfId="0" applyNumberFormat="1" applyFont="1" applyBorder="1" applyAlignment="1">
      <alignment vertical="center"/>
    </xf>
    <xf numFmtId="176" fontId="2" fillId="0" borderId="0" xfId="0" applyNumberFormat="1" applyFont="1" applyBorder="1"/>
    <xf numFmtId="176" fontId="2" fillId="0" borderId="2" xfId="0" applyNumberFormat="1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76" fontId="2" fillId="0" borderId="4" xfId="0" applyNumberFormat="1" applyFont="1" applyBorder="1"/>
    <xf numFmtId="176" fontId="2" fillId="0" borderId="5" xfId="0" applyNumberFormat="1" applyFont="1" applyBorder="1"/>
    <xf numFmtId="176" fontId="2" fillId="0" borderId="4" xfId="0" applyNumberFormat="1" applyFont="1" applyBorder="1" applyAlignment="1">
      <alignment vertical="center"/>
    </xf>
    <xf numFmtId="176" fontId="2" fillId="0" borderId="5" xfId="0" applyNumberFormat="1" applyFont="1" applyBorder="1" applyAlignment="1">
      <alignment vertical="center"/>
    </xf>
    <xf numFmtId="180" fontId="2" fillId="0" borderId="0" xfId="0" applyNumberFormat="1" applyFont="1" applyBorder="1"/>
    <xf numFmtId="180" fontId="2" fillId="0" borderId="2" xfId="0" applyNumberFormat="1" applyFont="1" applyBorder="1"/>
    <xf numFmtId="180" fontId="2" fillId="0" borderId="4" xfId="0" applyNumberFormat="1" applyFont="1" applyBorder="1"/>
    <xf numFmtId="180" fontId="2" fillId="0" borderId="5" xfId="0" applyNumberFormat="1" applyFont="1" applyBorder="1"/>
  </cellXfs>
  <cellStyles count="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cat>
            <c:numRef>
              <c:f>工作表1!$J$18:$J$28</c:f>
              <c:numCache>
                <c:formatCode>General</c:formatCode>
                <c:ptCount val="11"/>
                <c:pt idx="0">
                  <c:v>90.0</c:v>
                </c:pt>
                <c:pt idx="1">
                  <c:v>92.0</c:v>
                </c:pt>
                <c:pt idx="2">
                  <c:v>94.0</c:v>
                </c:pt>
                <c:pt idx="3">
                  <c:v>96.0</c:v>
                </c:pt>
                <c:pt idx="4">
                  <c:v>98.0</c:v>
                </c:pt>
                <c:pt idx="5">
                  <c:v>100.0</c:v>
                </c:pt>
                <c:pt idx="6">
                  <c:v>102.0</c:v>
                </c:pt>
                <c:pt idx="7">
                  <c:v>104.0</c:v>
                </c:pt>
                <c:pt idx="8">
                  <c:v>106.0</c:v>
                </c:pt>
                <c:pt idx="9">
                  <c:v>108.0</c:v>
                </c:pt>
                <c:pt idx="10">
                  <c:v>110.0</c:v>
                </c:pt>
              </c:numCache>
            </c:numRef>
          </c:cat>
          <c:val>
            <c:numRef>
              <c:f>工作表1!$L$18:$L$28</c:f>
              <c:numCache>
                <c:formatCode>0.00000</c:formatCode>
                <c:ptCount val="11"/>
                <c:pt idx="0">
                  <c:v>3.41313</c:v>
                </c:pt>
                <c:pt idx="1">
                  <c:v>3.4132</c:v>
                </c:pt>
                <c:pt idx="2">
                  <c:v>3.41326</c:v>
                </c:pt>
                <c:pt idx="3">
                  <c:v>3.41331</c:v>
                </c:pt>
                <c:pt idx="4">
                  <c:v>3.41337</c:v>
                </c:pt>
                <c:pt idx="5">
                  <c:v>3.41342</c:v>
                </c:pt>
                <c:pt idx="6">
                  <c:v>3.41348</c:v>
                </c:pt>
                <c:pt idx="7">
                  <c:v>3.41353</c:v>
                </c:pt>
                <c:pt idx="8">
                  <c:v>3.41358</c:v>
                </c:pt>
                <c:pt idx="9">
                  <c:v>3.41363</c:v>
                </c:pt>
                <c:pt idx="10">
                  <c:v>3.41368</c:v>
                </c:pt>
              </c:numCache>
            </c:numRef>
          </c:val>
          <c:smooth val="0"/>
        </c:ser>
        <c:ser>
          <c:idx val="1"/>
          <c:order val="1"/>
          <c:tx>
            <c:v>TM</c:v>
          </c:tx>
          <c:cat>
            <c:numRef>
              <c:f>工作表1!$J$18:$J$28</c:f>
              <c:numCache>
                <c:formatCode>General</c:formatCode>
                <c:ptCount val="11"/>
                <c:pt idx="0">
                  <c:v>90.0</c:v>
                </c:pt>
                <c:pt idx="1">
                  <c:v>92.0</c:v>
                </c:pt>
                <c:pt idx="2">
                  <c:v>94.0</c:v>
                </c:pt>
                <c:pt idx="3">
                  <c:v>96.0</c:v>
                </c:pt>
                <c:pt idx="4">
                  <c:v>98.0</c:v>
                </c:pt>
                <c:pt idx="5">
                  <c:v>100.0</c:v>
                </c:pt>
                <c:pt idx="6">
                  <c:v>102.0</c:v>
                </c:pt>
                <c:pt idx="7">
                  <c:v>104.0</c:v>
                </c:pt>
                <c:pt idx="8">
                  <c:v>106.0</c:v>
                </c:pt>
                <c:pt idx="9">
                  <c:v>108.0</c:v>
                </c:pt>
                <c:pt idx="10">
                  <c:v>110.0</c:v>
                </c:pt>
              </c:numCache>
            </c:numRef>
          </c:cat>
          <c:val>
            <c:numRef>
              <c:f>工作表1!$N$18:$N$28</c:f>
              <c:numCache>
                <c:formatCode>0.00000</c:formatCode>
                <c:ptCount val="11"/>
                <c:pt idx="0">
                  <c:v>3.41176</c:v>
                </c:pt>
                <c:pt idx="1">
                  <c:v>3.41181</c:v>
                </c:pt>
                <c:pt idx="2">
                  <c:v>3.41187</c:v>
                </c:pt>
                <c:pt idx="3">
                  <c:v>3.41193</c:v>
                </c:pt>
                <c:pt idx="4">
                  <c:v>3.41198</c:v>
                </c:pt>
                <c:pt idx="5">
                  <c:v>3.41203</c:v>
                </c:pt>
                <c:pt idx="6">
                  <c:v>3.41209</c:v>
                </c:pt>
                <c:pt idx="7">
                  <c:v>3.41214</c:v>
                </c:pt>
                <c:pt idx="8">
                  <c:v>3.41219</c:v>
                </c:pt>
                <c:pt idx="9">
                  <c:v>3.41224</c:v>
                </c:pt>
                <c:pt idx="10">
                  <c:v>3.41228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6152"/>
        <c:axId val="2126201864"/>
      </c:lineChart>
      <c:catAx>
        <c:axId val="212627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01864"/>
        <c:crosses val="autoZero"/>
        <c:auto val="1"/>
        <c:lblAlgn val="ctr"/>
        <c:lblOffset val="100"/>
        <c:noMultiLvlLbl val="0"/>
      </c:catAx>
      <c:valAx>
        <c:axId val="21262018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2627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aseline="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14</xdr:row>
      <xdr:rowOff>50800</xdr:rowOff>
    </xdr:from>
    <xdr:to>
      <xdr:col>22</xdr:col>
      <xdr:colOff>203200</xdr:colOff>
      <xdr:row>28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tabSelected="1" topLeftCell="A3" workbookViewId="0">
      <selection activeCell="V12" sqref="V12"/>
    </sheetView>
  </sheetViews>
  <sheetFormatPr baseColWidth="10" defaultRowHeight="19" x14ac:dyDescent="0"/>
  <cols>
    <col min="1" max="1" width="10.83203125" style="2"/>
    <col min="2" max="2" width="7.33203125" style="2" bestFit="1" customWidth="1"/>
    <col min="3" max="7" width="10" style="2" bestFit="1" customWidth="1"/>
    <col min="8" max="8" width="10.83203125" style="2"/>
    <col min="9" max="9" width="7.33203125" style="2" bestFit="1" customWidth="1"/>
    <col min="10" max="10" width="10" style="2" bestFit="1" customWidth="1"/>
    <col min="11" max="14" width="11.33203125" style="2" bestFit="1" customWidth="1"/>
    <col min="15" max="15" width="10.83203125" style="2"/>
    <col min="16" max="16" width="7.33203125" style="2" bestFit="1" customWidth="1"/>
    <col min="17" max="17" width="10" style="2" bestFit="1" customWidth="1"/>
    <col min="18" max="18" width="11.33203125" style="2" bestFit="1" customWidth="1"/>
    <col min="19" max="19" width="10" style="2" bestFit="1" customWidth="1"/>
    <col min="20" max="20" width="11.33203125" style="2" bestFit="1" customWidth="1"/>
    <col min="21" max="21" width="10" style="2" bestFit="1" customWidth="1"/>
    <col min="22" max="16384" width="10.83203125" style="2"/>
  </cols>
  <sheetData>
    <row r="2" spans="2:21">
      <c r="B2" s="1" t="s">
        <v>0</v>
      </c>
      <c r="C2" s="1">
        <v>3.4</v>
      </c>
      <c r="I2" s="2" t="s">
        <v>12</v>
      </c>
      <c r="J2" s="2">
        <v>10</v>
      </c>
      <c r="K2" s="2" t="s">
        <v>14</v>
      </c>
    </row>
    <row r="3" spans="2:21">
      <c r="B3" s="1" t="s">
        <v>1</v>
      </c>
      <c r="C3" s="1">
        <v>3.44</v>
      </c>
      <c r="I3" s="2" t="s">
        <v>13</v>
      </c>
      <c r="J3" s="2">
        <v>10</v>
      </c>
      <c r="K3" s="2" t="s">
        <v>14</v>
      </c>
    </row>
    <row r="4" spans="2:21" ht="20" thickBot="1"/>
    <row r="5" spans="2:21" ht="21" thickTop="1" thickBot="1">
      <c r="B5" s="3" t="s">
        <v>11</v>
      </c>
      <c r="C5" s="4"/>
      <c r="D5" s="4"/>
      <c r="E5" s="4"/>
      <c r="F5" s="4"/>
      <c r="G5" s="5"/>
      <c r="I5" s="3" t="s">
        <v>8</v>
      </c>
      <c r="J5" s="4"/>
      <c r="K5" s="4"/>
      <c r="L5" s="4"/>
      <c r="M5" s="4"/>
      <c r="N5" s="5"/>
      <c r="P5" s="3" t="s">
        <v>10</v>
      </c>
      <c r="Q5" s="4"/>
      <c r="R5" s="4"/>
      <c r="S5" s="4"/>
      <c r="T5" s="4"/>
      <c r="U5" s="5"/>
    </row>
    <row r="6" spans="2:21" ht="20" thickTop="1">
      <c r="B6" s="6"/>
      <c r="C6" s="7" t="s">
        <v>9</v>
      </c>
      <c r="D6" s="8" t="s">
        <v>5</v>
      </c>
      <c r="E6" s="8"/>
      <c r="F6" s="8" t="s">
        <v>6</v>
      </c>
      <c r="G6" s="9"/>
      <c r="I6" s="6"/>
      <c r="J6" s="8" t="s">
        <v>9</v>
      </c>
      <c r="K6" s="8" t="s">
        <v>5</v>
      </c>
      <c r="L6" s="8"/>
      <c r="M6" s="8" t="s">
        <v>6</v>
      </c>
      <c r="N6" s="9"/>
      <c r="P6" s="6"/>
      <c r="Q6" s="8" t="s">
        <v>9</v>
      </c>
      <c r="R6" s="8" t="s">
        <v>5</v>
      </c>
      <c r="S6" s="8"/>
      <c r="T6" s="8" t="s">
        <v>6</v>
      </c>
      <c r="U6" s="9"/>
    </row>
    <row r="7" spans="2:21">
      <c r="B7" s="10"/>
      <c r="C7" s="8"/>
      <c r="D7" s="11" t="s">
        <v>2</v>
      </c>
      <c r="E7" s="11" t="s">
        <v>3</v>
      </c>
      <c r="F7" s="11" t="s">
        <v>2</v>
      </c>
      <c r="G7" s="12" t="s">
        <v>3</v>
      </c>
      <c r="I7" s="6"/>
      <c r="J7" s="8"/>
      <c r="K7" s="11" t="s">
        <v>2</v>
      </c>
      <c r="L7" s="11" t="s">
        <v>3</v>
      </c>
      <c r="M7" s="11" t="s">
        <v>2</v>
      </c>
      <c r="N7" s="12" t="s">
        <v>3</v>
      </c>
      <c r="P7" s="6"/>
      <c r="Q7" s="8"/>
      <c r="R7" s="11" t="s">
        <v>2</v>
      </c>
      <c r="S7" s="11" t="s">
        <v>3</v>
      </c>
      <c r="T7" s="11" t="s">
        <v>2</v>
      </c>
      <c r="U7" s="12" t="s">
        <v>3</v>
      </c>
    </row>
    <row r="8" spans="2:21">
      <c r="B8" s="13" t="s">
        <v>7</v>
      </c>
      <c r="C8" s="14">
        <v>0.1</v>
      </c>
      <c r="D8" s="15">
        <v>0.30230000000000001</v>
      </c>
      <c r="E8" s="15">
        <v>0.3024</v>
      </c>
      <c r="F8" s="15">
        <v>0.2676</v>
      </c>
      <c r="G8" s="16">
        <v>0.26729999999999998</v>
      </c>
      <c r="I8" s="13" t="s">
        <v>4</v>
      </c>
      <c r="J8" s="14">
        <v>0.1</v>
      </c>
      <c r="K8" s="17">
        <v>0</v>
      </c>
      <c r="L8" s="17">
        <v>3.4121000000000001</v>
      </c>
      <c r="M8" s="17">
        <v>0</v>
      </c>
      <c r="N8" s="18">
        <v>3.4108999999999998</v>
      </c>
      <c r="P8" s="13" t="s">
        <v>4</v>
      </c>
      <c r="Q8" s="14">
        <v>0.1</v>
      </c>
      <c r="R8" s="17">
        <f>K8-D13</f>
        <v>-3.4121414507607972</v>
      </c>
      <c r="S8" s="17">
        <f>L8-E13</f>
        <v>-4.5459970896111201E-5</v>
      </c>
      <c r="T8" s="17">
        <f>M8-F13</f>
        <v>-3.4107499703144466</v>
      </c>
      <c r="U8" s="18">
        <f>N8-G13</f>
        <v>1.6206225104431482E-4</v>
      </c>
    </row>
    <row r="9" spans="2:21">
      <c r="B9" s="13"/>
      <c r="C9" s="14">
        <v>0.3</v>
      </c>
      <c r="D9" s="15">
        <v>0.31140000000000001</v>
      </c>
      <c r="E9" s="15">
        <v>0.31140000000000001</v>
      </c>
      <c r="F9" s="15">
        <v>0.27529999999999999</v>
      </c>
      <c r="G9" s="16">
        <v>0.27479999999999999</v>
      </c>
      <c r="I9" s="13"/>
      <c r="J9" s="14">
        <v>0.3</v>
      </c>
      <c r="K9" s="17">
        <v>0</v>
      </c>
      <c r="L9" s="17">
        <v>3.4125000000000001</v>
      </c>
      <c r="M9" s="17">
        <v>0</v>
      </c>
      <c r="N9" s="18">
        <v>3.4112</v>
      </c>
      <c r="P9" s="13"/>
      <c r="Q9" s="14">
        <v>0.3</v>
      </c>
      <c r="R9" s="17">
        <f>K9-D14</f>
        <v>-3.4125062695913102</v>
      </c>
      <c r="S9" s="17">
        <f>L9-E14</f>
        <v>-6.2695913101151746E-6</v>
      </c>
      <c r="T9" s="17">
        <f>M9-F14</f>
        <v>-3.4110587916364032</v>
      </c>
      <c r="U9" s="18">
        <f>N9-G14</f>
        <v>1.6126084736489688E-4</v>
      </c>
    </row>
    <row r="10" spans="2:21">
      <c r="B10" s="13"/>
      <c r="C10" s="14">
        <v>0.5</v>
      </c>
      <c r="D10" s="15">
        <v>0.32740000000000002</v>
      </c>
      <c r="E10" s="15">
        <v>0.32729999999999998</v>
      </c>
      <c r="F10" s="15">
        <v>0.28910000000000002</v>
      </c>
      <c r="G10" s="16">
        <v>0.28860000000000002</v>
      </c>
      <c r="I10" s="13"/>
      <c r="J10" s="14">
        <v>0.5</v>
      </c>
      <c r="K10" s="17">
        <v>0</v>
      </c>
      <c r="L10" s="17">
        <v>3.4131</v>
      </c>
      <c r="M10" s="17">
        <v>0</v>
      </c>
      <c r="N10" s="18">
        <v>3.4117999999999999</v>
      </c>
      <c r="P10" s="13"/>
      <c r="Q10" s="14">
        <v>0.5</v>
      </c>
      <c r="R10" s="17">
        <f>K10-D15</f>
        <v>-3.4131476147392159</v>
      </c>
      <c r="S10" s="17">
        <f>L10-E15</f>
        <v>-4.360670628678065E-5</v>
      </c>
      <c r="T10" s="17">
        <f>M10-F15</f>
        <v>-3.4116121936703179</v>
      </c>
      <c r="U10" s="18">
        <f>N10-G15</f>
        <v>2.0785556069169431E-4</v>
      </c>
    </row>
    <row r="11" spans="2:21">
      <c r="B11" s="13"/>
      <c r="C11" s="14">
        <v>0.7</v>
      </c>
      <c r="D11" s="15">
        <v>0.35149999999999998</v>
      </c>
      <c r="E11" s="15">
        <v>0.35139999999999999</v>
      </c>
      <c r="F11" s="15">
        <v>0.31080000000000002</v>
      </c>
      <c r="G11" s="16">
        <v>0.31019999999999998</v>
      </c>
      <c r="I11" s="13"/>
      <c r="J11" s="14">
        <v>0.7</v>
      </c>
      <c r="K11" s="17">
        <v>0</v>
      </c>
      <c r="L11" s="17">
        <v>3.4140999999999999</v>
      </c>
      <c r="M11" s="17">
        <v>0</v>
      </c>
      <c r="N11" s="18">
        <v>3.4125999999999999</v>
      </c>
      <c r="P11" s="13"/>
      <c r="Q11" s="14">
        <v>0.7</v>
      </c>
      <c r="R11" s="17">
        <f>K11-D16</f>
        <v>-3.4141134134647606</v>
      </c>
      <c r="S11" s="17">
        <f>L11-E16</f>
        <v>-9.4065656419672905E-6</v>
      </c>
      <c r="T11" s="17">
        <f>M11-F16</f>
        <v>-3.4124822168034807</v>
      </c>
      <c r="U11" s="18">
        <f>N11-G16</f>
        <v>1.4183615388496662E-4</v>
      </c>
    </row>
    <row r="12" spans="2:21" ht="20" thickBot="1">
      <c r="B12" s="13"/>
      <c r="C12" s="14">
        <v>0.9</v>
      </c>
      <c r="D12" s="15">
        <v>0.38869999999999999</v>
      </c>
      <c r="E12" s="15">
        <v>0.38890000000000002</v>
      </c>
      <c r="F12" s="15">
        <v>0.34499999999999997</v>
      </c>
      <c r="G12" s="16">
        <v>0.3453</v>
      </c>
      <c r="I12" s="19"/>
      <c r="J12" s="20">
        <v>0.9</v>
      </c>
      <c r="K12" s="21">
        <v>0</v>
      </c>
      <c r="L12" s="21">
        <v>3.4156</v>
      </c>
      <c r="M12" s="21">
        <v>0</v>
      </c>
      <c r="N12" s="22">
        <v>3.4140000000000001</v>
      </c>
      <c r="P12" s="19"/>
      <c r="Q12" s="20">
        <v>0.9</v>
      </c>
      <c r="R12" s="21">
        <f>K12-D17</f>
        <v>-3.4156036538216781</v>
      </c>
      <c r="S12" s="21">
        <f>L12-E17</f>
        <v>-1.1664109372588882E-5</v>
      </c>
      <c r="T12" s="21">
        <f>M12-F17</f>
        <v>-3.4138529552398706</v>
      </c>
      <c r="U12" s="22">
        <f>N12-G17</f>
        <v>1.3502317388125462E-4</v>
      </c>
    </row>
    <row r="13" spans="2:21" ht="20" thickTop="1">
      <c r="B13" s="13" t="s">
        <v>4</v>
      </c>
      <c r="C13" s="14">
        <v>0.1</v>
      </c>
      <c r="D13" s="15">
        <f t="shared" ref="D13:G13" si="0">SQRT(D8*($C$3^2-$C$2^2)+$C$2^2)</f>
        <v>3.4121414507607972</v>
      </c>
      <c r="E13" s="15">
        <f t="shared" si="0"/>
        <v>3.4121454599708962</v>
      </c>
      <c r="F13" s="15">
        <f t="shared" si="0"/>
        <v>3.4107499703144466</v>
      </c>
      <c r="G13" s="16">
        <f t="shared" si="0"/>
        <v>3.4107379377489555</v>
      </c>
    </row>
    <row r="14" spans="2:21" ht="20" thickBot="1">
      <c r="B14" s="13"/>
      <c r="C14" s="14">
        <v>0.3</v>
      </c>
      <c r="D14" s="15">
        <f t="shared" ref="D14:G14" si="1">SQRT(D9*($C$3^2-$C$2^2)+$C$2^2)</f>
        <v>3.4125062695913102</v>
      </c>
      <c r="E14" s="15">
        <f t="shared" si="1"/>
        <v>3.4125062695913102</v>
      </c>
      <c r="F14" s="15">
        <f t="shared" si="1"/>
        <v>3.4110587916364032</v>
      </c>
      <c r="G14" s="16">
        <f t="shared" si="1"/>
        <v>3.4110387391526351</v>
      </c>
    </row>
    <row r="15" spans="2:21" ht="21" thickTop="1" thickBot="1">
      <c r="B15" s="13"/>
      <c r="C15" s="14">
        <v>0.5</v>
      </c>
      <c r="D15" s="15">
        <f t="shared" ref="D15:G15" si="2">SQRT(D10*($C$3^2-$C$2^2)+$C$2^2)</f>
        <v>3.4131476147392159</v>
      </c>
      <c r="E15" s="15">
        <f t="shared" si="2"/>
        <v>3.4131436067062868</v>
      </c>
      <c r="F15" s="15">
        <f t="shared" si="2"/>
        <v>3.4116121936703179</v>
      </c>
      <c r="G15" s="16">
        <f t="shared" si="2"/>
        <v>3.4115921444393082</v>
      </c>
      <c r="I15" s="3" t="s">
        <v>8</v>
      </c>
      <c r="J15" s="4"/>
      <c r="K15" s="4"/>
      <c r="L15" s="4"/>
      <c r="M15" s="4"/>
      <c r="N15" s="5"/>
    </row>
    <row r="16" spans="2:21" ht="20" thickTop="1">
      <c r="B16" s="13"/>
      <c r="C16" s="14">
        <v>0.7</v>
      </c>
      <c r="D16" s="15">
        <f t="shared" ref="D16:G16" si="3">SQRT(D11*($C$3^2-$C$2^2)+$C$2^2)</f>
        <v>3.4141134134647606</v>
      </c>
      <c r="E16" s="15">
        <f t="shared" si="3"/>
        <v>3.4141094065656419</v>
      </c>
      <c r="F16" s="15">
        <f t="shared" si="3"/>
        <v>3.4124822168034807</v>
      </c>
      <c r="G16" s="16">
        <f t="shared" si="3"/>
        <v>3.4124581638461149</v>
      </c>
      <c r="I16" s="6"/>
      <c r="J16" s="8" t="s">
        <v>15</v>
      </c>
      <c r="K16" s="8" t="s">
        <v>5</v>
      </c>
      <c r="L16" s="8"/>
      <c r="M16" s="8" t="s">
        <v>6</v>
      </c>
      <c r="N16" s="9"/>
    </row>
    <row r="17" spans="2:14" ht="20" thickBot="1">
      <c r="B17" s="19"/>
      <c r="C17" s="20">
        <v>0.9</v>
      </c>
      <c r="D17" s="23">
        <f t="shared" ref="D17:G17" si="4">SQRT(D12*($C$3^2-$C$2^2)+$C$2^2)</f>
        <v>3.4156036538216781</v>
      </c>
      <c r="E17" s="23">
        <f t="shared" si="4"/>
        <v>3.4156116641093726</v>
      </c>
      <c r="F17" s="23">
        <f t="shared" si="4"/>
        <v>3.4138529552398706</v>
      </c>
      <c r="G17" s="24">
        <f t="shared" si="4"/>
        <v>3.4138649768261189</v>
      </c>
      <c r="I17" s="6"/>
      <c r="J17" s="8"/>
      <c r="K17" s="11" t="s">
        <v>2</v>
      </c>
      <c r="L17" s="11" t="s">
        <v>3</v>
      </c>
      <c r="M17" s="11" t="s">
        <v>2</v>
      </c>
      <c r="N17" s="12" t="s">
        <v>3</v>
      </c>
    </row>
    <row r="18" spans="2:14" ht="20" thickTop="1">
      <c r="I18" s="13" t="s">
        <v>4</v>
      </c>
      <c r="J18" s="14">
        <v>90</v>
      </c>
      <c r="K18" s="25">
        <v>0</v>
      </c>
      <c r="L18" s="25">
        <v>3.4131300000000002</v>
      </c>
      <c r="M18" s="25">
        <v>0</v>
      </c>
      <c r="N18" s="26">
        <v>3.4117600000000001</v>
      </c>
    </row>
    <row r="19" spans="2:14">
      <c r="I19" s="13"/>
      <c r="J19" s="14">
        <v>92</v>
      </c>
      <c r="K19" s="25">
        <v>0</v>
      </c>
      <c r="L19" s="25">
        <v>3.4131999999999998</v>
      </c>
      <c r="M19" s="25">
        <v>0</v>
      </c>
      <c r="N19" s="26">
        <v>3.41181</v>
      </c>
    </row>
    <row r="20" spans="2:14">
      <c r="I20" s="13"/>
      <c r="J20" s="14">
        <v>94</v>
      </c>
      <c r="K20" s="25">
        <v>0</v>
      </c>
      <c r="L20" s="25">
        <v>3.4132600000000002</v>
      </c>
      <c r="M20" s="25">
        <v>0</v>
      </c>
      <c r="N20" s="26">
        <v>3.41187</v>
      </c>
    </row>
    <row r="21" spans="2:14">
      <c r="I21" s="13"/>
      <c r="J21" s="14">
        <v>96</v>
      </c>
      <c r="K21" s="25">
        <v>0</v>
      </c>
      <c r="L21" s="25">
        <v>3.4133100000000001</v>
      </c>
      <c r="M21" s="25">
        <v>0</v>
      </c>
      <c r="N21" s="26">
        <v>3.4119299999999999</v>
      </c>
    </row>
    <row r="22" spans="2:14">
      <c r="I22" s="13"/>
      <c r="J22" s="14">
        <v>98</v>
      </c>
      <c r="K22" s="25">
        <v>0</v>
      </c>
      <c r="L22" s="25">
        <v>3.41337</v>
      </c>
      <c r="M22" s="25">
        <v>0</v>
      </c>
      <c r="N22" s="26">
        <v>3.4119799999999998</v>
      </c>
    </row>
    <row r="23" spans="2:14">
      <c r="I23" s="13"/>
      <c r="J23" s="14">
        <v>100</v>
      </c>
      <c r="K23" s="25">
        <v>0</v>
      </c>
      <c r="L23" s="25">
        <v>3.4134199999999999</v>
      </c>
      <c r="M23" s="25">
        <v>0</v>
      </c>
      <c r="N23" s="26">
        <v>3.4120300000000001</v>
      </c>
    </row>
    <row r="24" spans="2:14">
      <c r="I24" s="13"/>
      <c r="J24" s="14">
        <v>102</v>
      </c>
      <c r="K24" s="25">
        <v>0</v>
      </c>
      <c r="L24" s="25">
        <v>3.4134799999999998</v>
      </c>
      <c r="M24" s="25">
        <v>0</v>
      </c>
      <c r="N24" s="26">
        <v>3.4120900000000001</v>
      </c>
    </row>
    <row r="25" spans="2:14">
      <c r="I25" s="13"/>
      <c r="J25" s="14">
        <v>104</v>
      </c>
      <c r="K25" s="25">
        <v>0</v>
      </c>
      <c r="L25" s="25">
        <v>3.4135300000000002</v>
      </c>
      <c r="M25" s="25">
        <v>0</v>
      </c>
      <c r="N25" s="26">
        <v>3.41214</v>
      </c>
    </row>
    <row r="26" spans="2:14">
      <c r="I26" s="13"/>
      <c r="J26" s="14">
        <v>106</v>
      </c>
      <c r="K26" s="25">
        <v>0</v>
      </c>
      <c r="L26" s="25">
        <v>3.4135800000000001</v>
      </c>
      <c r="M26" s="25">
        <v>0</v>
      </c>
      <c r="N26" s="26">
        <v>3.4121899999999998</v>
      </c>
    </row>
    <row r="27" spans="2:14">
      <c r="I27" s="13"/>
      <c r="J27" s="14">
        <v>108</v>
      </c>
      <c r="K27" s="25">
        <v>0</v>
      </c>
      <c r="L27" s="25">
        <v>3.4136299999999999</v>
      </c>
      <c r="M27" s="25">
        <v>0</v>
      </c>
      <c r="N27" s="26">
        <v>3.4122400000000002</v>
      </c>
    </row>
    <row r="28" spans="2:14" ht="20" thickBot="1">
      <c r="I28" s="19"/>
      <c r="J28" s="20">
        <v>110</v>
      </c>
      <c r="K28" s="27">
        <v>0</v>
      </c>
      <c r="L28" s="27">
        <v>3.4136799999999998</v>
      </c>
      <c r="M28" s="27">
        <v>0</v>
      </c>
      <c r="N28" s="28">
        <v>3.41228</v>
      </c>
    </row>
    <row r="29" spans="2:14" ht="20" thickTop="1"/>
  </sheetData>
  <mergeCells count="21">
    <mergeCell ref="P8:P12"/>
    <mergeCell ref="I15:N15"/>
    <mergeCell ref="J16:J17"/>
    <mergeCell ref="K16:L16"/>
    <mergeCell ref="M16:N16"/>
    <mergeCell ref="I18:I28"/>
    <mergeCell ref="M6:N6"/>
    <mergeCell ref="K6:L6"/>
    <mergeCell ref="I5:N5"/>
    <mergeCell ref="J6:J7"/>
    <mergeCell ref="C6:C7"/>
    <mergeCell ref="P5:U5"/>
    <mergeCell ref="Q6:Q7"/>
    <mergeCell ref="R6:S6"/>
    <mergeCell ref="T6:U6"/>
    <mergeCell ref="B13:B17"/>
    <mergeCell ref="D6:E6"/>
    <mergeCell ref="F6:G6"/>
    <mergeCell ref="B5:G5"/>
    <mergeCell ref="B8:B12"/>
    <mergeCell ref="I8:I12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zhang</dc:creator>
  <cp:lastModifiedBy>xin zhang</cp:lastModifiedBy>
  <dcterms:created xsi:type="dcterms:W3CDTF">2016-02-25T07:44:35Z</dcterms:created>
  <dcterms:modified xsi:type="dcterms:W3CDTF">2016-02-25T10:55:36Z</dcterms:modified>
</cp:coreProperties>
</file>