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h\OneDrive\Documentos\"/>
    </mc:Choice>
  </mc:AlternateContent>
  <xr:revisionPtr revIDLastSave="0" documentId="13_ncr:1_{832BA086-A6B5-4012-B285-3F3B88614C1E}" xr6:coauthVersionLast="47" xr6:coauthVersionMax="47" xr10:uidLastSave="{00000000-0000-0000-0000-000000000000}"/>
  <bookViews>
    <workbookView xWindow="-108" yWindow="-108" windowWidth="23256" windowHeight="12576" xr2:uid="{6FF62145-653C-41AE-923D-B428F65A05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4" i="1" l="1" a="1"/>
  <c r="E24" i="1" s="1"/>
  <c r="J12" i="1"/>
  <c r="K11" i="1"/>
  <c r="K18" i="1" s="1"/>
  <c r="D22" i="1" s="1"/>
  <c r="J10" i="1"/>
  <c r="P18" i="1"/>
  <c r="Q18" i="1"/>
  <c r="J18" i="1" l="1"/>
  <c r="D21" i="1" s="1"/>
  <c r="C24" i="1" l="1"/>
  <c r="C2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<sst xmlns="http://schemas.openxmlformats.org/spreadsheetml/2006/main" count="38" uniqueCount="18">
  <si>
    <t>Circuito No.</t>
  </si>
  <si>
    <t>180 W
Toma GFCI</t>
  </si>
  <si>
    <t>100 W
Luminaria</t>
  </si>
  <si>
    <t>180 W
Toma</t>
  </si>
  <si>
    <t>2000 W
Calentador</t>
  </si>
  <si>
    <t>6000 W
Estufa</t>
  </si>
  <si>
    <t>CARGA TOTAL</t>
  </si>
  <si>
    <t>BREAKER</t>
  </si>
  <si>
    <t>R</t>
  </si>
  <si>
    <t>S</t>
  </si>
  <si>
    <t>X</t>
  </si>
  <si>
    <t>Subtotal W</t>
  </si>
  <si>
    <t>Aviso Luminoso W</t>
  </si>
  <si>
    <t>Vitrinas                (9m x 650VA)</t>
  </si>
  <si>
    <t>Total en R</t>
  </si>
  <si>
    <t>Total en S</t>
  </si>
  <si>
    <t>5% del minimo</t>
  </si>
  <si>
    <t>Diferencia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</si>
</sst>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C929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54C0C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0" xfId="0" applyFont="1"/>
    <xf numFmtId="0" fontId="1" fillId="0" borderId="2" xfId="0" applyFont="1" applyBorder="1"/>
    <xf numFmtId="0" fontId="0" fillId="0" borderId="4" xfId="0" applyBorder="1"/>
    <xf numFmtId="0" fontId="0" fillId="0" borderId="2" xfId="0" applyBorder="1"/>
    <xf numFmtId="0" fontId="1" fillId="0" borderId="3" xfId="0" applyFont="1" applyBorder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3" borderId="3" xfId="0" applyFill="1" applyBorder="1" applyAlignment="1">
      <alignment horizontal="left"/>
    </xf>
    <xf numFmtId="0" fontId="0" fillId="3" borderId="1" xfId="0" applyFill="1" applyBorder="1"/>
    <xf numFmtId="0" fontId="0" fillId="7" borderId="2" xfId="0" applyFill="1" applyBorder="1" applyAlignment="1">
      <alignment horizontal="left"/>
    </xf>
    <xf numFmtId="0" fontId="0" fillId="7" borderId="3" xfId="0" applyFill="1" applyBorder="1" applyAlignment="1">
      <alignment horizontal="left"/>
    </xf>
    <xf numFmtId="0" fontId="0" fillId="7" borderId="1" xfId="0" applyFill="1" applyBorder="1"/>
    <xf numFmtId="0" fontId="2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right" wrapText="1"/>
    </xf>
    <xf numFmtId="0" fontId="2" fillId="8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929F"/>
      <color rgb="FFFFFF99"/>
      <color rgb="FFFB57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FB1D7-6DED-445F-86E0-1B4FADC2C8AB}">
  <dimension ref="B8:W25"/>
  <sheetViews>
    <sheetView tabSelected="1" workbookViewId="0">
      <selection activeCell="W11" sqref="O10:W11"/>
    </sheetView>
  </sheetViews>
  <sheetFormatPr baseColWidth="10" defaultRowHeight="14.4" x14ac:dyDescent="0.3"/>
  <cols>
    <col min="1" max="1" width="10.109375" customWidth="1"/>
    <col min="2" max="2" width="13.21875" customWidth="1"/>
    <col min="7" max="8" width="11.6640625" customWidth="1"/>
    <col min="9" max="9" width="14.5546875" customWidth="1"/>
  </cols>
  <sheetData>
    <row r="8" spans="2:23" ht="28.8" x14ac:dyDescent="0.3">
      <c r="B8" s="2" t="s">
        <v>0</v>
      </c>
      <c r="C8" s="3" t="s">
        <v>1</v>
      </c>
      <c r="D8" s="3" t="s">
        <v>2</v>
      </c>
      <c r="E8" s="3" t="s">
        <v>3</v>
      </c>
      <c r="F8" s="3" t="s">
        <v>4</v>
      </c>
      <c r="G8" s="3" t="s">
        <v>5</v>
      </c>
      <c r="H8" s="12" t="s">
        <v>12</v>
      </c>
      <c r="I8" s="12" t="s">
        <v>13</v>
      </c>
      <c r="J8" s="5" t="s">
        <v>6</v>
      </c>
      <c r="K8" s="8"/>
      <c r="L8" s="2" t="s">
        <v>7</v>
      </c>
      <c r="M8" s="10" t="s">
        <v>8</v>
      </c>
      <c r="N8" s="11" t="s">
        <v>9</v>
      </c>
      <c r="O8" s="2" t="s">
        <v>7</v>
      </c>
      <c r="P8" s="15" t="s">
        <v>6</v>
      </c>
      <c r="Q8" s="16"/>
      <c r="R8" s="3" t="s">
        <v>5</v>
      </c>
      <c r="S8" s="3" t="s">
        <v>4</v>
      </c>
      <c r="T8" s="3" t="s">
        <v>3</v>
      </c>
      <c r="U8" s="3" t="s">
        <v>2</v>
      </c>
      <c r="V8" s="3" t="s">
        <v>1</v>
      </c>
      <c r="W8" s="2" t="s">
        <v>0</v>
      </c>
    </row>
    <row r="9" spans="2:23" x14ac:dyDescent="0.3">
      <c r="B9" s="2"/>
      <c r="C9" s="2"/>
      <c r="D9" s="2"/>
      <c r="E9" s="2"/>
      <c r="F9" s="2"/>
      <c r="G9" s="2"/>
      <c r="H9" s="2"/>
      <c r="I9" s="2"/>
      <c r="J9" s="2" t="s">
        <v>8</v>
      </c>
      <c r="K9" s="2" t="s">
        <v>9</v>
      </c>
      <c r="L9" s="2"/>
      <c r="M9" s="10"/>
      <c r="N9" s="11"/>
      <c r="O9" s="2"/>
      <c r="P9" s="2" t="s">
        <v>8</v>
      </c>
      <c r="Q9" s="2" t="s">
        <v>9</v>
      </c>
      <c r="R9" s="2"/>
      <c r="S9" s="2"/>
      <c r="T9" s="2"/>
      <c r="U9" s="2"/>
      <c r="V9" s="2"/>
      <c r="W9" s="2"/>
    </row>
    <row r="10" spans="2:23" x14ac:dyDescent="0.3">
      <c r="B10" s="9">
        <v>1</v>
      </c>
      <c r="C10" s="9"/>
      <c r="D10" s="9">
        <v>11</v>
      </c>
      <c r="E10" s="9"/>
      <c r="F10" s="9"/>
      <c r="G10" s="9"/>
      <c r="H10" s="9"/>
      <c r="I10" s="9"/>
      <c r="J10" s="9">
        <f>D10*100</f>
        <v>1100</v>
      </c>
      <c r="K10" s="9"/>
      <c r="L10" s="9"/>
      <c r="M10" s="10" t="s">
        <v>10</v>
      </c>
      <c r="N10" s="11"/>
      <c r="O10" s="26"/>
      <c r="P10" s="26"/>
      <c r="Q10" s="26"/>
      <c r="R10" s="26"/>
      <c r="S10" s="26"/>
      <c r="T10" s="26"/>
      <c r="U10" s="26"/>
      <c r="V10" s="26"/>
      <c r="W10" s="26">
        <v>2</v>
      </c>
    </row>
    <row r="11" spans="2:23" x14ac:dyDescent="0.3">
      <c r="B11" s="9">
        <v>3</v>
      </c>
      <c r="C11" s="9"/>
      <c r="D11" s="9"/>
      <c r="E11" s="9">
        <v>19</v>
      </c>
      <c r="F11" s="9"/>
      <c r="G11" s="9"/>
      <c r="H11" s="9"/>
      <c r="I11" s="9"/>
      <c r="J11" s="9"/>
      <c r="K11" s="9">
        <f>E11*180</f>
        <v>3420</v>
      </c>
      <c r="L11" s="9"/>
      <c r="M11" s="10"/>
      <c r="N11" s="11" t="s">
        <v>10</v>
      </c>
      <c r="O11" s="26"/>
      <c r="P11" s="26"/>
      <c r="Q11" s="26"/>
      <c r="R11" s="26"/>
      <c r="S11" s="26"/>
      <c r="T11" s="26"/>
      <c r="U11" s="26"/>
      <c r="V11" s="26"/>
      <c r="W11" s="26">
        <v>4</v>
      </c>
    </row>
    <row r="12" spans="2:23" x14ac:dyDescent="0.3">
      <c r="B12" s="13">
        <v>5</v>
      </c>
      <c r="C12" s="13"/>
      <c r="D12" s="13"/>
      <c r="E12" s="13"/>
      <c r="F12" s="13"/>
      <c r="G12" s="13"/>
      <c r="H12" s="13"/>
      <c r="I12" s="13">
        <v>1</v>
      </c>
      <c r="J12" s="13">
        <f>5.5*650</f>
        <v>3575</v>
      </c>
      <c r="K12" s="13"/>
      <c r="L12" s="13"/>
      <c r="M12" s="10" t="s">
        <v>10</v>
      </c>
      <c r="N12" s="11"/>
      <c r="O12" s="2"/>
      <c r="P12" s="2"/>
      <c r="Q12" s="2"/>
      <c r="R12" s="2"/>
      <c r="S12" s="2"/>
      <c r="T12" s="2"/>
      <c r="U12" s="2"/>
      <c r="V12" s="2"/>
      <c r="W12" s="2">
        <v>6</v>
      </c>
    </row>
    <row r="13" spans="2:23" x14ac:dyDescent="0.3">
      <c r="B13" s="14">
        <v>7</v>
      </c>
      <c r="C13" s="14"/>
      <c r="D13" s="14"/>
      <c r="E13" s="14"/>
      <c r="F13" s="14"/>
      <c r="G13" s="14"/>
      <c r="H13" s="14">
        <v>1</v>
      </c>
      <c r="I13" s="14"/>
      <c r="J13" s="14"/>
      <c r="K13" s="14">
        <v>1200</v>
      </c>
      <c r="L13" s="14"/>
      <c r="M13" s="10"/>
      <c r="N13" s="11" t="s">
        <v>10</v>
      </c>
      <c r="O13" s="2"/>
      <c r="P13" s="2"/>
      <c r="Q13" s="2"/>
      <c r="R13" s="2"/>
      <c r="S13" s="2"/>
      <c r="T13" s="2"/>
      <c r="U13" s="2"/>
      <c r="V13" s="2"/>
      <c r="W13" s="2">
        <v>8</v>
      </c>
    </row>
    <row r="14" spans="2:23" x14ac:dyDescent="0.3">
      <c r="B14" s="2">
        <v>9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10" t="s">
        <v>10</v>
      </c>
      <c r="N14" s="11"/>
      <c r="O14" s="2"/>
      <c r="P14" s="2"/>
      <c r="Q14" s="2"/>
      <c r="R14" s="2"/>
      <c r="S14" s="2"/>
      <c r="T14" s="2"/>
      <c r="U14" s="2"/>
      <c r="V14" s="2"/>
      <c r="W14" s="2">
        <v>10</v>
      </c>
    </row>
    <row r="15" spans="2:23" x14ac:dyDescent="0.3">
      <c r="B15" s="2">
        <v>11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10"/>
      <c r="N15" s="11" t="s">
        <v>10</v>
      </c>
      <c r="O15" s="2"/>
      <c r="P15" s="2"/>
      <c r="Q15" s="2"/>
      <c r="R15" s="2"/>
      <c r="S15" s="2"/>
      <c r="T15" s="2"/>
      <c r="U15" s="2"/>
      <c r="V15" s="2"/>
      <c r="W15" s="2">
        <v>12</v>
      </c>
    </row>
    <row r="16" spans="2:23" x14ac:dyDescent="0.3">
      <c r="B16" s="2">
        <v>13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10" t="s">
        <v>10</v>
      </c>
      <c r="N16" s="11"/>
      <c r="O16" s="2"/>
      <c r="P16" s="2"/>
      <c r="Q16" s="2"/>
      <c r="R16" s="2"/>
      <c r="S16" s="2"/>
      <c r="T16" s="2"/>
      <c r="U16" s="2"/>
      <c r="V16" s="2"/>
      <c r="W16" s="2">
        <v>14</v>
      </c>
    </row>
    <row r="17" spans="2:23" x14ac:dyDescent="0.3">
      <c r="B17" s="2">
        <v>15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10"/>
      <c r="N17" s="11" t="s">
        <v>10</v>
      </c>
      <c r="O17" s="2"/>
      <c r="P17" s="2"/>
      <c r="Q17" s="2"/>
      <c r="R17" s="2"/>
      <c r="S17" s="2"/>
      <c r="T17" s="2"/>
      <c r="U17" s="2"/>
      <c r="V17" s="2"/>
      <c r="W17" s="2">
        <v>16</v>
      </c>
    </row>
    <row r="18" spans="2:23" x14ac:dyDescent="0.3">
      <c r="B18" s="5" t="s">
        <v>11</v>
      </c>
      <c r="C18" s="6"/>
      <c r="D18" s="6"/>
      <c r="E18" s="6"/>
      <c r="F18" s="6"/>
      <c r="G18" s="6"/>
      <c r="H18" s="6"/>
      <c r="I18" s="6"/>
      <c r="J18" s="1">
        <f>SUM(J10:J17)</f>
        <v>4675</v>
      </c>
      <c r="K18" s="1">
        <f>SUM(K10:K17)</f>
        <v>4620</v>
      </c>
      <c r="O18" s="4"/>
      <c r="P18" s="1">
        <f>SUM(P10:P17)</f>
        <v>0</v>
      </c>
      <c r="Q18" s="1">
        <f>SUM(Q10:Q17)</f>
        <v>0</v>
      </c>
      <c r="R18" s="7"/>
      <c r="S18" s="6"/>
      <c r="T18" s="6"/>
      <c r="U18" s="6"/>
      <c r="V18" s="6"/>
      <c r="W18" s="8" t="s">
        <v>11</v>
      </c>
    </row>
    <row r="21" spans="2:23" x14ac:dyDescent="0.3">
      <c r="B21" s="17" t="s">
        <v>14</v>
      </c>
      <c r="C21" s="18"/>
      <c r="D21" s="19">
        <f>SUM(J18)</f>
        <v>4675</v>
      </c>
    </row>
    <row r="22" spans="2:23" x14ac:dyDescent="0.3">
      <c r="B22" s="20" t="s">
        <v>15</v>
      </c>
      <c r="C22" s="21"/>
      <c r="D22" s="22">
        <f>K18</f>
        <v>4620</v>
      </c>
    </row>
    <row r="24" spans="2:23" x14ac:dyDescent="0.3">
      <c r="B24" s="23" t="s">
        <v>16</v>
      </c>
      <c r="C24" s="24">
        <f>MIN(D21,D22)*0.05</f>
        <v>231</v>
      </c>
      <c r="E24" t="b" cm="1">
        <f t="array" ref="E24">_xlfn.IFS(C25&lt;C24, TRUE,C25&gt;C24, FALSE)</f>
        <v>1</v>
      </c>
    </row>
    <row r="25" spans="2:23" x14ac:dyDescent="0.3">
      <c r="B25" s="25" t="s">
        <v>17</v>
      </c>
      <c r="C25" s="24">
        <f>ABS(D21-D22)</f>
        <v>55</v>
      </c>
    </row>
  </sheetData>
  <mergeCells count="3">
    <mergeCell ref="P8:Q8"/>
    <mergeCell ref="B21:C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Valentina Buelvas</dc:creator>
  <cp:lastModifiedBy>Valentina Buelvas</cp:lastModifiedBy>
  <dcterms:created xsi:type="dcterms:W3CDTF">2025-03-02T20:22:01Z</dcterms:created>
  <dcterms:modified xsi:type="dcterms:W3CDTF">2025-03-03T05:28:55Z</dcterms:modified>
</cp:coreProperties>
</file>