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tatements" sheetId="1" r:id="rId1"/>
    <sheet name="Data" sheetId="2" state="hidden" r:id="rId2"/>
  </sheets>
  <calcPr calcId="144525"/>
</workbook>
</file>

<file path=xl/calcChain.xml><?xml version="1.0" encoding="utf-8"?>
<calcChain xmlns="http://schemas.openxmlformats.org/spreadsheetml/2006/main">
  <c r="B1" i="1" l="1"/>
  <c r="N46" i="1" l="1"/>
  <c r="N45" i="1"/>
  <c r="N44" i="1"/>
  <c r="N43" i="1"/>
  <c r="N42" i="1"/>
  <c r="N41" i="1"/>
  <c r="N40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1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K1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1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1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<sst xmlns="http://schemas.openxmlformats.org/spreadsheetml/2006/main" count="230" uniqueCount="48">
  <si>
    <t xml:space="preserve">货币资金 </t>
    <phoneticPr fontId="1" type="noConversion"/>
  </si>
  <si>
    <t>短期投资</t>
    <phoneticPr fontId="1" type="noConversion"/>
  </si>
  <si>
    <t xml:space="preserve">应收票据 </t>
    <phoneticPr fontId="1" type="noConversion"/>
  </si>
  <si>
    <t>应收账款</t>
    <phoneticPr fontId="1" type="noConversion"/>
  </si>
  <si>
    <t>存货</t>
    <phoneticPr fontId="1" type="noConversion"/>
  </si>
  <si>
    <t>预付账款</t>
    <phoneticPr fontId="1" type="noConversion"/>
  </si>
  <si>
    <t>其他流动资产</t>
    <phoneticPr fontId="1" type="noConversion"/>
  </si>
  <si>
    <t xml:space="preserve">固定资产净值 </t>
    <phoneticPr fontId="1" type="noConversion"/>
  </si>
  <si>
    <t>长期投资</t>
    <phoneticPr fontId="1" type="noConversion"/>
  </si>
  <si>
    <t>无形资产</t>
    <phoneticPr fontId="1" type="noConversion"/>
  </si>
  <si>
    <t xml:space="preserve">其他长期流动资产 </t>
    <phoneticPr fontId="1" type="noConversion"/>
  </si>
  <si>
    <t>资产总计</t>
    <phoneticPr fontId="1" type="noConversion"/>
  </si>
  <si>
    <t>应付票据</t>
    <phoneticPr fontId="1" type="noConversion"/>
  </si>
  <si>
    <t>短期借款/一年内到期</t>
    <phoneticPr fontId="1" type="noConversion"/>
  </si>
  <si>
    <t xml:space="preserve">应付账款 </t>
    <phoneticPr fontId="1" type="noConversion"/>
  </si>
  <si>
    <t>预收账款</t>
    <phoneticPr fontId="1" type="noConversion"/>
  </si>
  <si>
    <t>应交税金</t>
    <phoneticPr fontId="1" type="noConversion"/>
  </si>
  <si>
    <t>应付利息</t>
    <phoneticPr fontId="1" type="noConversion"/>
  </si>
  <si>
    <t xml:space="preserve">应付股利 </t>
    <phoneticPr fontId="1" type="noConversion"/>
  </si>
  <si>
    <t>其他流动负债</t>
    <phoneticPr fontId="1" type="noConversion"/>
  </si>
  <si>
    <t xml:space="preserve">流动负债总计 </t>
    <phoneticPr fontId="1" type="noConversion"/>
  </si>
  <si>
    <t xml:space="preserve">长期借款 </t>
    <phoneticPr fontId="1" type="noConversion"/>
  </si>
  <si>
    <t>其他长期负债</t>
    <phoneticPr fontId="1" type="noConversion"/>
  </si>
  <si>
    <t>递延税款</t>
    <phoneticPr fontId="1" type="noConversion"/>
  </si>
  <si>
    <t xml:space="preserve">股本 </t>
    <phoneticPr fontId="1" type="noConversion"/>
  </si>
  <si>
    <t xml:space="preserve">少数股东权益 </t>
    <phoneticPr fontId="1" type="noConversion"/>
  </si>
  <si>
    <t xml:space="preserve">未分配利润 </t>
    <phoneticPr fontId="1" type="noConversion"/>
  </si>
  <si>
    <t xml:space="preserve">资本公积 </t>
    <phoneticPr fontId="1" type="noConversion"/>
  </si>
  <si>
    <t>其他调整项</t>
    <phoneticPr fontId="1" type="noConversion"/>
  </si>
  <si>
    <t xml:space="preserve">所有者权益 </t>
    <phoneticPr fontId="1" type="noConversion"/>
  </si>
  <si>
    <t xml:space="preserve">利润表 </t>
    <phoneticPr fontId="1" type="noConversion"/>
  </si>
  <si>
    <t>销售收入</t>
    <phoneticPr fontId="1" type="noConversion"/>
  </si>
  <si>
    <t>销售成本</t>
    <phoneticPr fontId="1" type="noConversion"/>
  </si>
  <si>
    <t>毛利</t>
    <phoneticPr fontId="1" type="noConversion"/>
  </si>
  <si>
    <t xml:space="preserve">管理费用/营业费用 </t>
    <phoneticPr fontId="1" type="noConversion"/>
  </si>
  <si>
    <t>财务费用</t>
    <phoneticPr fontId="1" type="noConversion"/>
  </si>
  <si>
    <t>税前利润</t>
    <phoneticPr fontId="1" type="noConversion"/>
  </si>
  <si>
    <t>其他调整项</t>
    <phoneticPr fontId="1" type="noConversion"/>
  </si>
  <si>
    <t>所得税</t>
    <phoneticPr fontId="1" type="noConversion"/>
  </si>
  <si>
    <t>净利润</t>
    <phoneticPr fontId="1" type="noConversion"/>
  </si>
  <si>
    <t xml:space="preserve">资产负债表 </t>
    <phoneticPr fontId="1" type="noConversion"/>
  </si>
  <si>
    <t>延税款</t>
    <phoneticPr fontId="1" type="noConversion"/>
  </si>
  <si>
    <t>合计期限</t>
    <phoneticPr fontId="1" type="noConversion"/>
  </si>
  <si>
    <t>天数</t>
    <phoneticPr fontId="1" type="noConversion"/>
  </si>
  <si>
    <t xml:space="preserve">资产负债表 </t>
    <phoneticPr fontId="1" type="noConversion"/>
  </si>
  <si>
    <t>流动资产总计</t>
    <phoneticPr fontId="1" type="noConversion"/>
  </si>
  <si>
    <t xml:space="preserve">流动负债总计 </t>
    <phoneticPr fontId="1" type="noConversion"/>
  </si>
  <si>
    <t>负债总计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</si>
</sst>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4" fontId="3" fillId="0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37" sqref="A37:B37"/>
    </sheetView>
  </sheetViews>
  <sheetFormatPr defaultRowHeight="14.25" x14ac:dyDescent="0.3"/>
  <cols>
    <col min="1" max="1" width="16.25" style="1" bestFit="1" customWidth="1"/>
    <col min="2" max="2" width="15.625" style="6" customWidth="1"/>
    <col min="3" max="3" width="3.625" style="1" customWidth="1"/>
    <col min="4" max="4" width="16.25" style="1" bestFit="1" customWidth="1"/>
    <col min="5" max="5" width="15.625" style="6" customWidth="1"/>
    <col min="6" max="6" width="3.625" style="1" customWidth="1"/>
    <col min="7" max="7" width="16.25" style="1" bestFit="1" customWidth="1"/>
    <col min="8" max="8" width="15.625" style="6" customWidth="1"/>
    <col min="9" max="9" width="3.625" style="1" customWidth="1"/>
    <col min="10" max="10" width="16.25" style="1" bestFit="1" customWidth="1"/>
    <col min="11" max="11" width="15.625" style="6" customWidth="1"/>
    <col min="12" max="12" width="3.625" style="1" customWidth="1"/>
    <col min="13" max="13" width="16.25" style="1" bestFit="1" customWidth="1"/>
    <col min="14" max="14" width="15.625" style="6" customWidth="1"/>
    <col min="15" max="16384" width="9" style="1"/>
  </cols>
  <sheetData>
    <row r="1" spans="1:14" x14ac:dyDescent="0.3">
      <c r="A1" s="3" t="s">
        <v>42</v>
      </c>
      <c r="B1" s="7" t="e">
        <f>VLOOKUP("YearMonth_1",Data!A:B,2,FALSE)</f>
        <v>#N/A</v>
      </c>
      <c r="D1" s="3" t="s">
        <v>42</v>
      </c>
      <c r="E1" s="7" t="e">
        <f>VLOOKUP("YearMonth_2",Data!A:B,2,FALSE)</f>
        <v>#N/A</v>
      </c>
      <c r="G1" s="3" t="s">
        <v>42</v>
      </c>
      <c r="H1" s="7" t="e">
        <f>VLOOKUP("YearMonth_3",Data!A:B,2,FALSE)</f>
        <v>#N/A</v>
      </c>
      <c r="J1" s="3" t="s">
        <v>42</v>
      </c>
      <c r="K1" s="7" t="e">
        <f>VLOOKUP("YearMonth_4",Data!A:B,2,FALSE)</f>
        <v>#N/A</v>
      </c>
      <c r="M1" s="3" t="s">
        <v>42</v>
      </c>
      <c r="N1" s="7" t="e">
        <f>VLOOKUP("YearMonth_5",Data!A:B,2,FALSE)</f>
        <v>#N/A</v>
      </c>
    </row>
    <row r="2" spans="1:14" x14ac:dyDescent="0.3">
      <c r="A2" s="3" t="s">
        <v>43</v>
      </c>
      <c r="B2" s="7" t="e">
        <f>VLOOKUP("C09_1",Data!A:B,2,FALSE)</f>
        <v>#N/A</v>
      </c>
      <c r="D2" s="3" t="s">
        <v>43</v>
      </c>
      <c r="E2" s="7" t="e">
        <f>VLOOKUP("C09_2",Data!A:B,2,FALSE)</f>
        <v>#N/A</v>
      </c>
      <c r="G2" s="3" t="s">
        <v>43</v>
      </c>
      <c r="H2" s="7" t="e">
        <f>VLOOKUP("C09_3",Data!A:B,2,FALSE)</f>
        <v>#N/A</v>
      </c>
      <c r="J2" s="3" t="s">
        <v>43</v>
      </c>
      <c r="K2" s="7" t="e">
        <f>VLOOKUP("C09_4",Data!A:B,2,FALSE)</f>
        <v>#N/A</v>
      </c>
      <c r="M2" s="3" t="s">
        <v>43</v>
      </c>
      <c r="N2" s="7" t="e">
        <f>VLOOKUP("C09_5",Data!A:B,2,FALSE)</f>
        <v>#N/A</v>
      </c>
    </row>
    <row r="3" spans="1:14" x14ac:dyDescent="0.3">
      <c r="A3" s="4" t="s">
        <v>44</v>
      </c>
      <c r="B3" s="5"/>
      <c r="D3" s="4" t="s">
        <v>40</v>
      </c>
      <c r="E3" s="5"/>
      <c r="G3" s="4" t="s">
        <v>40</v>
      </c>
      <c r="H3" s="5"/>
      <c r="J3" s="4" t="s">
        <v>40</v>
      </c>
      <c r="K3" s="5"/>
      <c r="M3" s="4" t="s">
        <v>40</v>
      </c>
      <c r="N3" s="5"/>
    </row>
    <row r="4" spans="1:14" ht="14.25" customHeight="1" x14ac:dyDescent="0.3">
      <c r="A4" s="2" t="s">
        <v>0</v>
      </c>
      <c r="B4" s="8" t="e">
        <f>VLOOKUP("C11_1",Data!A:B,2,FALSE)</f>
        <v>#N/A</v>
      </c>
      <c r="D4" s="2" t="s">
        <v>0</v>
      </c>
      <c r="E4" s="8" t="e">
        <f>VLOOKUP("C11_2",Data!A:B,2,FALSE)</f>
        <v>#N/A</v>
      </c>
      <c r="G4" s="2" t="s">
        <v>0</v>
      </c>
      <c r="H4" s="8" t="e">
        <f>VLOOKUP("C11_3",Data!A:B,2,FALSE)</f>
        <v>#N/A</v>
      </c>
      <c r="J4" s="2" t="s">
        <v>0</v>
      </c>
      <c r="K4" s="8" t="e">
        <f>VLOOKUP("C11_4",Data!A:B,2,FALSE)</f>
        <v>#N/A</v>
      </c>
      <c r="M4" s="2" t="s">
        <v>0</v>
      </c>
      <c r="N4" s="8" t="e">
        <f>VLOOKUP("C11_5",Data!A:B,2,FALSE)</f>
        <v>#N/A</v>
      </c>
    </row>
    <row r="5" spans="1:14" x14ac:dyDescent="0.3">
      <c r="A5" s="2" t="s">
        <v>1</v>
      </c>
      <c r="B5" s="8" t="e">
        <f>VLOOKUP("C12_1",Data!A:B,2,FALSE)</f>
        <v>#N/A</v>
      </c>
      <c r="D5" s="2" t="s">
        <v>1</v>
      </c>
      <c r="E5" s="8" t="e">
        <f>VLOOKUP("C12_2",Data!A:B,2,FALSE)</f>
        <v>#N/A</v>
      </c>
      <c r="G5" s="2" t="s">
        <v>1</v>
      </c>
      <c r="H5" s="8" t="e">
        <f>VLOOKUP("C12_3",Data!A:B,2,FALSE)</f>
        <v>#N/A</v>
      </c>
      <c r="J5" s="2" t="s">
        <v>1</v>
      </c>
      <c r="K5" s="8" t="e">
        <f>VLOOKUP("C12_4",Data!A:B,2,FALSE)</f>
        <v>#N/A</v>
      </c>
      <c r="M5" s="2" t="s">
        <v>1</v>
      </c>
      <c r="N5" s="8" t="e">
        <f>VLOOKUP("C12_5",Data!A:B,2,FALSE)</f>
        <v>#N/A</v>
      </c>
    </row>
    <row r="6" spans="1:14" x14ac:dyDescent="0.3">
      <c r="A6" s="2" t="s">
        <v>2</v>
      </c>
      <c r="B6" s="8" t="e">
        <f>VLOOKUP("C13_1",Data!A:B,2,FALSE)</f>
        <v>#N/A</v>
      </c>
      <c r="D6" s="2" t="s">
        <v>2</v>
      </c>
      <c r="E6" s="8" t="e">
        <f>VLOOKUP("C13_2",Data!A:B,2,FALSE)</f>
        <v>#N/A</v>
      </c>
      <c r="G6" s="2" t="s">
        <v>2</v>
      </c>
      <c r="H6" s="8" t="e">
        <f>VLOOKUP("C13_3",Data!A:B,2,FALSE)</f>
        <v>#N/A</v>
      </c>
      <c r="J6" s="2" t="s">
        <v>2</v>
      </c>
      <c r="K6" s="8" t="e">
        <f>VLOOKUP("C13_4",Data!A:B,2,FALSE)</f>
        <v>#N/A</v>
      </c>
      <c r="M6" s="2" t="s">
        <v>2</v>
      </c>
      <c r="N6" s="8" t="e">
        <f>VLOOKUP("C13_5",Data!A:B,2,FALSE)</f>
        <v>#N/A</v>
      </c>
    </row>
    <row r="7" spans="1:14" x14ac:dyDescent="0.3">
      <c r="A7" s="2" t="s">
        <v>3</v>
      </c>
      <c r="B7" s="8" t="e">
        <f>VLOOKUP("C14_1",Data!A:B,2,FALSE)</f>
        <v>#N/A</v>
      </c>
      <c r="D7" s="2" t="s">
        <v>3</v>
      </c>
      <c r="E7" s="8" t="e">
        <f>VLOOKUP("C14_2",Data!A:B,2,FALSE)</f>
        <v>#N/A</v>
      </c>
      <c r="G7" s="2" t="s">
        <v>3</v>
      </c>
      <c r="H7" s="8" t="e">
        <f>VLOOKUP("C14_3",Data!A:B,2,FALSE)</f>
        <v>#N/A</v>
      </c>
      <c r="J7" s="2" t="s">
        <v>3</v>
      </c>
      <c r="K7" s="8" t="e">
        <f>VLOOKUP("C14_4",Data!A:B,2,FALSE)</f>
        <v>#N/A</v>
      </c>
      <c r="M7" s="2" t="s">
        <v>3</v>
      </c>
      <c r="N7" s="8" t="e">
        <f>VLOOKUP("C14_5",Data!A:B,2,FALSE)</f>
        <v>#N/A</v>
      </c>
    </row>
    <row r="8" spans="1:14" x14ac:dyDescent="0.3">
      <c r="A8" s="2" t="s">
        <v>4</v>
      </c>
      <c r="B8" s="8" t="e">
        <f>VLOOKUP("C15_1",Data!A:B,2,FALSE)</f>
        <v>#N/A</v>
      </c>
      <c r="D8" s="2" t="s">
        <v>4</v>
      </c>
      <c r="E8" s="8" t="e">
        <f>VLOOKUP("C15_2",Data!A:B,2,FALSE)</f>
        <v>#N/A</v>
      </c>
      <c r="G8" s="2" t="s">
        <v>4</v>
      </c>
      <c r="H8" s="8" t="e">
        <f>VLOOKUP("C15_3",Data!A:B,2,FALSE)</f>
        <v>#N/A</v>
      </c>
      <c r="J8" s="2" t="s">
        <v>4</v>
      </c>
      <c r="K8" s="8" t="e">
        <f>VLOOKUP("C15_4",Data!A:B,2,FALSE)</f>
        <v>#N/A</v>
      </c>
      <c r="M8" s="2" t="s">
        <v>4</v>
      </c>
      <c r="N8" s="8" t="e">
        <f>VLOOKUP("C15_5",Data!A:B,2,FALSE)</f>
        <v>#N/A</v>
      </c>
    </row>
    <row r="9" spans="1:14" x14ac:dyDescent="0.3">
      <c r="A9" s="2" t="s">
        <v>5</v>
      </c>
      <c r="B9" s="8" t="e">
        <f>VLOOKUP("C16_1",Data!A:B,2,FALSE)</f>
        <v>#N/A</v>
      </c>
      <c r="D9" s="2" t="s">
        <v>5</v>
      </c>
      <c r="E9" s="8" t="e">
        <f>VLOOKUP("C16_2",Data!A:B,2,FALSE)</f>
        <v>#N/A</v>
      </c>
      <c r="G9" s="2" t="s">
        <v>5</v>
      </c>
      <c r="H9" s="8" t="e">
        <f>VLOOKUP("C16_3",Data!A:B,2,FALSE)</f>
        <v>#N/A</v>
      </c>
      <c r="J9" s="2" t="s">
        <v>5</v>
      </c>
      <c r="K9" s="8" t="e">
        <f>VLOOKUP("C16_4",Data!A:B,2,FALSE)</f>
        <v>#N/A</v>
      </c>
      <c r="M9" s="2" t="s">
        <v>5</v>
      </c>
      <c r="N9" s="8" t="e">
        <f>VLOOKUP("C16_5",Data!A:B,2,FALSE)</f>
        <v>#N/A</v>
      </c>
    </row>
    <row r="10" spans="1:14" x14ac:dyDescent="0.3">
      <c r="A10" s="2" t="s">
        <v>6</v>
      </c>
      <c r="B10" s="8" t="e">
        <f>VLOOKUP("C17_1",Data!A:B,2,FALSE)</f>
        <v>#N/A</v>
      </c>
      <c r="D10" s="2" t="s">
        <v>6</v>
      </c>
      <c r="E10" s="8" t="e">
        <f>VLOOKUP("C17_2",Data!A:B,2,FALSE)</f>
        <v>#N/A</v>
      </c>
      <c r="G10" s="2" t="s">
        <v>6</v>
      </c>
      <c r="H10" s="8" t="e">
        <f>VLOOKUP("C17_3",Data!A:B,2,FALSE)</f>
        <v>#N/A</v>
      </c>
      <c r="J10" s="2" t="s">
        <v>6</v>
      </c>
      <c r="K10" s="8" t="e">
        <f>VLOOKUP("C17_4",Data!A:B,2,FALSE)</f>
        <v>#N/A</v>
      </c>
      <c r="M10" s="2" t="s">
        <v>6</v>
      </c>
      <c r="N10" s="8" t="e">
        <f>VLOOKUP("C17_5",Data!A:B,2,FALSE)</f>
        <v>#N/A</v>
      </c>
    </row>
    <row r="11" spans="1:14" x14ac:dyDescent="0.3">
      <c r="A11" s="3" t="s">
        <v>45</v>
      </c>
      <c r="B11" s="9" t="e">
        <f>VLOOKUP("C18_1",Data!A:B,2,FALSE)</f>
        <v>#N/A</v>
      </c>
      <c r="D11" s="3" t="s">
        <v>45</v>
      </c>
      <c r="E11" s="9" t="e">
        <f>VLOOKUP("C18_2",Data!A:B,2,FALSE)</f>
        <v>#N/A</v>
      </c>
      <c r="G11" s="3" t="s">
        <v>45</v>
      </c>
      <c r="H11" s="9" t="e">
        <f>VLOOKUP("C18_3",Data!A:B,2,FALSE)</f>
        <v>#N/A</v>
      </c>
      <c r="J11" s="3" t="s">
        <v>45</v>
      </c>
      <c r="K11" s="9" t="e">
        <f>VLOOKUP("C18_4",Data!A:B,2,FALSE)</f>
        <v>#N/A</v>
      </c>
      <c r="M11" s="3" t="s">
        <v>45</v>
      </c>
      <c r="N11" s="9" t="e">
        <f>VLOOKUP("C18_5",Data!A:B,2,FALSE)</f>
        <v>#N/A</v>
      </c>
    </row>
    <row r="12" spans="1:14" x14ac:dyDescent="0.3">
      <c r="A12" s="2" t="s">
        <v>7</v>
      </c>
      <c r="B12" s="8" t="e">
        <f>VLOOKUP("C20_1",Data!A:B,2,FALSE)</f>
        <v>#N/A</v>
      </c>
      <c r="D12" s="2" t="s">
        <v>7</v>
      </c>
      <c r="E12" s="8" t="e">
        <f>VLOOKUP("C20_2",Data!A:B,2,FALSE)</f>
        <v>#N/A</v>
      </c>
      <c r="G12" s="2" t="s">
        <v>7</v>
      </c>
      <c r="H12" s="8" t="e">
        <f>VLOOKUP("C20_3",Data!A:B,2,FALSE)</f>
        <v>#N/A</v>
      </c>
      <c r="J12" s="2" t="s">
        <v>7</v>
      </c>
      <c r="K12" s="8" t="e">
        <f>VLOOKUP("C20_4",Data!A:B,2,FALSE)</f>
        <v>#N/A</v>
      </c>
      <c r="M12" s="2" t="s">
        <v>7</v>
      </c>
      <c r="N12" s="8" t="e">
        <f>VLOOKUP("C20_5",Data!A:B,2,FALSE)</f>
        <v>#N/A</v>
      </c>
    </row>
    <row r="13" spans="1:14" x14ac:dyDescent="0.3">
      <c r="A13" s="2" t="s">
        <v>8</v>
      </c>
      <c r="B13" s="8" t="e">
        <f>VLOOKUP("C21_1",Data!A:B,2,FALSE)</f>
        <v>#N/A</v>
      </c>
      <c r="D13" s="2" t="s">
        <v>8</v>
      </c>
      <c r="E13" s="8" t="e">
        <f>VLOOKUP("C21_2",Data!A:B,2,FALSE)</f>
        <v>#N/A</v>
      </c>
      <c r="G13" s="2" t="s">
        <v>8</v>
      </c>
      <c r="H13" s="8" t="e">
        <f>VLOOKUP("C21_3",Data!A:B,2,FALSE)</f>
        <v>#N/A</v>
      </c>
      <c r="J13" s="2" t="s">
        <v>8</v>
      </c>
      <c r="K13" s="8" t="e">
        <f>VLOOKUP("C21_4",Data!A:B,2,FALSE)</f>
        <v>#N/A</v>
      </c>
      <c r="M13" s="2" t="s">
        <v>8</v>
      </c>
      <c r="N13" s="8" t="e">
        <f>VLOOKUP("C21_5",Data!A:B,2,FALSE)</f>
        <v>#N/A</v>
      </c>
    </row>
    <row r="14" spans="1:14" x14ac:dyDescent="0.3">
      <c r="A14" s="2" t="s">
        <v>9</v>
      </c>
      <c r="B14" s="8" t="e">
        <f>VLOOKUP("C22_1",Data!A:B,2,FALSE)</f>
        <v>#N/A</v>
      </c>
      <c r="D14" s="2" t="s">
        <v>9</v>
      </c>
      <c r="E14" s="8" t="e">
        <f>VLOOKUP("C22_2",Data!A:B,2,FALSE)</f>
        <v>#N/A</v>
      </c>
      <c r="G14" s="2" t="s">
        <v>9</v>
      </c>
      <c r="H14" s="8" t="e">
        <f>VLOOKUP("C22_3",Data!A:B,2,FALSE)</f>
        <v>#N/A</v>
      </c>
      <c r="J14" s="2" t="s">
        <v>9</v>
      </c>
      <c r="K14" s="8" t="e">
        <f>VLOOKUP("C22_4",Data!A:B,2,FALSE)</f>
        <v>#N/A</v>
      </c>
      <c r="M14" s="2" t="s">
        <v>9</v>
      </c>
      <c r="N14" s="8" t="e">
        <f>VLOOKUP("C22_5",Data!A:B,2,FALSE)</f>
        <v>#N/A</v>
      </c>
    </row>
    <row r="15" spans="1:14" x14ac:dyDescent="0.3">
      <c r="A15" s="2" t="s">
        <v>41</v>
      </c>
      <c r="B15" s="8" t="e">
        <f>VLOOKUP("C23_1",Data!A:B,2,FALSE)</f>
        <v>#N/A</v>
      </c>
      <c r="D15" s="2" t="s">
        <v>41</v>
      </c>
      <c r="E15" s="8" t="e">
        <f>VLOOKUP("C23_2",Data!A:B,2,FALSE)</f>
        <v>#N/A</v>
      </c>
      <c r="G15" s="2" t="s">
        <v>41</v>
      </c>
      <c r="H15" s="8" t="e">
        <f>VLOOKUP("C23_3",Data!A:B,2,FALSE)</f>
        <v>#N/A</v>
      </c>
      <c r="J15" s="2" t="s">
        <v>41</v>
      </c>
      <c r="K15" s="8" t="e">
        <f>VLOOKUP("C23_4",Data!A:B,2,FALSE)</f>
        <v>#N/A</v>
      </c>
      <c r="M15" s="2" t="s">
        <v>41</v>
      </c>
      <c r="N15" s="8" t="e">
        <f>VLOOKUP("C23_5",Data!A:B,2,FALSE)</f>
        <v>#N/A</v>
      </c>
    </row>
    <row r="16" spans="1:14" x14ac:dyDescent="0.3">
      <c r="A16" s="2" t="s">
        <v>10</v>
      </c>
      <c r="B16" s="8" t="e">
        <f>VLOOKUP("C24_1",Data!A:B,2,FALSE)</f>
        <v>#N/A</v>
      </c>
      <c r="D16" s="2" t="s">
        <v>10</v>
      </c>
      <c r="E16" s="8" t="e">
        <f>VLOOKUP("C24_2",Data!A:B,2,FALSE)</f>
        <v>#N/A</v>
      </c>
      <c r="G16" s="2" t="s">
        <v>10</v>
      </c>
      <c r="H16" s="8" t="e">
        <f>VLOOKUP("C24_3",Data!A:B,2,FALSE)</f>
        <v>#N/A</v>
      </c>
      <c r="J16" s="2" t="s">
        <v>10</v>
      </c>
      <c r="K16" s="8" t="e">
        <f>VLOOKUP("C24_4",Data!A:B,2,FALSE)</f>
        <v>#N/A</v>
      </c>
      <c r="M16" s="2" t="s">
        <v>10</v>
      </c>
      <c r="N16" s="8" t="e">
        <f>VLOOKUP("C24_5",Data!A:B,2,FALSE)</f>
        <v>#N/A</v>
      </c>
    </row>
    <row r="17" spans="1:14" x14ac:dyDescent="0.3">
      <c r="A17" s="3" t="s">
        <v>11</v>
      </c>
      <c r="B17" s="9" t="e">
        <f>VLOOKUP("C25_1",Data!A:B,2,FALSE)</f>
        <v>#N/A</v>
      </c>
      <c r="D17" s="3" t="s">
        <v>11</v>
      </c>
      <c r="E17" s="9" t="e">
        <f>VLOOKUP("C25_2",Data!A:B,2,FALSE)</f>
        <v>#N/A</v>
      </c>
      <c r="G17" s="3" t="s">
        <v>11</v>
      </c>
      <c r="H17" s="9" t="e">
        <f>VLOOKUP("C25_3",Data!A:B,2,FALSE)</f>
        <v>#N/A</v>
      </c>
      <c r="J17" s="3" t="s">
        <v>11</v>
      </c>
      <c r="K17" s="9" t="e">
        <f>VLOOKUP("C25_4",Data!A:B,2,FALSE)</f>
        <v>#N/A</v>
      </c>
      <c r="M17" s="3" t="s">
        <v>11</v>
      </c>
      <c r="N17" s="9" t="e">
        <f>VLOOKUP("C25_5",Data!A:B,2,FALSE)</f>
        <v>#N/A</v>
      </c>
    </row>
    <row r="18" spans="1:14" x14ac:dyDescent="0.3">
      <c r="A18" s="2" t="s">
        <v>12</v>
      </c>
      <c r="B18" s="8" t="e">
        <f>VLOOKUP("C27_1",Data!A:B,2,FALSE)</f>
        <v>#N/A</v>
      </c>
      <c r="D18" s="2" t="s">
        <v>12</v>
      </c>
      <c r="E18" s="8" t="e">
        <f>VLOOKUP("C27_2",Data!A:B,2,FALSE)</f>
        <v>#N/A</v>
      </c>
      <c r="G18" s="2" t="s">
        <v>12</v>
      </c>
      <c r="H18" s="8" t="e">
        <f>VLOOKUP("C27_3",Data!A:B,2,FALSE)</f>
        <v>#N/A</v>
      </c>
      <c r="J18" s="2" t="s">
        <v>12</v>
      </c>
      <c r="K18" s="8" t="e">
        <f>VLOOKUP("C27_4",Data!A:B,2,FALSE)</f>
        <v>#N/A</v>
      </c>
      <c r="M18" s="2" t="s">
        <v>12</v>
      </c>
      <c r="N18" s="8" t="e">
        <f>VLOOKUP("C27_5",Data!A:B,2,FALSE)</f>
        <v>#N/A</v>
      </c>
    </row>
    <row r="19" spans="1:14" x14ac:dyDescent="0.3">
      <c r="A19" s="2" t="s">
        <v>13</v>
      </c>
      <c r="B19" s="8" t="e">
        <f>VLOOKUP("C28_1",Data!A:B,2,FALSE)</f>
        <v>#N/A</v>
      </c>
      <c r="D19" s="2" t="s">
        <v>13</v>
      </c>
      <c r="E19" s="8" t="e">
        <f>VLOOKUP("C28_2",Data!A:B,2,FALSE)</f>
        <v>#N/A</v>
      </c>
      <c r="G19" s="2" t="s">
        <v>13</v>
      </c>
      <c r="H19" s="8" t="e">
        <f>VLOOKUP("C28_3",Data!A:B,2,FALSE)</f>
        <v>#N/A</v>
      </c>
      <c r="J19" s="2" t="s">
        <v>13</v>
      </c>
      <c r="K19" s="8" t="e">
        <f>VLOOKUP("C28_4",Data!A:B,2,FALSE)</f>
        <v>#N/A</v>
      </c>
      <c r="M19" s="2" t="s">
        <v>13</v>
      </c>
      <c r="N19" s="8" t="e">
        <f>VLOOKUP("C28_5",Data!A:B,2,FALSE)</f>
        <v>#N/A</v>
      </c>
    </row>
    <row r="20" spans="1:14" x14ac:dyDescent="0.3">
      <c r="A20" s="2" t="s">
        <v>14</v>
      </c>
      <c r="B20" s="8" t="e">
        <f>VLOOKUP("C29_1",Data!A:B,2,FALSE)</f>
        <v>#N/A</v>
      </c>
      <c r="D20" s="2" t="s">
        <v>14</v>
      </c>
      <c r="E20" s="8" t="e">
        <f>VLOOKUP("C29_2",Data!A:B,2,FALSE)</f>
        <v>#N/A</v>
      </c>
      <c r="G20" s="2" t="s">
        <v>14</v>
      </c>
      <c r="H20" s="8" t="e">
        <f>VLOOKUP("C29_3",Data!A:B,2,FALSE)</f>
        <v>#N/A</v>
      </c>
      <c r="J20" s="2" t="s">
        <v>14</v>
      </c>
      <c r="K20" s="8" t="e">
        <f>VLOOKUP("C29_4",Data!A:B,2,FALSE)</f>
        <v>#N/A</v>
      </c>
      <c r="M20" s="2" t="s">
        <v>14</v>
      </c>
      <c r="N20" s="8" t="e">
        <f>VLOOKUP("C29_5",Data!A:B,2,FALSE)</f>
        <v>#N/A</v>
      </c>
    </row>
    <row r="21" spans="1:14" x14ac:dyDescent="0.3">
      <c r="A21" s="2" t="s">
        <v>15</v>
      </c>
      <c r="B21" s="8" t="e">
        <f>VLOOKUP("C30_1",Data!A:B,2,FALSE)</f>
        <v>#N/A</v>
      </c>
      <c r="D21" s="2" t="s">
        <v>15</v>
      </c>
      <c r="E21" s="8" t="e">
        <f>VLOOKUP("C30_2",Data!A:B,2,FALSE)</f>
        <v>#N/A</v>
      </c>
      <c r="G21" s="2" t="s">
        <v>15</v>
      </c>
      <c r="H21" s="8" t="e">
        <f>VLOOKUP("C30_3",Data!A:B,2,FALSE)</f>
        <v>#N/A</v>
      </c>
      <c r="J21" s="2" t="s">
        <v>15</v>
      </c>
      <c r="K21" s="8" t="e">
        <f>VLOOKUP("C30_4",Data!A:B,2,FALSE)</f>
        <v>#N/A</v>
      </c>
      <c r="M21" s="2" t="s">
        <v>15</v>
      </c>
      <c r="N21" s="8" t="e">
        <f>VLOOKUP("C30_5",Data!A:B,2,FALSE)</f>
        <v>#N/A</v>
      </c>
    </row>
    <row r="22" spans="1:14" x14ac:dyDescent="0.3">
      <c r="A22" s="2" t="s">
        <v>16</v>
      </c>
      <c r="B22" s="8" t="e">
        <f>VLOOKUP("C31_1",Data!A:B,2,FALSE)</f>
        <v>#N/A</v>
      </c>
      <c r="D22" s="2" t="s">
        <v>16</v>
      </c>
      <c r="E22" s="8" t="e">
        <f>VLOOKUP("C31_2",Data!A:B,2,FALSE)</f>
        <v>#N/A</v>
      </c>
      <c r="G22" s="2" t="s">
        <v>16</v>
      </c>
      <c r="H22" s="8" t="e">
        <f>VLOOKUP("C31_3",Data!A:B,2,FALSE)</f>
        <v>#N/A</v>
      </c>
      <c r="J22" s="2" t="s">
        <v>16</v>
      </c>
      <c r="K22" s="8" t="e">
        <f>VLOOKUP("C31_4",Data!A:B,2,FALSE)</f>
        <v>#N/A</v>
      </c>
      <c r="M22" s="2" t="s">
        <v>16</v>
      </c>
      <c r="N22" s="8" t="e">
        <f>VLOOKUP("C31_5",Data!A:B,2,FALSE)</f>
        <v>#N/A</v>
      </c>
    </row>
    <row r="23" spans="1:14" x14ac:dyDescent="0.3">
      <c r="A23" s="2" t="s">
        <v>17</v>
      </c>
      <c r="B23" s="8" t="e">
        <f>VLOOKUP("C32_1",Data!A:B,2,FALSE)</f>
        <v>#N/A</v>
      </c>
      <c r="D23" s="2" t="s">
        <v>17</v>
      </c>
      <c r="E23" s="8" t="e">
        <f>VLOOKUP("C32_2",Data!A:B,2,FALSE)</f>
        <v>#N/A</v>
      </c>
      <c r="G23" s="2" t="s">
        <v>17</v>
      </c>
      <c r="H23" s="8" t="e">
        <f>VLOOKUP("C32_3",Data!A:B,2,FALSE)</f>
        <v>#N/A</v>
      </c>
      <c r="J23" s="2" t="s">
        <v>17</v>
      </c>
      <c r="K23" s="8" t="e">
        <f>VLOOKUP("C32_4",Data!A:B,2,FALSE)</f>
        <v>#N/A</v>
      </c>
      <c r="M23" s="2" t="s">
        <v>17</v>
      </c>
      <c r="N23" s="8" t="e">
        <f>VLOOKUP("C32_5",Data!A:B,2,FALSE)</f>
        <v>#N/A</v>
      </c>
    </row>
    <row r="24" spans="1:14" x14ac:dyDescent="0.3">
      <c r="A24" s="2" t="s">
        <v>18</v>
      </c>
      <c r="B24" s="8" t="e">
        <f>VLOOKUP("C33_1",Data!A:B,2,FALSE)</f>
        <v>#N/A</v>
      </c>
      <c r="D24" s="2" t="s">
        <v>18</v>
      </c>
      <c r="E24" s="8" t="e">
        <f>VLOOKUP("C33_2",Data!A:B,2,FALSE)</f>
        <v>#N/A</v>
      </c>
      <c r="G24" s="2" t="s">
        <v>18</v>
      </c>
      <c r="H24" s="8" t="e">
        <f>VLOOKUP("C33_3",Data!A:B,2,FALSE)</f>
        <v>#N/A</v>
      </c>
      <c r="J24" s="2" t="s">
        <v>18</v>
      </c>
      <c r="K24" s="8" t="e">
        <f>VLOOKUP("C33_4",Data!A:B,2,FALSE)</f>
        <v>#N/A</v>
      </c>
      <c r="M24" s="2" t="s">
        <v>18</v>
      </c>
      <c r="N24" s="8" t="e">
        <f>VLOOKUP("C33_5",Data!A:B,2,FALSE)</f>
        <v>#N/A</v>
      </c>
    </row>
    <row r="25" spans="1:14" x14ac:dyDescent="0.3">
      <c r="A25" s="2" t="s">
        <v>19</v>
      </c>
      <c r="B25" s="8" t="e">
        <f>VLOOKUP("C34_1",Data!A:B,2,FALSE)</f>
        <v>#N/A</v>
      </c>
      <c r="D25" s="2" t="s">
        <v>19</v>
      </c>
      <c r="E25" s="8" t="e">
        <f>VLOOKUP("C34_2",Data!A:B,2,FALSE)</f>
        <v>#N/A</v>
      </c>
      <c r="G25" s="2" t="s">
        <v>19</v>
      </c>
      <c r="H25" s="8" t="e">
        <f>VLOOKUP("C34_3",Data!A:B,2,FALSE)</f>
        <v>#N/A</v>
      </c>
      <c r="J25" s="2" t="s">
        <v>19</v>
      </c>
      <c r="K25" s="8" t="e">
        <f>VLOOKUP("C34_4",Data!A:B,2,FALSE)</f>
        <v>#N/A</v>
      </c>
      <c r="M25" s="2" t="s">
        <v>19</v>
      </c>
      <c r="N25" s="8" t="e">
        <f>VLOOKUP("C34_5",Data!A:B,2,FALSE)</f>
        <v>#N/A</v>
      </c>
    </row>
    <row r="26" spans="1:14" x14ac:dyDescent="0.3">
      <c r="A26" s="3" t="s">
        <v>46</v>
      </c>
      <c r="B26" s="9" t="e">
        <f>VLOOKUP("C35_1",Data!A:B,2,FALSE)</f>
        <v>#N/A</v>
      </c>
      <c r="D26" s="3" t="s">
        <v>20</v>
      </c>
      <c r="E26" s="9" t="e">
        <f>VLOOKUP("C35_2",Data!A:B,2,FALSE)</f>
        <v>#N/A</v>
      </c>
      <c r="G26" s="3" t="s">
        <v>20</v>
      </c>
      <c r="H26" s="9" t="e">
        <f>VLOOKUP("C35_3",Data!A:B,2,FALSE)</f>
        <v>#N/A</v>
      </c>
      <c r="J26" s="3" t="s">
        <v>20</v>
      </c>
      <c r="K26" s="9" t="e">
        <f>VLOOKUP("C35_4",Data!A:B,2,FALSE)</f>
        <v>#N/A</v>
      </c>
      <c r="M26" s="3" t="s">
        <v>20</v>
      </c>
      <c r="N26" s="9" t="e">
        <f>VLOOKUP("C35_5",Data!A:B,2,FALSE)</f>
        <v>#N/A</v>
      </c>
    </row>
    <row r="27" spans="1:14" x14ac:dyDescent="0.3">
      <c r="A27" s="2" t="s">
        <v>21</v>
      </c>
      <c r="B27" s="8" t="e">
        <f>VLOOKUP("C37_1",Data!A:B,2,FALSE)</f>
        <v>#N/A</v>
      </c>
      <c r="D27" s="2" t="s">
        <v>21</v>
      </c>
      <c r="E27" s="8" t="e">
        <f>VLOOKUP("C37_2",Data!A:B,2,FALSE)</f>
        <v>#N/A</v>
      </c>
      <c r="G27" s="2" t="s">
        <v>21</v>
      </c>
      <c r="H27" s="8" t="e">
        <f>VLOOKUP("C37_3",Data!A:B,2,FALSE)</f>
        <v>#N/A</v>
      </c>
      <c r="J27" s="2" t="s">
        <v>21</v>
      </c>
      <c r="K27" s="8" t="e">
        <f>VLOOKUP("C37_4",Data!A:B,2,FALSE)</f>
        <v>#N/A</v>
      </c>
      <c r="M27" s="2" t="s">
        <v>21</v>
      </c>
      <c r="N27" s="8" t="e">
        <f>VLOOKUP("C37_5",Data!A:B,2,FALSE)</f>
        <v>#N/A</v>
      </c>
    </row>
    <row r="28" spans="1:14" x14ac:dyDescent="0.3">
      <c r="A28" s="2" t="s">
        <v>22</v>
      </c>
      <c r="B28" s="8" t="e">
        <f>VLOOKUP("C38_1",Data!A:B,2,FALSE)</f>
        <v>#N/A</v>
      </c>
      <c r="D28" s="2" t="s">
        <v>22</v>
      </c>
      <c r="E28" s="8" t="e">
        <f>VLOOKUP("C38_2",Data!A:B,2,FALSE)</f>
        <v>#N/A</v>
      </c>
      <c r="G28" s="2" t="s">
        <v>22</v>
      </c>
      <c r="H28" s="8" t="e">
        <f>VLOOKUP("C38_3",Data!A:B,2,FALSE)</f>
        <v>#N/A</v>
      </c>
      <c r="J28" s="2" t="s">
        <v>22</v>
      </c>
      <c r="K28" s="8" t="e">
        <f>VLOOKUP("C38_4",Data!A:B,2,FALSE)</f>
        <v>#N/A</v>
      </c>
      <c r="M28" s="2" t="s">
        <v>22</v>
      </c>
      <c r="N28" s="8" t="e">
        <f>VLOOKUP("C38_5",Data!A:B,2,FALSE)</f>
        <v>#N/A</v>
      </c>
    </row>
    <row r="29" spans="1:14" x14ac:dyDescent="0.3">
      <c r="A29" s="2" t="s">
        <v>23</v>
      </c>
      <c r="B29" s="8" t="e">
        <f>VLOOKUP("C39_1",Data!A:B,2,FALSE)</f>
        <v>#N/A</v>
      </c>
      <c r="D29" s="2" t="s">
        <v>23</v>
      </c>
      <c r="E29" s="8" t="e">
        <f>VLOOKUP("C39_2",Data!A:B,2,FALSE)</f>
        <v>#N/A</v>
      </c>
      <c r="G29" s="2" t="s">
        <v>23</v>
      </c>
      <c r="H29" s="8" t="e">
        <f>VLOOKUP("C39_3",Data!A:B,2,FALSE)</f>
        <v>#N/A</v>
      </c>
      <c r="J29" s="2" t="s">
        <v>23</v>
      </c>
      <c r="K29" s="8" t="e">
        <f>VLOOKUP("C39_4",Data!A:B,2,FALSE)</f>
        <v>#N/A</v>
      </c>
      <c r="M29" s="2" t="s">
        <v>23</v>
      </c>
      <c r="N29" s="8" t="e">
        <f>VLOOKUP("C39_5",Data!A:B,2,FALSE)</f>
        <v>#N/A</v>
      </c>
    </row>
    <row r="30" spans="1:14" x14ac:dyDescent="0.3">
      <c r="A30" s="3" t="s">
        <v>47</v>
      </c>
      <c r="B30" s="9" t="e">
        <f>VLOOKUP("C40_1",Data!A:B,2,FALSE)</f>
        <v>#N/A</v>
      </c>
      <c r="D30" s="3" t="s">
        <v>47</v>
      </c>
      <c r="E30" s="9" t="e">
        <f>VLOOKUP("C40_2",Data!A:B,2,FALSE)</f>
        <v>#N/A</v>
      </c>
      <c r="G30" s="3" t="s">
        <v>47</v>
      </c>
      <c r="H30" s="9" t="e">
        <f>VLOOKUP("C40_3",Data!A:B,2,FALSE)</f>
        <v>#N/A</v>
      </c>
      <c r="J30" s="3" t="s">
        <v>47</v>
      </c>
      <c r="K30" s="9" t="e">
        <f>VLOOKUP("C40_4",Data!A:B,2,FALSE)</f>
        <v>#N/A</v>
      </c>
      <c r="M30" s="3" t="s">
        <v>47</v>
      </c>
      <c r="N30" s="9" t="e">
        <f>VLOOKUP("C40_5",Data!A:B,2,FALSE)</f>
        <v>#N/A</v>
      </c>
    </row>
    <row r="31" spans="1:14" x14ac:dyDescent="0.3">
      <c r="A31" s="2" t="s">
        <v>24</v>
      </c>
      <c r="B31" s="8" t="e">
        <f>VLOOKUP("C42_1",Data!A:B,2,FALSE)</f>
        <v>#N/A</v>
      </c>
      <c r="D31" s="2" t="s">
        <v>24</v>
      </c>
      <c r="E31" s="8" t="e">
        <f>VLOOKUP("C42_2",Data!A:B,2,FALSE)</f>
        <v>#N/A</v>
      </c>
      <c r="G31" s="2" t="s">
        <v>24</v>
      </c>
      <c r="H31" s="8" t="e">
        <f>VLOOKUP("C42_3",Data!A:B,2,FALSE)</f>
        <v>#N/A</v>
      </c>
      <c r="J31" s="2" t="s">
        <v>24</v>
      </c>
      <c r="K31" s="8" t="e">
        <f>VLOOKUP("C42_4",Data!A:B,2,FALSE)</f>
        <v>#N/A</v>
      </c>
      <c r="M31" s="2" t="s">
        <v>24</v>
      </c>
      <c r="N31" s="8" t="e">
        <f>VLOOKUP("C42_5",Data!A:B,2,FALSE)</f>
        <v>#N/A</v>
      </c>
    </row>
    <row r="32" spans="1:14" x14ac:dyDescent="0.3">
      <c r="A32" s="2" t="s">
        <v>25</v>
      </c>
      <c r="B32" s="8" t="e">
        <f>VLOOKUP("C43_1",Data!A:B,2,FALSE)</f>
        <v>#N/A</v>
      </c>
      <c r="D32" s="2" t="s">
        <v>25</v>
      </c>
      <c r="E32" s="8" t="e">
        <f>VLOOKUP("C43_2",Data!A:B,2,FALSE)</f>
        <v>#N/A</v>
      </c>
      <c r="G32" s="2" t="s">
        <v>25</v>
      </c>
      <c r="H32" s="8" t="e">
        <f>VLOOKUP("C43_3",Data!A:B,2,FALSE)</f>
        <v>#N/A</v>
      </c>
      <c r="J32" s="2" t="s">
        <v>25</v>
      </c>
      <c r="K32" s="8" t="e">
        <f>VLOOKUP("C43_4",Data!A:B,2,FALSE)</f>
        <v>#N/A</v>
      </c>
      <c r="M32" s="2" t="s">
        <v>25</v>
      </c>
      <c r="N32" s="8" t="e">
        <f>VLOOKUP("C43_5",Data!A:B,2,FALSE)</f>
        <v>#N/A</v>
      </c>
    </row>
    <row r="33" spans="1:14" x14ac:dyDescent="0.3">
      <c r="A33" s="2" t="s">
        <v>26</v>
      </c>
      <c r="B33" s="8" t="e">
        <f>VLOOKUP("C44_1",Data!A:B,2,FALSE)</f>
        <v>#N/A</v>
      </c>
      <c r="D33" s="2" t="s">
        <v>26</v>
      </c>
      <c r="E33" s="8" t="e">
        <f>VLOOKUP("C44_2",Data!A:B,2,FALSE)</f>
        <v>#N/A</v>
      </c>
      <c r="G33" s="2" t="s">
        <v>26</v>
      </c>
      <c r="H33" s="8" t="e">
        <f>VLOOKUP("C44_3",Data!A:B,2,FALSE)</f>
        <v>#N/A</v>
      </c>
      <c r="J33" s="2" t="s">
        <v>26</v>
      </c>
      <c r="K33" s="8" t="e">
        <f>VLOOKUP("C44_4",Data!A:B,2,FALSE)</f>
        <v>#N/A</v>
      </c>
      <c r="M33" s="2" t="s">
        <v>26</v>
      </c>
      <c r="N33" s="8" t="e">
        <f>VLOOKUP("C44_5",Data!A:B,2,FALSE)</f>
        <v>#N/A</v>
      </c>
    </row>
    <row r="34" spans="1:14" x14ac:dyDescent="0.3">
      <c r="A34" s="2" t="s">
        <v>27</v>
      </c>
      <c r="B34" s="8" t="e">
        <f>VLOOKUP("C45_1",Data!A:B,2,FALSE)</f>
        <v>#N/A</v>
      </c>
      <c r="D34" s="2" t="s">
        <v>27</v>
      </c>
      <c r="E34" s="8" t="e">
        <f>VLOOKUP("C45_2",Data!A:B,2,FALSE)</f>
        <v>#N/A</v>
      </c>
      <c r="G34" s="2" t="s">
        <v>27</v>
      </c>
      <c r="H34" s="8" t="e">
        <f>VLOOKUP("C45_3",Data!A:B,2,FALSE)</f>
        <v>#N/A</v>
      </c>
      <c r="J34" s="2" t="s">
        <v>27</v>
      </c>
      <c r="K34" s="8" t="e">
        <f>VLOOKUP("C45_4",Data!A:B,2,FALSE)</f>
        <v>#N/A</v>
      </c>
      <c r="M34" s="2" t="s">
        <v>27</v>
      </c>
      <c r="N34" s="8" t="e">
        <f>VLOOKUP("C45_5",Data!A:B,2,FALSE)</f>
        <v>#N/A</v>
      </c>
    </row>
    <row r="35" spans="1:14" x14ac:dyDescent="0.3">
      <c r="A35" s="2" t="s">
        <v>28</v>
      </c>
      <c r="B35" s="8" t="e">
        <f>VLOOKUP("C46_1",Data!A:B,2,FALSE)</f>
        <v>#N/A</v>
      </c>
      <c r="D35" s="2" t="s">
        <v>28</v>
      </c>
      <c r="E35" s="8" t="e">
        <f>VLOOKUP("C46_2",Data!A:B,2,FALSE)</f>
        <v>#N/A</v>
      </c>
      <c r="G35" s="2" t="s">
        <v>28</v>
      </c>
      <c r="H35" s="8" t="e">
        <f>VLOOKUP("C46_3",Data!A:B,2,FALSE)</f>
        <v>#N/A</v>
      </c>
      <c r="J35" s="2" t="s">
        <v>28</v>
      </c>
      <c r="K35" s="8" t="e">
        <f>VLOOKUP("C46_4",Data!A:B,2,FALSE)</f>
        <v>#N/A</v>
      </c>
      <c r="M35" s="2" t="s">
        <v>28</v>
      </c>
      <c r="N35" s="8" t="e">
        <f>VLOOKUP("C46_5",Data!A:B,2,FALSE)</f>
        <v>#N/A</v>
      </c>
    </row>
    <row r="36" spans="1:14" x14ac:dyDescent="0.3">
      <c r="A36" s="3" t="s">
        <v>29</v>
      </c>
      <c r="B36" s="9" t="e">
        <f>VLOOKUP("C47_1",Data!A:B,2,FALSE)</f>
        <v>#N/A</v>
      </c>
      <c r="D36" s="3" t="s">
        <v>29</v>
      </c>
      <c r="E36" s="9" t="e">
        <f>VLOOKUP("C47_2",Data!A:B,2,FALSE)</f>
        <v>#N/A</v>
      </c>
      <c r="G36" s="3" t="s">
        <v>29</v>
      </c>
      <c r="H36" s="9" t="e">
        <f>VLOOKUP("C47_3",Data!A:B,2,FALSE)</f>
        <v>#N/A</v>
      </c>
      <c r="J36" s="3" t="s">
        <v>29</v>
      </c>
      <c r="K36" s="9" t="e">
        <f>VLOOKUP("C47_4",Data!A:B,2,FALSE)</f>
        <v>#N/A</v>
      </c>
      <c r="M36" s="3" t="s">
        <v>29</v>
      </c>
      <c r="N36" s="9" t="e">
        <f>VLOOKUP("C47_5",Data!A:B,2,FALSE)</f>
        <v>#N/A</v>
      </c>
    </row>
    <row r="37" spans="1:14" x14ac:dyDescent="0.3">
      <c r="A37" s="4" t="s">
        <v>30</v>
      </c>
      <c r="B37" s="5"/>
      <c r="D37" s="4" t="s">
        <v>30</v>
      </c>
      <c r="E37" s="5"/>
      <c r="G37" s="4" t="s">
        <v>30</v>
      </c>
      <c r="H37" s="5"/>
      <c r="J37" s="4" t="s">
        <v>30</v>
      </c>
      <c r="K37" s="5"/>
      <c r="M37" s="4" t="s">
        <v>30</v>
      </c>
      <c r="N37" s="5"/>
    </row>
    <row r="38" spans="1:14" x14ac:dyDescent="0.3">
      <c r="A38" s="2" t="s">
        <v>31</v>
      </c>
      <c r="B38" s="8" t="e">
        <f>VLOOKUP("C49_1",Data!A:B,2,FALSE)</f>
        <v>#N/A</v>
      </c>
      <c r="D38" s="2" t="s">
        <v>31</v>
      </c>
      <c r="E38" s="8" t="e">
        <f>VLOOKUP("C49_2",Data!A:B,2,FALSE)</f>
        <v>#N/A</v>
      </c>
      <c r="G38" s="2" t="s">
        <v>31</v>
      </c>
      <c r="H38" s="8" t="e">
        <f>VLOOKUP("C49_3",Data!A:B,2,FALSE)</f>
        <v>#N/A</v>
      </c>
      <c r="J38" s="2" t="s">
        <v>31</v>
      </c>
      <c r="K38" s="8" t="e">
        <f>VLOOKUP("C49_4",Data!A:B,2,FALSE)</f>
        <v>#N/A</v>
      </c>
      <c r="M38" s="2" t="s">
        <v>31</v>
      </c>
      <c r="N38" s="8" t="e">
        <f>VLOOKUP("C49_5",Data!A:B,2,FALSE)</f>
        <v>#N/A</v>
      </c>
    </row>
    <row r="39" spans="1:14" x14ac:dyDescent="0.3">
      <c r="A39" s="2" t="s">
        <v>32</v>
      </c>
      <c r="B39" s="8" t="e">
        <f>VLOOKUP("C50_1",Data!A:B,2,FALSE)</f>
        <v>#N/A</v>
      </c>
      <c r="D39" s="2" t="s">
        <v>32</v>
      </c>
      <c r="E39" s="8" t="e">
        <f>VLOOKUP("C50_2",Data!A:B,2,FALSE)</f>
        <v>#N/A</v>
      </c>
      <c r="G39" s="2" t="s">
        <v>32</v>
      </c>
      <c r="H39" s="8" t="e">
        <f>VLOOKUP("C50_3",Data!A:B,2,FALSE)</f>
        <v>#N/A</v>
      </c>
      <c r="J39" s="2" t="s">
        <v>32</v>
      </c>
      <c r="K39" s="8" t="e">
        <f>VLOOKUP("C50_4",Data!A:B,2,FALSE)</f>
        <v>#N/A</v>
      </c>
      <c r="M39" s="2" t="s">
        <v>32</v>
      </c>
      <c r="N39" s="8" t="e">
        <f>VLOOKUP("C50_5",Data!A:B,2,FALSE)</f>
        <v>#N/A</v>
      </c>
    </row>
    <row r="40" spans="1:14" x14ac:dyDescent="0.3">
      <c r="A40" s="2" t="s">
        <v>33</v>
      </c>
      <c r="B40" s="8" t="e">
        <f>VLOOKUP("C51_1",Data!A:B,2,FALSE)</f>
        <v>#N/A</v>
      </c>
      <c r="D40" s="2" t="s">
        <v>33</v>
      </c>
      <c r="E40" s="8" t="e">
        <f>VLOOKUP("C51_2",Data!A:B,2,FALSE)</f>
        <v>#N/A</v>
      </c>
      <c r="G40" s="2" t="s">
        <v>33</v>
      </c>
      <c r="H40" s="8" t="e">
        <f>VLOOKUP("C51_3",Data!A:B,2,FALSE)</f>
        <v>#N/A</v>
      </c>
      <c r="J40" s="2" t="s">
        <v>33</v>
      </c>
      <c r="K40" s="8" t="e">
        <f>VLOOKUP("C51_4",Data!A:B,2,FALSE)</f>
        <v>#N/A</v>
      </c>
      <c r="M40" s="2" t="s">
        <v>33</v>
      </c>
      <c r="N40" s="8" t="e">
        <f>VLOOKUP("C51_5",Data!A:B,2,FALSE)</f>
        <v>#N/A</v>
      </c>
    </row>
    <row r="41" spans="1:14" x14ac:dyDescent="0.3">
      <c r="A41" s="2" t="s">
        <v>34</v>
      </c>
      <c r="B41" s="8" t="e">
        <f>VLOOKUP("C52_1",Data!A:B,2,FALSE)</f>
        <v>#N/A</v>
      </c>
      <c r="D41" s="2" t="s">
        <v>34</v>
      </c>
      <c r="E41" s="8" t="e">
        <f>VLOOKUP("C52_2",Data!A:B,2,FALSE)</f>
        <v>#N/A</v>
      </c>
      <c r="G41" s="2" t="s">
        <v>34</v>
      </c>
      <c r="H41" s="8" t="e">
        <f>VLOOKUP("C52_3",Data!A:B,2,FALSE)</f>
        <v>#N/A</v>
      </c>
      <c r="J41" s="2" t="s">
        <v>34</v>
      </c>
      <c r="K41" s="8" t="e">
        <f>VLOOKUP("C52_4",Data!A:B,2,FALSE)</f>
        <v>#N/A</v>
      </c>
      <c r="M41" s="2" t="s">
        <v>34</v>
      </c>
      <c r="N41" s="8" t="e">
        <f>VLOOKUP("C52_5",Data!A:B,2,FALSE)</f>
        <v>#N/A</v>
      </c>
    </row>
    <row r="42" spans="1:14" x14ac:dyDescent="0.3">
      <c r="A42" s="2" t="s">
        <v>35</v>
      </c>
      <c r="B42" s="8" t="e">
        <f>VLOOKUP("C53_1",Data!A:B,2,FALSE)</f>
        <v>#N/A</v>
      </c>
      <c r="D42" s="2" t="s">
        <v>35</v>
      </c>
      <c r="E42" s="8" t="e">
        <f>VLOOKUP("C53_2",Data!A:B,2,FALSE)</f>
        <v>#N/A</v>
      </c>
      <c r="G42" s="2" t="s">
        <v>35</v>
      </c>
      <c r="H42" s="8" t="e">
        <f>VLOOKUP("C53_3",Data!A:B,2,FALSE)</f>
        <v>#N/A</v>
      </c>
      <c r="J42" s="2" t="s">
        <v>35</v>
      </c>
      <c r="K42" s="8" t="e">
        <f>VLOOKUP("C53_4",Data!A:B,2,FALSE)</f>
        <v>#N/A</v>
      </c>
      <c r="M42" s="2" t="s">
        <v>35</v>
      </c>
      <c r="N42" s="8" t="e">
        <f>VLOOKUP("C53_5",Data!A:B,2,FALSE)</f>
        <v>#N/A</v>
      </c>
    </row>
    <row r="43" spans="1:14" x14ac:dyDescent="0.3">
      <c r="A43" s="2" t="s">
        <v>36</v>
      </c>
      <c r="B43" s="8" t="e">
        <f>VLOOKUP("C54_1",Data!A:B,2,FALSE)</f>
        <v>#N/A</v>
      </c>
      <c r="D43" s="2" t="s">
        <v>36</v>
      </c>
      <c r="E43" s="8" t="e">
        <f>VLOOKUP("C54_2",Data!A:B,2,FALSE)</f>
        <v>#N/A</v>
      </c>
      <c r="G43" s="2" t="s">
        <v>36</v>
      </c>
      <c r="H43" s="8" t="e">
        <f>VLOOKUP("C54_3",Data!A:B,2,FALSE)</f>
        <v>#N/A</v>
      </c>
      <c r="J43" s="2" t="s">
        <v>36</v>
      </c>
      <c r="K43" s="8" t="e">
        <f>VLOOKUP("C54_4",Data!A:B,2,FALSE)</f>
        <v>#N/A</v>
      </c>
      <c r="M43" s="2" t="s">
        <v>36</v>
      </c>
      <c r="N43" s="8" t="e">
        <f>VLOOKUP("C54_5",Data!A:B,2,FALSE)</f>
        <v>#N/A</v>
      </c>
    </row>
    <row r="44" spans="1:14" x14ac:dyDescent="0.3">
      <c r="A44" s="2" t="s">
        <v>37</v>
      </c>
      <c r="B44" s="8" t="e">
        <f>VLOOKUP("C55_1",Data!A:B,2,FALSE)</f>
        <v>#N/A</v>
      </c>
      <c r="D44" s="2" t="s">
        <v>37</v>
      </c>
      <c r="E44" s="8" t="e">
        <f>VLOOKUP("C55_2",Data!A:B,2,FALSE)</f>
        <v>#N/A</v>
      </c>
      <c r="G44" s="2" t="s">
        <v>37</v>
      </c>
      <c r="H44" s="8" t="e">
        <f>VLOOKUP("C55_3",Data!A:B,2,FALSE)</f>
        <v>#N/A</v>
      </c>
      <c r="J44" s="2" t="s">
        <v>37</v>
      </c>
      <c r="K44" s="8" t="e">
        <f>VLOOKUP("C55_4",Data!A:B,2,FALSE)</f>
        <v>#N/A</v>
      </c>
      <c r="M44" s="2" t="s">
        <v>37</v>
      </c>
      <c r="N44" s="8" t="e">
        <f>VLOOKUP("C55_5",Data!A:B,2,FALSE)</f>
        <v>#N/A</v>
      </c>
    </row>
    <row r="45" spans="1:14" x14ac:dyDescent="0.3">
      <c r="A45" s="2" t="s">
        <v>38</v>
      </c>
      <c r="B45" s="8" t="e">
        <f>VLOOKUP("C56_1",Data!A:B,2,FALSE)</f>
        <v>#N/A</v>
      </c>
      <c r="D45" s="2" t="s">
        <v>38</v>
      </c>
      <c r="E45" s="8" t="e">
        <f>VLOOKUP("C56_2",Data!A:B,2,FALSE)</f>
        <v>#N/A</v>
      </c>
      <c r="G45" s="2" t="s">
        <v>38</v>
      </c>
      <c r="H45" s="8" t="e">
        <f>VLOOKUP("C56_3",Data!A:B,2,FALSE)</f>
        <v>#N/A</v>
      </c>
      <c r="J45" s="2" t="s">
        <v>38</v>
      </c>
      <c r="K45" s="8" t="e">
        <f>VLOOKUP("C56_4",Data!A:B,2,FALSE)</f>
        <v>#N/A</v>
      </c>
      <c r="M45" s="2" t="s">
        <v>38</v>
      </c>
      <c r="N45" s="8" t="e">
        <f>VLOOKUP("C56_5",Data!A:B,2,FALSE)</f>
        <v>#N/A</v>
      </c>
    </row>
    <row r="46" spans="1:14" x14ac:dyDescent="0.3">
      <c r="A46" s="2" t="s">
        <v>39</v>
      </c>
      <c r="B46" s="8" t="e">
        <f>VLOOKUP("C57_1",Data!A:B,2,FALSE)</f>
        <v>#N/A</v>
      </c>
      <c r="D46" s="2" t="s">
        <v>39</v>
      </c>
      <c r="E46" s="8" t="e">
        <f>VLOOKUP("C57_2",Data!A:B,2,FALSE)</f>
        <v>#N/A</v>
      </c>
      <c r="G46" s="2" t="s">
        <v>39</v>
      </c>
      <c r="H46" s="8" t="e">
        <f>VLOOKUP("C57_3",Data!A:B,2,FALSE)</f>
        <v>#N/A</v>
      </c>
      <c r="J46" s="2" t="s">
        <v>39</v>
      </c>
      <c r="K46" s="8" t="e">
        <f>VLOOKUP("C57_4",Data!A:B,2,FALSE)</f>
        <v>#N/A</v>
      </c>
      <c r="M46" s="2" t="s">
        <v>39</v>
      </c>
      <c r="N46" s="8" t="e">
        <f>VLOOKUP("C57_5",Data!A:B,2,FALSE)</f>
        <v>#N/A</v>
      </c>
    </row>
  </sheetData>
  <mergeCells count="10">
    <mergeCell ref="M37:N37"/>
    <mergeCell ref="A3:B3"/>
    <mergeCell ref="A37:B37"/>
    <mergeCell ref="D37:E37"/>
    <mergeCell ref="G37:H37"/>
    <mergeCell ref="J37:K37"/>
    <mergeCell ref="D3:E3"/>
    <mergeCell ref="G3:H3"/>
    <mergeCell ref="J3:K3"/>
    <mergeCell ref="M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Statements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2016-02-25T03:41:42Z</dcterms:modified>
</cp:coreProperties>
</file>