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ashflow" sheetId="1" r:id="rId1"/>
    <sheet name="Data" sheetId="2" state="hidden" r:id="rId2"/>
  </sheets>
  <calcPr calcId="144525"/>
</workbook>
</file>

<file path=xl/calcChain.xml><?xml version="1.0" encoding="utf-8"?>
<calcChain xmlns="http://schemas.openxmlformats.org/spreadsheetml/2006/main">
  <c r="N43" i="1" l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18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3" i="1"/>
  <c r="B14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<sst xmlns="http://schemas.openxmlformats.org/spreadsheetml/2006/main" count="210" uniqueCount="42">
  <si>
    <t>Sales Revenue (Net)</t>
    <phoneticPr fontId="1" type="noConversion"/>
  </si>
  <si>
    <t>Change in Accounts Receivable</t>
    <phoneticPr fontId="1" type="noConversion"/>
  </si>
  <si>
    <t>Cost of Goods Sold
(Less Depreciation + Amortizat)</t>
    <phoneticPr fontId="1" type="noConversion"/>
  </si>
  <si>
    <t>Change in Inventory</t>
    <phoneticPr fontId="1" type="noConversion"/>
  </si>
  <si>
    <t>Change in Accounts Payable</t>
    <phoneticPr fontId="1" type="noConversion"/>
  </si>
  <si>
    <t>Total Cash Paid for Production</t>
    <phoneticPr fontId="1" type="noConversion"/>
  </si>
  <si>
    <t>S G and A Expenses (Less Non-Cash)</t>
    <phoneticPr fontId="1" type="noConversion"/>
  </si>
  <si>
    <t>Change in Prepaid Expenses</t>
    <phoneticPr fontId="1" type="noConversion"/>
  </si>
  <si>
    <t>Change in Accrued Expenses</t>
    <phoneticPr fontId="1" type="noConversion"/>
  </si>
  <si>
    <t>Total Cash Paid for Operating Costs</t>
    <phoneticPr fontId="1" type="noConversion"/>
  </si>
  <si>
    <t>Other Income (Expense)</t>
    <phoneticPr fontId="1" type="noConversion"/>
  </si>
  <si>
    <t>Income Tax Expense (Benefit)</t>
    <phoneticPr fontId="1" type="noConversion"/>
  </si>
  <si>
    <t>Change in Income Tax Payable</t>
    <phoneticPr fontId="1" type="noConversion"/>
  </si>
  <si>
    <t>Interest Expense</t>
    <phoneticPr fontId="1" type="noConversion"/>
  </si>
  <si>
    <t>Change in Interest Payable</t>
    <phoneticPr fontId="1" type="noConversion"/>
  </si>
  <si>
    <t>Change in Dividends Payable</t>
    <phoneticPr fontId="1" type="noConversion"/>
  </si>
  <si>
    <t>Cash Paid for Dividends and Interest</t>
    <phoneticPr fontId="1" type="noConversion"/>
  </si>
  <si>
    <t>Current Portion Long Term Debt
(Prior Year)</t>
    <phoneticPr fontId="1" type="noConversion"/>
  </si>
  <si>
    <t>Change in Fixed Assets</t>
    <phoneticPr fontId="1" type="noConversion"/>
  </si>
  <si>
    <t>Change in Investments</t>
    <phoneticPr fontId="1" type="noConversion"/>
  </si>
  <si>
    <t>Change in Intangibles</t>
    <phoneticPr fontId="1" type="noConversion"/>
  </si>
  <si>
    <t>Financing Surplus (Requirement)</t>
    <phoneticPr fontId="1" type="noConversion"/>
  </si>
  <si>
    <t>Change in Short Term Notes Payable</t>
    <phoneticPr fontId="1" type="noConversion"/>
  </si>
  <si>
    <t>Change in Long Term Debt</t>
    <phoneticPr fontId="1" type="noConversion"/>
  </si>
  <si>
    <t>Change in Preferred Stock</t>
    <phoneticPr fontId="1" type="noConversion"/>
  </si>
  <si>
    <t>Change in Common Stock</t>
    <phoneticPr fontId="1" type="noConversion"/>
  </si>
  <si>
    <t>Actual Change in Cash (Proof)</t>
    <phoneticPr fontId="1" type="noConversion"/>
  </si>
  <si>
    <t>会计期限</t>
    <phoneticPr fontId="1" type="noConversion"/>
  </si>
  <si>
    <t>天数</t>
    <phoneticPr fontId="1" type="noConversion"/>
  </si>
  <si>
    <t>Expected Change in Cash</t>
    <phoneticPr fontId="1" type="noConversion"/>
  </si>
  <si>
    <t>Cash Collected From Sales</t>
    <phoneticPr fontId="1" type="noConversion"/>
  </si>
  <si>
    <t>Cash From Trading Activities</t>
    <phoneticPr fontId="1" type="noConversion"/>
  </si>
  <si>
    <t>Cash After Operations</t>
    <phoneticPr fontId="1" type="noConversion"/>
  </si>
  <si>
    <t>Net Cash After Operations</t>
    <phoneticPr fontId="1" type="noConversion"/>
  </si>
  <si>
    <t>Cash After Financing Costs</t>
    <phoneticPr fontId="1" type="noConversion"/>
  </si>
  <si>
    <t>Cash After Debt Amortization</t>
    <phoneticPr fontId="1" type="noConversion"/>
  </si>
  <si>
    <t>Total External Financing</t>
    <phoneticPr fontId="1" type="noConversion"/>
  </si>
  <si>
    <t>Cash Paid for Fixed Assets and 
Investments</t>
    <phoneticPr fontId="1" type="noConversion"/>
  </si>
  <si>
    <t>Dividends Declared and/or Owner
Withdrawls</t>
    <phoneticPr fontId="1" type="noConversion"/>
  </si>
  <si>
    <t>Change in Other Current/Non_Current 
Accounts</t>
    <phoneticPr fontId="1" type="noConversion"/>
  </si>
  <si>
    <t>Total Taxes Paid and Other Income 
(Expense)</t>
    <phoneticPr fontId="1" type="noConversion"/>
  </si>
  <si>
    <t>Change in Deferred Income Tax 
Accounts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</si>
</sst>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 applyFill="1"/>
    <xf numFmtId="176" fontId="3" fillId="0" borderId="1" xfId="0" applyNumberFormat="1" applyFont="1" applyFill="1" applyBorder="1"/>
    <xf numFmtId="176" fontId="3" fillId="0" borderId="1" xfId="0" applyNumberFormat="1" applyFont="1" applyFill="1" applyBorder="1" applyAlignment="1">
      <alignment wrapText="1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3" fillId="2" borderId="1" xfId="0" applyNumberFormat="1" applyFont="1" applyFill="1" applyBorder="1" applyAlignment="1">
      <alignment horizontal="left"/>
    </xf>
    <xf numFmtId="4" fontId="3" fillId="0" borderId="1" xfId="0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99BBE8"/>
      <color rgb="FFDFE8F6"/>
      <color rgb="FF9087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/>
  </sheetViews>
  <sheetFormatPr defaultRowHeight="11.25" x14ac:dyDescent="0.15"/>
  <cols>
    <col min="1" max="1" width="31.125" style="1" bestFit="1" customWidth="1"/>
    <col min="2" max="2" width="15.625" style="1" customWidth="1"/>
    <col min="3" max="3" width="3.625" style="1" customWidth="1"/>
    <col min="4" max="4" width="31.125" style="1" bestFit="1" customWidth="1"/>
    <col min="5" max="5" width="15.625" style="1" customWidth="1"/>
    <col min="6" max="6" width="3.625" style="1" customWidth="1"/>
    <col min="7" max="7" width="31.125" style="1" bestFit="1" customWidth="1"/>
    <col min="8" max="8" width="15.625" style="1" customWidth="1"/>
    <col min="9" max="9" width="3.625" style="1" customWidth="1"/>
    <col min="10" max="10" width="31.125" style="1" bestFit="1" customWidth="1"/>
    <col min="11" max="11" width="15.625" style="1" customWidth="1"/>
    <col min="12" max="12" width="3.625" style="1" customWidth="1"/>
    <col min="13" max="13" width="31.125" style="1" bestFit="1" customWidth="1"/>
    <col min="14" max="14" width="15.625" style="1" customWidth="1"/>
    <col min="15" max="16384" width="9" style="1"/>
  </cols>
  <sheetData>
    <row r="1" spans="1:14" ht="14.25" x14ac:dyDescent="0.3">
      <c r="A1" s="6" t="s">
        <v>27</v>
      </c>
      <c r="B1" s="7" t="e">
        <f>VLOOKUP("YearMonth_1",Data!A:B,2,FALSE)</f>
        <v>#N/A</v>
      </c>
      <c r="D1" s="6" t="s">
        <v>27</v>
      </c>
      <c r="E1" s="7" t="e">
        <f>VLOOKUP("YearMonth_2",Data!A:B,2,FALSE)</f>
        <v>#N/A</v>
      </c>
      <c r="G1" s="6" t="s">
        <v>27</v>
      </c>
      <c r="H1" s="7" t="e">
        <f>VLOOKUP("YearMonth_3",Data!A:B,2,FALSE)</f>
        <v>#N/A</v>
      </c>
      <c r="J1" s="6" t="s">
        <v>27</v>
      </c>
      <c r="K1" s="7" t="e">
        <f>VLOOKUP("YearMonth_4",Data!A:B,2,FALSE)</f>
        <v>#N/A</v>
      </c>
      <c r="M1" s="6" t="s">
        <v>27</v>
      </c>
      <c r="N1" s="7" t="e">
        <f>VLOOKUP("YearMonth_5",Data!A:B,2,FALSE)</f>
        <v>#N/A</v>
      </c>
    </row>
    <row r="2" spans="1:14" ht="14.25" x14ac:dyDescent="0.3">
      <c r="A2" s="6" t="s">
        <v>28</v>
      </c>
      <c r="B2" s="7" t="e">
        <f>VLOOKUP("CA08_1",Data!A:B,2,FALSE)</f>
        <v>#N/A</v>
      </c>
      <c r="D2" s="6" t="s">
        <v>28</v>
      </c>
      <c r="E2" s="7" t="e">
        <f>VLOOKUP("CA08_2",Data!A:B,2,FALSE)</f>
        <v>#N/A</v>
      </c>
      <c r="G2" s="6" t="s">
        <v>28</v>
      </c>
      <c r="H2" s="7" t="e">
        <f>VLOOKUP("CA08_3",Data!A:B,2,FALSE)</f>
        <v>#N/A</v>
      </c>
      <c r="J2" s="6" t="s">
        <v>28</v>
      </c>
      <c r="K2" s="7" t="e">
        <f>VLOOKUP("CA08_4",Data!A:B,2,FALSE)</f>
        <v>#N/A</v>
      </c>
      <c r="M2" s="6" t="s">
        <v>28</v>
      </c>
      <c r="N2" s="7" t="e">
        <f>VLOOKUP("CA08_5",Data!A:B,2,FALSE)</f>
        <v>#N/A</v>
      </c>
    </row>
    <row r="3" spans="1:14" ht="14.25" x14ac:dyDescent="0.3">
      <c r="A3" s="2" t="s">
        <v>0</v>
      </c>
      <c r="B3" s="8" t="e">
        <f>VLOOKUP("CA10_1",Data!A:B,2,FALSE)</f>
        <v>#N/A</v>
      </c>
      <c r="D3" s="2" t="s">
        <v>0</v>
      </c>
      <c r="E3" s="8" t="e">
        <f>VLOOKUP("CA10_2",Data!A:B,2,FALSE)</f>
        <v>#N/A</v>
      </c>
      <c r="G3" s="2" t="s">
        <v>0</v>
      </c>
      <c r="H3" s="8" t="e">
        <f>VLOOKUP("CA10_3",Data!A:B,2,FALSE)</f>
        <v>#N/A</v>
      </c>
      <c r="J3" s="2" t="s">
        <v>0</v>
      </c>
      <c r="K3" s="8" t="e">
        <f>VLOOKUP("CA10_4",Data!A:B,2,FALSE)</f>
        <v>#N/A</v>
      </c>
      <c r="M3" s="2" t="s">
        <v>0</v>
      </c>
      <c r="N3" s="8" t="e">
        <f>VLOOKUP("CA10_5",Data!A:B,2,FALSE)</f>
        <v>#N/A</v>
      </c>
    </row>
    <row r="4" spans="1:14" ht="14.25" x14ac:dyDescent="0.3">
      <c r="A4" s="2" t="s">
        <v>1</v>
      </c>
      <c r="B4" s="8" t="e">
        <f>VLOOKUP("CA11_1",Data!A:B,2,FALSE)</f>
        <v>#N/A</v>
      </c>
      <c r="D4" s="2" t="s">
        <v>1</v>
      </c>
      <c r="E4" s="8" t="e">
        <f>VLOOKUP("CA11_2",Data!A:B,2,FALSE)</f>
        <v>#N/A</v>
      </c>
      <c r="G4" s="2" t="s">
        <v>1</v>
      </c>
      <c r="H4" s="8" t="e">
        <f>VLOOKUP("CA11_3",Data!A:B,2,FALSE)</f>
        <v>#N/A</v>
      </c>
      <c r="J4" s="2" t="s">
        <v>1</v>
      </c>
      <c r="K4" s="8" t="e">
        <f>VLOOKUP("CA11_4",Data!A:B,2,FALSE)</f>
        <v>#N/A</v>
      </c>
      <c r="M4" s="2" t="s">
        <v>1</v>
      </c>
      <c r="N4" s="8" t="e">
        <f>VLOOKUP("CA11_5",Data!A:B,2,FALSE)</f>
        <v>#N/A</v>
      </c>
    </row>
    <row r="5" spans="1:14" ht="14.25" x14ac:dyDescent="0.3">
      <c r="A5" s="6" t="s">
        <v>30</v>
      </c>
      <c r="B5" s="9" t="e">
        <f>VLOOKUP("CA12_1",Data!A:B,2,FALSE)</f>
        <v>#N/A</v>
      </c>
      <c r="D5" s="6" t="s">
        <v>30</v>
      </c>
      <c r="E5" s="9" t="e">
        <f>VLOOKUP("CA12_2",Data!A:B,2,FALSE)</f>
        <v>#N/A</v>
      </c>
      <c r="G5" s="6" t="s">
        <v>30</v>
      </c>
      <c r="H5" s="9" t="e">
        <f>VLOOKUP("CA12_3",Data!A:B,2,FALSE)</f>
        <v>#N/A</v>
      </c>
      <c r="J5" s="6" t="s">
        <v>30</v>
      </c>
      <c r="K5" s="9" t="e">
        <f>VLOOKUP("CA12_4",Data!A:B,2,FALSE)</f>
        <v>#N/A</v>
      </c>
      <c r="M5" s="6" t="s">
        <v>30</v>
      </c>
      <c r="N5" s="9" t="e">
        <f>VLOOKUP("CA12_5",Data!A:B,2,FALSE)</f>
        <v>#N/A</v>
      </c>
    </row>
    <row r="6" spans="1:14" s="4" customFormat="1" ht="28.5" x14ac:dyDescent="0.3">
      <c r="A6" s="3" t="s">
        <v>2</v>
      </c>
      <c r="B6" s="8" t="e">
        <f>VLOOKUP("CA14_1",Data!A:B,2,FALSE)</f>
        <v>#N/A</v>
      </c>
      <c r="D6" s="3" t="s">
        <v>2</v>
      </c>
      <c r="E6" s="8" t="e">
        <f>VLOOKUP("CA14_2",Data!A:B,2,FALSE)</f>
        <v>#N/A</v>
      </c>
      <c r="G6" s="3" t="s">
        <v>2</v>
      </c>
      <c r="H6" s="8" t="e">
        <f>VLOOKUP("CA14_3",Data!A:B,2,FALSE)</f>
        <v>#N/A</v>
      </c>
      <c r="J6" s="3" t="s">
        <v>2</v>
      </c>
      <c r="K6" s="8" t="e">
        <f>VLOOKUP("CA14_4",Data!A:B,2,FALSE)</f>
        <v>#N/A</v>
      </c>
      <c r="M6" s="3" t="s">
        <v>2</v>
      </c>
      <c r="N6" s="8" t="e">
        <f>VLOOKUP("CA14_5",Data!A:B,2,FALSE)</f>
        <v>#N/A</v>
      </c>
    </row>
    <row r="7" spans="1:14" ht="14.25" x14ac:dyDescent="0.3">
      <c r="A7" s="2" t="s">
        <v>3</v>
      </c>
      <c r="B7" s="8" t="e">
        <f>VLOOKUP("CA15_1",Data!A:B,2,FALSE)</f>
        <v>#N/A</v>
      </c>
      <c r="D7" s="2" t="s">
        <v>3</v>
      </c>
      <c r="E7" s="8" t="e">
        <f>VLOOKUP("CA15_2",Data!A:B,2,FALSE)</f>
        <v>#N/A</v>
      </c>
      <c r="G7" s="2" t="s">
        <v>3</v>
      </c>
      <c r="H7" s="8" t="e">
        <f>VLOOKUP("CA15_3",Data!A:B,2,FALSE)</f>
        <v>#N/A</v>
      </c>
      <c r="J7" s="2" t="s">
        <v>3</v>
      </c>
      <c r="K7" s="8" t="e">
        <f>VLOOKUP("CA15_4",Data!A:B,2,FALSE)</f>
        <v>#N/A</v>
      </c>
      <c r="M7" s="2" t="s">
        <v>3</v>
      </c>
      <c r="N7" s="8" t="e">
        <f>VLOOKUP("CA15_5",Data!A:B,2,FALSE)</f>
        <v>#N/A</v>
      </c>
    </row>
    <row r="8" spans="1:14" ht="14.25" x14ac:dyDescent="0.3">
      <c r="A8" s="2" t="s">
        <v>4</v>
      </c>
      <c r="B8" s="8" t="e">
        <f>VLOOKUP("CA16_1",Data!A:B,2,FALSE)</f>
        <v>#N/A</v>
      </c>
      <c r="D8" s="2" t="s">
        <v>4</v>
      </c>
      <c r="E8" s="8" t="e">
        <f>VLOOKUP("CA16_2",Data!A:B,2,FALSE)</f>
        <v>#N/A</v>
      </c>
      <c r="G8" s="2" t="s">
        <v>4</v>
      </c>
      <c r="H8" s="8" t="e">
        <f>VLOOKUP("CA16_3",Data!A:B,2,FALSE)</f>
        <v>#N/A</v>
      </c>
      <c r="J8" s="2" t="s">
        <v>4</v>
      </c>
      <c r="K8" s="8" t="e">
        <f>VLOOKUP("CA16_4",Data!A:B,2,FALSE)</f>
        <v>#N/A</v>
      </c>
      <c r="M8" s="2" t="s">
        <v>4</v>
      </c>
      <c r="N8" s="8" t="e">
        <f>VLOOKUP("CA16_5",Data!A:B,2,FALSE)</f>
        <v>#N/A</v>
      </c>
    </row>
    <row r="9" spans="1:14" ht="14.25" x14ac:dyDescent="0.3">
      <c r="A9" s="2" t="s">
        <v>5</v>
      </c>
      <c r="B9" s="8" t="e">
        <f>VLOOKUP("CA17_1",Data!A:B,2,FALSE)</f>
        <v>#N/A</v>
      </c>
      <c r="D9" s="2" t="s">
        <v>5</v>
      </c>
      <c r="E9" s="8" t="e">
        <f>VLOOKUP("CA17_2",Data!A:B,2,FALSE)</f>
        <v>#N/A</v>
      </c>
      <c r="G9" s="2" t="s">
        <v>5</v>
      </c>
      <c r="H9" s="8" t="e">
        <f>VLOOKUP("CA17_3",Data!A:B,2,FALSE)</f>
        <v>#N/A</v>
      </c>
      <c r="J9" s="2" t="s">
        <v>5</v>
      </c>
      <c r="K9" s="8" t="e">
        <f>VLOOKUP("CA17_4",Data!A:B,2,FALSE)</f>
        <v>#N/A</v>
      </c>
      <c r="M9" s="2" t="s">
        <v>5</v>
      </c>
      <c r="N9" s="8" t="e">
        <f>VLOOKUP("CA17_5",Data!A:B,2,FALSE)</f>
        <v>#N/A</v>
      </c>
    </row>
    <row r="10" spans="1:14" ht="14.25" x14ac:dyDescent="0.3">
      <c r="A10" s="6" t="s">
        <v>31</v>
      </c>
      <c r="B10" s="9" t="e">
        <f>VLOOKUP("CA18_1",Data!A:B,2,FALSE)</f>
        <v>#N/A</v>
      </c>
      <c r="D10" s="6" t="s">
        <v>31</v>
      </c>
      <c r="E10" s="9" t="e">
        <f>VLOOKUP("CA18_2",Data!A:B,2,FALSE)</f>
        <v>#N/A</v>
      </c>
      <c r="G10" s="6" t="s">
        <v>31</v>
      </c>
      <c r="H10" s="9" t="e">
        <f>VLOOKUP("CA18_3",Data!A:B,2,FALSE)</f>
        <v>#N/A</v>
      </c>
      <c r="J10" s="6" t="s">
        <v>31</v>
      </c>
      <c r="K10" s="9" t="e">
        <f>VLOOKUP("CA18_4",Data!A:B,2,FALSE)</f>
        <v>#N/A</v>
      </c>
      <c r="M10" s="6" t="s">
        <v>31</v>
      </c>
      <c r="N10" s="9" t="e">
        <f>VLOOKUP("CA18_5",Data!A:B,2,FALSE)</f>
        <v>#N/A</v>
      </c>
    </row>
    <row r="11" spans="1:14" ht="14.25" x14ac:dyDescent="0.3">
      <c r="A11" s="2" t="s">
        <v>6</v>
      </c>
      <c r="B11" s="8" t="e">
        <f>VLOOKUP("CA20_1",Data!A:B,2,FALSE)</f>
        <v>#N/A</v>
      </c>
      <c r="D11" s="2" t="s">
        <v>6</v>
      </c>
      <c r="E11" s="8" t="e">
        <f>VLOOKUP("CA20_2",Data!A:B,2,FALSE)</f>
        <v>#N/A</v>
      </c>
      <c r="G11" s="2" t="s">
        <v>6</v>
      </c>
      <c r="H11" s="8" t="e">
        <f>VLOOKUP("CA20_3",Data!A:B,2,FALSE)</f>
        <v>#N/A</v>
      </c>
      <c r="J11" s="2" t="s">
        <v>6</v>
      </c>
      <c r="K11" s="8" t="e">
        <f>VLOOKUP("CA20_4",Data!A:B,2,FALSE)</f>
        <v>#N/A</v>
      </c>
      <c r="M11" s="2" t="s">
        <v>6</v>
      </c>
      <c r="N11" s="8" t="e">
        <f>VLOOKUP("CA20_5",Data!A:B,2,FALSE)</f>
        <v>#N/A</v>
      </c>
    </row>
    <row r="12" spans="1:14" ht="14.25" x14ac:dyDescent="0.3">
      <c r="A12" s="2" t="s">
        <v>7</v>
      </c>
      <c r="B12" s="8" t="e">
        <f>VLOOKUP("CA21_1",Data!A:B,2,FALSE)</f>
        <v>#N/A</v>
      </c>
      <c r="D12" s="2" t="s">
        <v>7</v>
      </c>
      <c r="E12" s="8" t="e">
        <f>VLOOKUP("CA21_2",Data!A:B,2,FALSE)</f>
        <v>#N/A</v>
      </c>
      <c r="G12" s="2" t="s">
        <v>7</v>
      </c>
      <c r="H12" s="8" t="e">
        <f>VLOOKUP("CA21_3",Data!A:B,2,FALSE)</f>
        <v>#N/A</v>
      </c>
      <c r="J12" s="2" t="s">
        <v>7</v>
      </c>
      <c r="K12" s="8" t="e">
        <f>VLOOKUP("CA21_4",Data!A:B,2,FALSE)</f>
        <v>#N/A</v>
      </c>
      <c r="M12" s="2" t="s">
        <v>7</v>
      </c>
      <c r="N12" s="8" t="e">
        <f>VLOOKUP("CA21_5",Data!A:B,2,FALSE)</f>
        <v>#N/A</v>
      </c>
    </row>
    <row r="13" spans="1:14" ht="14.25" x14ac:dyDescent="0.3">
      <c r="A13" s="2" t="s">
        <v>8</v>
      </c>
      <c r="B13" s="8" t="e">
        <f>VLOOKUP("CA22_1",Data!A:B,2,FALSE)</f>
        <v>#N/A</v>
      </c>
      <c r="D13" s="2" t="s">
        <v>8</v>
      </c>
      <c r="E13" s="8" t="e">
        <f>VLOOKUP("CA22_2",Data!A:B,2,FALSE)</f>
        <v>#N/A</v>
      </c>
      <c r="G13" s="2" t="s">
        <v>8</v>
      </c>
      <c r="H13" s="8" t="e">
        <f>VLOOKUP("CA22_3",Data!A:B,2,FALSE)</f>
        <v>#N/A</v>
      </c>
      <c r="J13" s="2" t="s">
        <v>8</v>
      </c>
      <c r="K13" s="8" t="e">
        <f>VLOOKUP("CA22_4",Data!A:B,2,FALSE)</f>
        <v>#N/A</v>
      </c>
      <c r="M13" s="2" t="s">
        <v>8</v>
      </c>
      <c r="N13" s="8" t="e">
        <f>VLOOKUP("CA22_5",Data!A:B,2,FALSE)</f>
        <v>#N/A</v>
      </c>
    </row>
    <row r="14" spans="1:14" ht="14.25" x14ac:dyDescent="0.3">
      <c r="A14" s="2" t="s">
        <v>9</v>
      </c>
      <c r="B14" s="8" t="e">
        <f>VLOOKUP("CA23_1",Data!A:B,2,FALSE)</f>
        <v>#N/A</v>
      </c>
      <c r="D14" s="2" t="s">
        <v>9</v>
      </c>
      <c r="E14" s="8" t="e">
        <f>VLOOKUP("CA23_2",Data!A:B,2,FALSE)</f>
        <v>#N/A</v>
      </c>
      <c r="G14" s="2" t="s">
        <v>9</v>
      </c>
      <c r="H14" s="8" t="e">
        <f>VLOOKUP("CA23_3",Data!A:B,2,FALSE)</f>
        <v>#N/A</v>
      </c>
      <c r="J14" s="2" t="s">
        <v>9</v>
      </c>
      <c r="K14" s="8" t="e">
        <f>VLOOKUP("CA23_4",Data!A:B,2,FALSE)</f>
        <v>#N/A</v>
      </c>
      <c r="M14" s="2" t="s">
        <v>9</v>
      </c>
      <c r="N14" s="8" t="e">
        <f>VLOOKUP("CA23_5",Data!A:B,2,FALSE)</f>
        <v>#N/A</v>
      </c>
    </row>
    <row r="15" spans="1:14" ht="14.25" x14ac:dyDescent="0.3">
      <c r="A15" s="6" t="s">
        <v>32</v>
      </c>
      <c r="B15" s="9" t="e">
        <f>VLOOKUP("CA24_1",Data!A:B,2,FALSE)</f>
        <v>#N/A</v>
      </c>
      <c r="D15" s="6" t="s">
        <v>32</v>
      </c>
      <c r="E15" s="9" t="e">
        <f>VLOOKUP("CA24_2",Data!A:B,2,FALSE)</f>
        <v>#N/A</v>
      </c>
      <c r="G15" s="6" t="s">
        <v>32</v>
      </c>
      <c r="H15" s="9" t="e">
        <f>VLOOKUP("CA24_3",Data!A:B,2,FALSE)</f>
        <v>#N/A</v>
      </c>
      <c r="J15" s="6" t="s">
        <v>32</v>
      </c>
      <c r="K15" s="9" t="e">
        <f>VLOOKUP("CA24_4",Data!A:B,2,FALSE)</f>
        <v>#N/A</v>
      </c>
      <c r="M15" s="6" t="s">
        <v>32</v>
      </c>
      <c r="N15" s="9" t="e">
        <f>VLOOKUP("CA24_5",Data!A:B,2,FALSE)</f>
        <v>#N/A</v>
      </c>
    </row>
    <row r="16" spans="1:14" ht="14.25" x14ac:dyDescent="0.3">
      <c r="A16" s="2" t="s">
        <v>10</v>
      </c>
      <c r="B16" s="8" t="e">
        <f>VLOOKUP("CA26_1",Data!A:B,2,FALSE)</f>
        <v>#N/A</v>
      </c>
      <c r="D16" s="2" t="s">
        <v>10</v>
      </c>
      <c r="E16" s="8" t="e">
        <f>VLOOKUP("CA26_2",Data!A:B,2,FALSE)</f>
        <v>#N/A</v>
      </c>
      <c r="G16" s="2" t="s">
        <v>10</v>
      </c>
      <c r="H16" s="8" t="e">
        <f>VLOOKUP("CA26_3",Data!A:B,2,FALSE)</f>
        <v>#N/A</v>
      </c>
      <c r="J16" s="2" t="s">
        <v>10</v>
      </c>
      <c r="K16" s="8" t="e">
        <f>VLOOKUP("CA26_4",Data!A:B,2,FALSE)</f>
        <v>#N/A</v>
      </c>
      <c r="M16" s="2" t="s">
        <v>10</v>
      </c>
      <c r="N16" s="8" t="e">
        <f>VLOOKUP("CA26_5",Data!A:B,2,FALSE)</f>
        <v>#N/A</v>
      </c>
    </row>
    <row r="17" spans="1:14" s="4" customFormat="1" ht="28.5" x14ac:dyDescent="0.3">
      <c r="A17" s="3" t="s">
        <v>39</v>
      </c>
      <c r="B17" s="8" t="e">
        <f>VLOOKUP("CA27_1",Data!A:B,2,FALSE)</f>
        <v>#N/A</v>
      </c>
      <c r="D17" s="3" t="s">
        <v>39</v>
      </c>
      <c r="E17" s="8" t="e">
        <f>VLOOKUP("CA27_2",Data!A:B,2,FALSE)</f>
        <v>#N/A</v>
      </c>
      <c r="G17" s="3" t="s">
        <v>39</v>
      </c>
      <c r="H17" s="8" t="e">
        <f>VLOOKUP("CA27_3",Data!A:B,2,FALSE)</f>
        <v>#N/A</v>
      </c>
      <c r="J17" s="3" t="s">
        <v>39</v>
      </c>
      <c r="K17" s="8" t="e">
        <f>VLOOKUP("CA27_4",Data!A:B,2,FALSE)</f>
        <v>#N/A</v>
      </c>
      <c r="M17" s="3" t="s">
        <v>39</v>
      </c>
      <c r="N17" s="8" t="e">
        <f>VLOOKUP("CA27_5",Data!A:B,2,FALSE)</f>
        <v>#N/A</v>
      </c>
    </row>
    <row r="18" spans="1:14" ht="14.25" x14ac:dyDescent="0.3">
      <c r="A18" s="2" t="s">
        <v>11</v>
      </c>
      <c r="B18" s="8" t="e">
        <f>VLOOKUP("CA28_1",Data!A:B,2,FALSE)</f>
        <v>#N/A</v>
      </c>
      <c r="D18" s="2" t="s">
        <v>11</v>
      </c>
      <c r="E18" s="8" t="e">
        <f>VLOOKUP("CA28_2",Data!A:B,2,FALSE)</f>
        <v>#N/A</v>
      </c>
      <c r="G18" s="2" t="s">
        <v>11</v>
      </c>
      <c r="H18" s="8" t="e">
        <f>VLOOKUP("CA28_3",Data!A:B,2,FALSE)</f>
        <v>#N/A</v>
      </c>
      <c r="J18" s="2" t="s">
        <v>11</v>
      </c>
      <c r="K18" s="8" t="e">
        <f>VLOOKUP("CA28_4",Data!A:B,2,FALSE)</f>
        <v>#N/A</v>
      </c>
      <c r="M18" s="2" t="s">
        <v>11</v>
      </c>
      <c r="N18" s="8" t="e">
        <f>VLOOKUP("CA28_5",Data!A:B,2,FALSE)</f>
        <v>#N/A</v>
      </c>
    </row>
    <row r="19" spans="1:14" ht="28.5" x14ac:dyDescent="0.3">
      <c r="A19" s="3" t="s">
        <v>41</v>
      </c>
      <c r="B19" s="8" t="e">
        <f>VLOOKUP("CA29_1",Data!A:B,2,FALSE)</f>
        <v>#N/A</v>
      </c>
      <c r="D19" s="3" t="s">
        <v>41</v>
      </c>
      <c r="E19" s="8" t="e">
        <f>VLOOKUP("CA29_2",Data!A:B,2,FALSE)</f>
        <v>#N/A</v>
      </c>
      <c r="G19" s="3" t="s">
        <v>41</v>
      </c>
      <c r="H19" s="8" t="e">
        <f>VLOOKUP("CA29_3",Data!A:B,2,FALSE)</f>
        <v>#N/A</v>
      </c>
      <c r="J19" s="3" t="s">
        <v>41</v>
      </c>
      <c r="K19" s="8" t="e">
        <f>VLOOKUP("CA29_4",Data!A:B,2,FALSE)</f>
        <v>#N/A</v>
      </c>
      <c r="M19" s="3" t="s">
        <v>41</v>
      </c>
      <c r="N19" s="8" t="e">
        <f>VLOOKUP("CA29_5",Data!A:B,2,FALSE)</f>
        <v>#N/A</v>
      </c>
    </row>
    <row r="20" spans="1:14" ht="14.25" x14ac:dyDescent="0.3">
      <c r="A20" s="2" t="s">
        <v>12</v>
      </c>
      <c r="B20" s="8" t="e">
        <f>VLOOKUP("CA30_1",Data!A:B,2,FALSE)</f>
        <v>#N/A</v>
      </c>
      <c r="D20" s="2" t="s">
        <v>12</v>
      </c>
      <c r="E20" s="8" t="e">
        <f>VLOOKUP("CA30_2",Data!A:B,2,FALSE)</f>
        <v>#N/A</v>
      </c>
      <c r="G20" s="2" t="s">
        <v>12</v>
      </c>
      <c r="H20" s="8" t="e">
        <f>VLOOKUP("CA30_3",Data!A:B,2,FALSE)</f>
        <v>#N/A</v>
      </c>
      <c r="J20" s="2" t="s">
        <v>12</v>
      </c>
      <c r="K20" s="8" t="e">
        <f>VLOOKUP("CA30_4",Data!A:B,2,FALSE)</f>
        <v>#N/A</v>
      </c>
      <c r="M20" s="2" t="s">
        <v>12</v>
      </c>
      <c r="N20" s="8" t="e">
        <f>VLOOKUP("CA30_5",Data!A:B,2,FALSE)</f>
        <v>#N/A</v>
      </c>
    </row>
    <row r="21" spans="1:14" s="4" customFormat="1" ht="28.5" x14ac:dyDescent="0.3">
      <c r="A21" s="3" t="s">
        <v>40</v>
      </c>
      <c r="B21" s="8" t="e">
        <f>VLOOKUP("CA31_1",Data!A:B,2,FALSE)</f>
        <v>#N/A</v>
      </c>
      <c r="D21" s="3" t="s">
        <v>40</v>
      </c>
      <c r="E21" s="8" t="e">
        <f>VLOOKUP("CA31_2",Data!A:B,2,FALSE)</f>
        <v>#N/A</v>
      </c>
      <c r="G21" s="3" t="s">
        <v>40</v>
      </c>
      <c r="H21" s="8" t="e">
        <f>VLOOKUP("CA31_3",Data!A:B,2,FALSE)</f>
        <v>#N/A</v>
      </c>
      <c r="J21" s="3" t="s">
        <v>40</v>
      </c>
      <c r="K21" s="8" t="e">
        <f>VLOOKUP("CA31_4",Data!A:B,2,FALSE)</f>
        <v>#N/A</v>
      </c>
      <c r="M21" s="3" t="s">
        <v>40</v>
      </c>
      <c r="N21" s="8" t="e">
        <f>VLOOKUP("CA31_5",Data!A:B,2,FALSE)</f>
        <v>#N/A</v>
      </c>
    </row>
    <row r="22" spans="1:14" ht="14.25" x14ac:dyDescent="0.3">
      <c r="A22" s="6" t="s">
        <v>33</v>
      </c>
      <c r="B22" s="9" t="e">
        <f>VLOOKUP("CA32_1",Data!A:B,2,FALSE)</f>
        <v>#N/A</v>
      </c>
      <c r="D22" s="6" t="s">
        <v>33</v>
      </c>
      <c r="E22" s="9" t="e">
        <f>VLOOKUP("CA32_2",Data!A:B,2,FALSE)</f>
        <v>#N/A</v>
      </c>
      <c r="G22" s="6" t="s">
        <v>33</v>
      </c>
      <c r="H22" s="9" t="e">
        <f>VLOOKUP("CA32_3",Data!A:B,2,FALSE)</f>
        <v>#N/A</v>
      </c>
      <c r="J22" s="6" t="s">
        <v>33</v>
      </c>
      <c r="K22" s="9" t="e">
        <f>VLOOKUP("CA32_4",Data!A:B,2,FALSE)</f>
        <v>#N/A</v>
      </c>
      <c r="M22" s="6" t="s">
        <v>33</v>
      </c>
      <c r="N22" s="9" t="e">
        <f>VLOOKUP("CA32_5",Data!A:B,2,FALSE)</f>
        <v>#N/A</v>
      </c>
    </row>
    <row r="23" spans="1:14" ht="14.25" x14ac:dyDescent="0.3">
      <c r="A23" s="2" t="s">
        <v>13</v>
      </c>
      <c r="B23" s="8" t="e">
        <f>VLOOKUP("CA34_1",Data!A:B,2,FALSE)</f>
        <v>#N/A</v>
      </c>
      <c r="D23" s="2" t="s">
        <v>13</v>
      </c>
      <c r="E23" s="8" t="e">
        <f>VLOOKUP("CA34_2",Data!A:B,2,FALSE)</f>
        <v>#N/A</v>
      </c>
      <c r="G23" s="2" t="s">
        <v>13</v>
      </c>
      <c r="H23" s="8" t="e">
        <f>VLOOKUP("CA34_3",Data!A:B,2,FALSE)</f>
        <v>#N/A</v>
      </c>
      <c r="J23" s="2" t="s">
        <v>13</v>
      </c>
      <c r="K23" s="8" t="e">
        <f>VLOOKUP("CA34_4",Data!A:B,2,FALSE)</f>
        <v>#N/A</v>
      </c>
      <c r="M23" s="2" t="s">
        <v>13</v>
      </c>
      <c r="N23" s="8" t="e">
        <f>VLOOKUP("CA34_5",Data!A:B,2,FALSE)</f>
        <v>#N/A</v>
      </c>
    </row>
    <row r="24" spans="1:14" ht="14.25" x14ac:dyDescent="0.3">
      <c r="A24" s="2" t="s">
        <v>14</v>
      </c>
      <c r="B24" s="8" t="e">
        <f>VLOOKUP("CA35_1",Data!A:B,2,FALSE)</f>
        <v>#N/A</v>
      </c>
      <c r="D24" s="2" t="s">
        <v>14</v>
      </c>
      <c r="E24" s="8" t="e">
        <f>VLOOKUP("CA35_2",Data!A:B,2,FALSE)</f>
        <v>#N/A</v>
      </c>
      <c r="G24" s="2" t="s">
        <v>14</v>
      </c>
      <c r="H24" s="8" t="e">
        <f>VLOOKUP("CA35_3",Data!A:B,2,FALSE)</f>
        <v>#N/A</v>
      </c>
      <c r="J24" s="2" t="s">
        <v>14</v>
      </c>
      <c r="K24" s="8" t="e">
        <f>VLOOKUP("CA35_4",Data!A:B,2,FALSE)</f>
        <v>#N/A</v>
      </c>
      <c r="M24" s="2" t="s">
        <v>14</v>
      </c>
      <c r="N24" s="8" t="e">
        <f>VLOOKUP("CA35_5",Data!A:B,2,FALSE)</f>
        <v>#N/A</v>
      </c>
    </row>
    <row r="25" spans="1:14" s="4" customFormat="1" ht="28.5" x14ac:dyDescent="0.3">
      <c r="A25" s="3" t="s">
        <v>38</v>
      </c>
      <c r="B25" s="8" t="e">
        <f>VLOOKUP("CA36_1",Data!A:B,2,FALSE)</f>
        <v>#N/A</v>
      </c>
      <c r="D25" s="3" t="s">
        <v>38</v>
      </c>
      <c r="E25" s="8" t="e">
        <f>VLOOKUP("CA36_2",Data!A:B,2,FALSE)</f>
        <v>#N/A</v>
      </c>
      <c r="G25" s="3" t="s">
        <v>38</v>
      </c>
      <c r="H25" s="8" t="e">
        <f>VLOOKUP("CA36_3",Data!A:B,2,FALSE)</f>
        <v>#N/A</v>
      </c>
      <c r="J25" s="3" t="s">
        <v>38</v>
      </c>
      <c r="K25" s="8" t="e">
        <f>VLOOKUP("CA36_4",Data!A:B,2,FALSE)</f>
        <v>#N/A</v>
      </c>
      <c r="M25" s="3" t="s">
        <v>38</v>
      </c>
      <c r="N25" s="8" t="e">
        <f>VLOOKUP("CA36_5",Data!A:B,2,FALSE)</f>
        <v>#N/A</v>
      </c>
    </row>
    <row r="26" spans="1:14" ht="14.25" x14ac:dyDescent="0.3">
      <c r="A26" s="2" t="s">
        <v>15</v>
      </c>
      <c r="B26" s="8" t="e">
        <f>VLOOKUP("CA37_1",Data!A:B,2,FALSE)</f>
        <v>#N/A</v>
      </c>
      <c r="D26" s="2" t="s">
        <v>15</v>
      </c>
      <c r="E26" s="8" t="e">
        <f>VLOOKUP("CA37_2",Data!A:B,2,FALSE)</f>
        <v>#N/A</v>
      </c>
      <c r="G26" s="2" t="s">
        <v>15</v>
      </c>
      <c r="H26" s="8" t="e">
        <f>VLOOKUP("CA37_3",Data!A:B,2,FALSE)</f>
        <v>#N/A</v>
      </c>
      <c r="J26" s="2" t="s">
        <v>15</v>
      </c>
      <c r="K26" s="8" t="e">
        <f>VLOOKUP("CA37_4",Data!A:B,2,FALSE)</f>
        <v>#N/A</v>
      </c>
      <c r="M26" s="2" t="s">
        <v>15</v>
      </c>
      <c r="N26" s="8" t="e">
        <f>VLOOKUP("CA37_5",Data!A:B,2,FALSE)</f>
        <v>#N/A</v>
      </c>
    </row>
    <row r="27" spans="1:14" ht="14.25" x14ac:dyDescent="0.3">
      <c r="A27" s="2" t="s">
        <v>16</v>
      </c>
      <c r="B27" s="8" t="e">
        <f>VLOOKUP("CA38_1",Data!A:B,2,FALSE)</f>
        <v>#N/A</v>
      </c>
      <c r="D27" s="2" t="s">
        <v>16</v>
      </c>
      <c r="E27" s="8" t="e">
        <f>VLOOKUP("CA38_2",Data!A:B,2,FALSE)</f>
        <v>#N/A</v>
      </c>
      <c r="G27" s="2" t="s">
        <v>16</v>
      </c>
      <c r="H27" s="8" t="e">
        <f>VLOOKUP("CA38_3",Data!A:B,2,FALSE)</f>
        <v>#N/A</v>
      </c>
      <c r="J27" s="2" t="s">
        <v>16</v>
      </c>
      <c r="K27" s="8" t="e">
        <f>VLOOKUP("CA38_4",Data!A:B,2,FALSE)</f>
        <v>#N/A</v>
      </c>
      <c r="M27" s="2" t="s">
        <v>16</v>
      </c>
      <c r="N27" s="8" t="e">
        <f>VLOOKUP("CA38_5",Data!A:B,2,FALSE)</f>
        <v>#N/A</v>
      </c>
    </row>
    <row r="28" spans="1:14" ht="14.25" x14ac:dyDescent="0.3">
      <c r="A28" s="6" t="s">
        <v>34</v>
      </c>
      <c r="B28" s="9" t="e">
        <f>VLOOKUP("CA39_1",Data!A:B,2,FALSE)</f>
        <v>#N/A</v>
      </c>
      <c r="D28" s="6" t="s">
        <v>34</v>
      </c>
      <c r="E28" s="9" t="e">
        <f>VLOOKUP("CA39_2",Data!A:B,2,FALSE)</f>
        <v>#N/A</v>
      </c>
      <c r="G28" s="6" t="s">
        <v>34</v>
      </c>
      <c r="H28" s="9" t="e">
        <f>VLOOKUP("CA39_3",Data!A:B,2,FALSE)</f>
        <v>#N/A</v>
      </c>
      <c r="J28" s="6" t="s">
        <v>34</v>
      </c>
      <c r="K28" s="9" t="e">
        <f>VLOOKUP("CA39_4",Data!A:B,2,FALSE)</f>
        <v>#N/A</v>
      </c>
      <c r="M28" s="6" t="s">
        <v>34</v>
      </c>
      <c r="N28" s="9" t="e">
        <f>VLOOKUP("CA39_5",Data!A:B,2,FALSE)</f>
        <v>#N/A</v>
      </c>
    </row>
    <row r="29" spans="1:14" s="4" customFormat="1" ht="28.5" x14ac:dyDescent="0.3">
      <c r="A29" s="5" t="s">
        <v>17</v>
      </c>
      <c r="B29" s="8" t="e">
        <f>VLOOKUP("CA41_1",Data!A:B,2,FALSE)</f>
        <v>#N/A</v>
      </c>
      <c r="D29" s="5" t="s">
        <v>17</v>
      </c>
      <c r="E29" s="8" t="e">
        <f>VLOOKUP("CA41_2",Data!A:B,2,FALSE)</f>
        <v>#N/A</v>
      </c>
      <c r="G29" s="5" t="s">
        <v>17</v>
      </c>
      <c r="H29" s="8" t="e">
        <f>VLOOKUP("CA41_3",Data!A:B,2,FALSE)</f>
        <v>#N/A</v>
      </c>
      <c r="J29" s="5" t="s">
        <v>17</v>
      </c>
      <c r="K29" s="8" t="e">
        <f>VLOOKUP("CA41_4",Data!A:B,2,FALSE)</f>
        <v>#N/A</v>
      </c>
      <c r="M29" s="5" t="s">
        <v>17</v>
      </c>
      <c r="N29" s="8" t="e">
        <f>VLOOKUP("CA41_5",Data!A:B,2,FALSE)</f>
        <v>#N/A</v>
      </c>
    </row>
    <row r="30" spans="1:14" ht="14.25" x14ac:dyDescent="0.3">
      <c r="A30" s="6" t="s">
        <v>35</v>
      </c>
      <c r="B30" s="9" t="e">
        <f>VLOOKUP("CA42_1",Data!A:B,2,FALSE)</f>
        <v>#N/A</v>
      </c>
      <c r="D30" s="6" t="s">
        <v>35</v>
      </c>
      <c r="E30" s="9" t="e">
        <f>VLOOKUP("CA42_2",Data!A:B,2,FALSE)</f>
        <v>#N/A</v>
      </c>
      <c r="G30" s="6" t="s">
        <v>35</v>
      </c>
      <c r="H30" s="9" t="e">
        <f>VLOOKUP("CA42_3",Data!A:B,2,FALSE)</f>
        <v>#N/A</v>
      </c>
      <c r="J30" s="6" t="s">
        <v>35</v>
      </c>
      <c r="K30" s="9" t="e">
        <f>VLOOKUP("CA42_4",Data!A:B,2,FALSE)</f>
        <v>#N/A</v>
      </c>
      <c r="M30" s="6" t="s">
        <v>35</v>
      </c>
      <c r="N30" s="9" t="e">
        <f>VLOOKUP("CA42_5",Data!A:B,2,FALSE)</f>
        <v>#N/A</v>
      </c>
    </row>
    <row r="31" spans="1:14" ht="14.25" x14ac:dyDescent="0.3">
      <c r="A31" s="2" t="s">
        <v>18</v>
      </c>
      <c r="B31" s="8" t="e">
        <f>VLOOKUP("CA44_1",Data!A:B,2,FALSE)</f>
        <v>#N/A</v>
      </c>
      <c r="D31" s="2" t="s">
        <v>18</v>
      </c>
      <c r="E31" s="8" t="e">
        <f>VLOOKUP("CA44_2",Data!A:B,2,FALSE)</f>
        <v>#N/A</v>
      </c>
      <c r="G31" s="2" t="s">
        <v>18</v>
      </c>
      <c r="H31" s="8" t="e">
        <f>VLOOKUP("CA44_3",Data!A:B,2,FALSE)</f>
        <v>#N/A</v>
      </c>
      <c r="J31" s="2" t="s">
        <v>18</v>
      </c>
      <c r="K31" s="8" t="e">
        <f>VLOOKUP("CA44_4",Data!A:B,2,FALSE)</f>
        <v>#N/A</v>
      </c>
      <c r="M31" s="2" t="s">
        <v>18</v>
      </c>
      <c r="N31" s="8" t="e">
        <f>VLOOKUP("CA44_5",Data!A:B,2,FALSE)</f>
        <v>#N/A</v>
      </c>
    </row>
    <row r="32" spans="1:14" ht="14.25" x14ac:dyDescent="0.3">
      <c r="A32" s="2" t="s">
        <v>19</v>
      </c>
      <c r="B32" s="8" t="e">
        <f>VLOOKUP("CA45_1",Data!A:B,2,FALSE)</f>
        <v>#N/A</v>
      </c>
      <c r="D32" s="2" t="s">
        <v>19</v>
      </c>
      <c r="E32" s="8" t="e">
        <f>VLOOKUP("CA45_2",Data!A:B,2,FALSE)</f>
        <v>#N/A</v>
      </c>
      <c r="G32" s="2" t="s">
        <v>19</v>
      </c>
      <c r="H32" s="8" t="e">
        <f>VLOOKUP("CA45_3",Data!A:B,2,FALSE)</f>
        <v>#N/A</v>
      </c>
      <c r="J32" s="2" t="s">
        <v>19</v>
      </c>
      <c r="K32" s="8" t="e">
        <f>VLOOKUP("CA45_4",Data!A:B,2,FALSE)</f>
        <v>#N/A</v>
      </c>
      <c r="M32" s="2" t="s">
        <v>19</v>
      </c>
      <c r="N32" s="8" t="e">
        <f>VLOOKUP("CA45_5",Data!A:B,2,FALSE)</f>
        <v>#N/A</v>
      </c>
    </row>
    <row r="33" spans="1:14" ht="14.25" x14ac:dyDescent="0.3">
      <c r="A33" s="2" t="s">
        <v>20</v>
      </c>
      <c r="B33" s="8" t="e">
        <f>VLOOKUP("CA46_1",Data!A:B,2,FALSE)</f>
        <v>#N/A</v>
      </c>
      <c r="D33" s="2" t="s">
        <v>20</v>
      </c>
      <c r="E33" s="8" t="e">
        <f>VLOOKUP("CA46_2",Data!A:B,2,FALSE)</f>
        <v>#N/A</v>
      </c>
      <c r="G33" s="2" t="s">
        <v>20</v>
      </c>
      <c r="H33" s="8" t="e">
        <f>VLOOKUP("CA46_3",Data!A:B,2,FALSE)</f>
        <v>#N/A</v>
      </c>
      <c r="J33" s="2" t="s">
        <v>20</v>
      </c>
      <c r="K33" s="8" t="e">
        <f>VLOOKUP("CA46_4",Data!A:B,2,FALSE)</f>
        <v>#N/A</v>
      </c>
      <c r="M33" s="2" t="s">
        <v>20</v>
      </c>
      <c r="N33" s="8" t="e">
        <f>VLOOKUP("CA46_5",Data!A:B,2,FALSE)</f>
        <v>#N/A</v>
      </c>
    </row>
    <row r="34" spans="1:14" s="4" customFormat="1" ht="28.5" x14ac:dyDescent="0.3">
      <c r="A34" s="3" t="s">
        <v>37</v>
      </c>
      <c r="B34" s="8" t="e">
        <f>VLOOKUP("CA47_1",Data!A:B,2,FALSE)</f>
        <v>#N/A</v>
      </c>
      <c r="D34" s="3" t="s">
        <v>37</v>
      </c>
      <c r="E34" s="8" t="e">
        <f>VLOOKUP("CA47_2",Data!A:B,2,FALSE)</f>
        <v>#N/A</v>
      </c>
      <c r="G34" s="3" t="s">
        <v>37</v>
      </c>
      <c r="H34" s="8" t="e">
        <f>VLOOKUP("CA47_3",Data!A:B,2,FALSE)</f>
        <v>#N/A</v>
      </c>
      <c r="J34" s="3" t="s">
        <v>37</v>
      </c>
      <c r="K34" s="8" t="e">
        <f>VLOOKUP("CA47_4",Data!A:B,2,FALSE)</f>
        <v>#N/A</v>
      </c>
      <c r="M34" s="3" t="s">
        <v>37</v>
      </c>
      <c r="N34" s="8" t="e">
        <f>VLOOKUP("CA47_5",Data!A:B,2,FALSE)</f>
        <v>#N/A</v>
      </c>
    </row>
    <row r="35" spans="1:14" ht="14.25" x14ac:dyDescent="0.3">
      <c r="A35" s="2" t="s">
        <v>21</v>
      </c>
      <c r="B35" s="8" t="e">
        <f>VLOOKUP("CA48_1",Data!A:B,2,FALSE)</f>
        <v>#N/A</v>
      </c>
      <c r="D35" s="2" t="s">
        <v>21</v>
      </c>
      <c r="E35" s="8" t="e">
        <f>VLOOKUP("CA48_2",Data!A:B,2,FALSE)</f>
        <v>#N/A</v>
      </c>
      <c r="G35" s="2" t="s">
        <v>21</v>
      </c>
      <c r="H35" s="8" t="e">
        <f>VLOOKUP("CA48_3",Data!A:B,2,FALSE)</f>
        <v>#N/A</v>
      </c>
      <c r="J35" s="2" t="s">
        <v>21</v>
      </c>
      <c r="K35" s="8" t="e">
        <f>VLOOKUP("CA48_4",Data!A:B,2,FALSE)</f>
        <v>#N/A</v>
      </c>
      <c r="M35" s="2" t="s">
        <v>21</v>
      </c>
      <c r="N35" s="8" t="e">
        <f>VLOOKUP("CA48_5",Data!A:B,2,FALSE)</f>
        <v>#N/A</v>
      </c>
    </row>
    <row r="36" spans="1:14" ht="14.25" x14ac:dyDescent="0.3">
      <c r="A36" s="2" t="s">
        <v>22</v>
      </c>
      <c r="B36" s="8" t="e">
        <f>VLOOKUP("CA50_1",Data!A:B,2,FALSE)</f>
        <v>#N/A</v>
      </c>
      <c r="D36" s="2" t="s">
        <v>22</v>
      </c>
      <c r="E36" s="8" t="e">
        <f>VLOOKUP("CA50_2",Data!A:B,2,FALSE)</f>
        <v>#N/A</v>
      </c>
      <c r="G36" s="2" t="s">
        <v>22</v>
      </c>
      <c r="H36" s="8" t="e">
        <f>VLOOKUP("CA50_3",Data!A:B,2,FALSE)</f>
        <v>#N/A</v>
      </c>
      <c r="J36" s="2" t="s">
        <v>22</v>
      </c>
      <c r="K36" s="8" t="e">
        <f>VLOOKUP("CA50_4",Data!A:B,2,FALSE)</f>
        <v>#N/A</v>
      </c>
      <c r="M36" s="2" t="s">
        <v>22</v>
      </c>
      <c r="N36" s="8" t="e">
        <f>VLOOKUP("CA50_5",Data!A:B,2,FALSE)</f>
        <v>#N/A</v>
      </c>
    </row>
    <row r="37" spans="1:14" ht="14.25" x14ac:dyDescent="0.3">
      <c r="A37" s="2" t="s">
        <v>23</v>
      </c>
      <c r="B37" s="8" t="e">
        <f>VLOOKUP("CA51_1",Data!A:B,2,FALSE)</f>
        <v>#N/A</v>
      </c>
      <c r="D37" s="2" t="s">
        <v>23</v>
      </c>
      <c r="E37" s="8" t="e">
        <f>VLOOKUP("CA51_2",Data!A:B,2,FALSE)</f>
        <v>#N/A</v>
      </c>
      <c r="G37" s="2" t="s">
        <v>23</v>
      </c>
      <c r="H37" s="8" t="e">
        <f>VLOOKUP("CA51_3",Data!A:B,2,FALSE)</f>
        <v>#N/A</v>
      </c>
      <c r="J37" s="2" t="s">
        <v>23</v>
      </c>
      <c r="K37" s="8" t="e">
        <f>VLOOKUP("CA51_4",Data!A:B,2,FALSE)</f>
        <v>#N/A</v>
      </c>
      <c r="M37" s="2" t="s">
        <v>23</v>
      </c>
      <c r="N37" s="8" t="e">
        <f>VLOOKUP("CA51_5",Data!A:B,2,FALSE)</f>
        <v>#N/A</v>
      </c>
    </row>
    <row r="38" spans="1:14" ht="14.25" x14ac:dyDescent="0.3">
      <c r="A38" s="2" t="s">
        <v>24</v>
      </c>
      <c r="B38" s="8" t="e">
        <f>VLOOKUP("CA52_1",Data!A:B,2,FALSE)</f>
        <v>#N/A</v>
      </c>
      <c r="D38" s="2" t="s">
        <v>24</v>
      </c>
      <c r="E38" s="8" t="e">
        <f>VLOOKUP("CA52_2",Data!A:B,2,FALSE)</f>
        <v>#N/A</v>
      </c>
      <c r="G38" s="2" t="s">
        <v>24</v>
      </c>
      <c r="H38" s="8" t="e">
        <f>VLOOKUP("CA52_3",Data!A:B,2,FALSE)</f>
        <v>#N/A</v>
      </c>
      <c r="J38" s="2" t="s">
        <v>24</v>
      </c>
      <c r="K38" s="8" t="e">
        <f>VLOOKUP("CA52_4",Data!A:B,2,FALSE)</f>
        <v>#N/A</v>
      </c>
      <c r="M38" s="2" t="s">
        <v>24</v>
      </c>
      <c r="N38" s="8" t="e">
        <f>VLOOKUP("CA52_5",Data!A:B,2,FALSE)</f>
        <v>#N/A</v>
      </c>
    </row>
    <row r="39" spans="1:14" ht="14.25" x14ac:dyDescent="0.3">
      <c r="A39" s="2" t="s">
        <v>25</v>
      </c>
      <c r="B39" s="8" t="e">
        <f>VLOOKUP("CA53_1",Data!A:B,2,FALSE)</f>
        <v>#N/A</v>
      </c>
      <c r="D39" s="2" t="s">
        <v>25</v>
      </c>
      <c r="E39" s="8" t="e">
        <f>VLOOKUP("CA53_2",Data!A:B,2,FALSE)</f>
        <v>#N/A</v>
      </c>
      <c r="G39" s="2" t="s">
        <v>25</v>
      </c>
      <c r="H39" s="8" t="e">
        <f>VLOOKUP("CA53_3",Data!A:B,2,FALSE)</f>
        <v>#N/A</v>
      </c>
      <c r="J39" s="2" t="s">
        <v>25</v>
      </c>
      <c r="K39" s="8" t="e">
        <f>VLOOKUP("CA53_4",Data!A:B,2,FALSE)</f>
        <v>#N/A</v>
      </c>
      <c r="M39" s="2" t="s">
        <v>25</v>
      </c>
      <c r="N39" s="8" t="e">
        <f>VLOOKUP("CA53_5",Data!A:B,2,FALSE)</f>
        <v>#N/A</v>
      </c>
    </row>
    <row r="40" spans="1:14" ht="14.25" x14ac:dyDescent="0.3">
      <c r="A40" s="6" t="s">
        <v>36</v>
      </c>
      <c r="B40" s="9" t="e">
        <f>VLOOKUP("CA54_1",Data!A:B,2,FALSE)</f>
        <v>#N/A</v>
      </c>
      <c r="D40" s="6" t="s">
        <v>36</v>
      </c>
      <c r="E40" s="9" t="e">
        <f>VLOOKUP("CA54_2",Data!A:B,2,FALSE)</f>
        <v>#N/A</v>
      </c>
      <c r="G40" s="6" t="s">
        <v>36</v>
      </c>
      <c r="H40" s="9" t="e">
        <f>VLOOKUP("CA54_3",Data!A:B,2,FALSE)</f>
        <v>#N/A</v>
      </c>
      <c r="J40" s="6" t="s">
        <v>36</v>
      </c>
      <c r="K40" s="9" t="e">
        <f>VLOOKUP("CA54_4",Data!A:B,2,FALSE)</f>
        <v>#N/A</v>
      </c>
      <c r="M40" s="6" t="s">
        <v>36</v>
      </c>
      <c r="N40" s="9" t="e">
        <f>VLOOKUP("CA54_5",Data!A:B,2,FALSE)</f>
        <v>#N/A</v>
      </c>
    </row>
    <row r="41" spans="1:14" ht="14.25" x14ac:dyDescent="0.3">
      <c r="A41" s="2" t="s">
        <v>29</v>
      </c>
      <c r="B41" s="8" t="e">
        <f>VLOOKUP("CA56_1",Data!A:B,2,FALSE)</f>
        <v>#N/A</v>
      </c>
      <c r="D41" s="2" t="s">
        <v>29</v>
      </c>
      <c r="E41" s="8" t="e">
        <f>VLOOKUP("CA56_2",Data!A:B,2,FALSE)</f>
        <v>#N/A</v>
      </c>
      <c r="G41" s="2" t="s">
        <v>29</v>
      </c>
      <c r="H41" s="8" t="e">
        <f>VLOOKUP("CA56_3",Data!A:B,2,FALSE)</f>
        <v>#N/A</v>
      </c>
      <c r="J41" s="2" t="s">
        <v>29</v>
      </c>
      <c r="K41" s="8" t="e">
        <f>VLOOKUP("CA56_4",Data!A:B,2,FALSE)</f>
        <v>#N/A</v>
      </c>
      <c r="M41" s="2" t="s">
        <v>29</v>
      </c>
      <c r="N41" s="8" t="e">
        <f>VLOOKUP("CA56_5",Data!A:B,2,FALSE)</f>
        <v>#N/A</v>
      </c>
    </row>
    <row r="42" spans="1:14" ht="14.25" x14ac:dyDescent="0.3">
      <c r="A42" s="2" t="s">
        <v>26</v>
      </c>
      <c r="B42" s="8" t="e">
        <f>VLOOKUP("CA57_1",Data!A:B,2,FALSE)</f>
        <v>#N/A</v>
      </c>
      <c r="D42" s="2" t="s">
        <v>26</v>
      </c>
      <c r="E42" s="8" t="e">
        <f>VLOOKUP("CA57_2",Data!A:B,2,FALSE)</f>
        <v>#N/A</v>
      </c>
      <c r="G42" s="2" t="s">
        <v>26</v>
      </c>
      <c r="H42" s="8" t="e">
        <f>VLOOKUP("CA57_3",Data!A:B,2,FALSE)</f>
        <v>#N/A</v>
      </c>
      <c r="J42" s="2" t="s">
        <v>26</v>
      </c>
      <c r="K42" s="8" t="e">
        <f>VLOOKUP("CA57_4",Data!A:B,2,FALSE)</f>
        <v>#N/A</v>
      </c>
      <c r="M42" s="2" t="s">
        <v>26</v>
      </c>
      <c r="N42" s="8" t="e">
        <f>VLOOKUP("CA57_5",Data!A:B,2,FALSE)</f>
        <v>#N/A</v>
      </c>
    </row>
    <row r="43" spans="1:14" ht="14.25" x14ac:dyDescent="0.3">
      <c r="A43" s="2"/>
      <c r="B43" s="8" t="e">
        <f>VLOOKUP("CA58_1",Data!A:B,2,FALSE)</f>
        <v>#N/A</v>
      </c>
      <c r="D43" s="2"/>
      <c r="E43" s="8" t="e">
        <f>VLOOKUP("CA58_2",Data!A:B,2,FALSE)</f>
        <v>#N/A</v>
      </c>
      <c r="G43" s="2"/>
      <c r="H43" s="8" t="e">
        <f>VLOOKUP("CA58_3",Data!A:B,2,FALSE)</f>
        <v>#N/A</v>
      </c>
      <c r="J43" s="2"/>
      <c r="K43" s="8" t="e">
        <f>VLOOKUP("CA58_4",Data!A:B,2,FALSE)</f>
        <v>#N/A</v>
      </c>
      <c r="M43" s="2"/>
      <c r="N43" s="8" t="e">
        <f>VLOOKUP("CA58_5",Data!A:B,2,FALSE)</f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Cashflow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2016-02-25T04:34:51Z</dcterms:modified>
</cp:coreProperties>
</file>