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ver\Documents\"/>
    </mc:Choice>
  </mc:AlternateContent>
  <xr:revisionPtr revIDLastSave="0" documentId="13_ncr:1_{CF649E15-CA11-46E0-BA12-953798F3F218}" xr6:coauthVersionLast="36" xr6:coauthVersionMax="36" xr10:uidLastSave="{00000000-0000-0000-0000-000000000000}"/>
  <bookViews>
    <workbookView xWindow="0" yWindow="0" windowWidth="17970" windowHeight="8730" activeTab="1" xr2:uid="{49BC59CF-510F-5D41-A0B7-9766FCB87B59}"/>
  </bookViews>
  <sheets>
    <sheet name="Waiver" sheetId="1" r:id="rId1"/>
    <sheet name="Base Spending" sheetId="2" r:id="rId2"/>
    <sheet name="Total Funds" sheetId="3" r:id="rId3"/>
    <sheet name="Agency Fund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4" i="4"/>
  <c r="D13" i="4"/>
  <c r="D12" i="4"/>
  <c r="D11" i="4"/>
  <c r="D10" i="4"/>
  <c r="D8" i="4"/>
  <c r="D7" i="4"/>
  <c r="D6" i="4"/>
  <c r="D5" i="4"/>
  <c r="D4" i="4"/>
  <c r="E10" i="4" l="1"/>
  <c r="B18" i="4"/>
  <c r="C18" i="4"/>
  <c r="M10" i="2" l="1"/>
  <c r="L10" i="2"/>
  <c r="K10" i="2"/>
  <c r="J10" i="2"/>
  <c r="I10" i="2"/>
  <c r="H10" i="2"/>
  <c r="G10" i="2"/>
  <c r="F10" i="2"/>
  <c r="E10" i="2"/>
  <c r="D10" i="2"/>
  <c r="C10" i="2"/>
  <c r="B10" i="2"/>
  <c r="N9" i="2"/>
  <c r="N8" i="2"/>
  <c r="N7" i="2"/>
  <c r="N6" i="2"/>
  <c r="N5" i="2"/>
  <c r="N4" i="2"/>
  <c r="N3" i="2"/>
  <c r="N2" i="2"/>
  <c r="N10" i="2" l="1"/>
</calcChain>
</file>

<file path=xl/sharedStrings.xml><?xml version="1.0" encoding="utf-8"?>
<sst xmlns="http://schemas.openxmlformats.org/spreadsheetml/2006/main" count="65" uniqueCount="52">
  <si>
    <t>WDFW</t>
  </si>
  <si>
    <t>WDOE</t>
  </si>
  <si>
    <t>WDNR</t>
  </si>
  <si>
    <t>UW</t>
  </si>
  <si>
    <t>WSU</t>
  </si>
  <si>
    <t>University</t>
  </si>
  <si>
    <t>Agency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</si>
  <si>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</si>
  <si>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</si>
  <si>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</si>
  <si>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</si>
  <si>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</si>
  <si>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</si>
  <si>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</si>
  <si>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</si>
  <si>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</si>
  <si>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</si>
  <si>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</si>
  <si>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</si>
  <si>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Salaries</t>
  </si>
  <si>
    <t>Benefits</t>
  </si>
  <si>
    <t>Services</t>
  </si>
  <si>
    <t>Travel</t>
  </si>
  <si>
    <t>Supplies</t>
  </si>
  <si>
    <t>Equipment</t>
  </si>
  <si>
    <t>Tuition</t>
  </si>
  <si>
    <t>Adjustments</t>
  </si>
  <si>
    <t>Total</t>
  </si>
  <si>
    <t>Category</t>
  </si>
  <si>
    <t>Current Balance</t>
  </si>
  <si>
    <t>Balance On June 30, 2018</t>
  </si>
  <si>
    <t>2017/2018 Total Project Funds</t>
  </si>
  <si>
    <t>2017/2018 New Funds</t>
  </si>
  <si>
    <t>Sponsor</t>
  </si>
  <si>
    <t>Grand Total</t>
  </si>
  <si>
    <t>Bureau of Reclamation</t>
  </si>
  <si>
    <t>Washington Department of Natural Resources</t>
  </si>
  <si>
    <t>U.S Fish and Wildlife Service</t>
  </si>
  <si>
    <t>U.S. Geological Survey</t>
  </si>
  <si>
    <t>Washington Department of Fish &amp; Wildlife - Fish</t>
  </si>
  <si>
    <t>Washington Department of Fish &amp; Wildlife - Habitat</t>
  </si>
  <si>
    <t>Washington Department of Fish &amp; Wildlife - Wildlife</t>
  </si>
  <si>
    <t>Washington Department of Ecology</t>
  </si>
  <si>
    <t>New FY 17/18 Dollars By Agency</t>
  </si>
  <si>
    <t>U.S. Army Corps of Engineers</t>
  </si>
  <si>
    <t>Total WDFW</t>
  </si>
  <si>
    <t>Spent</t>
  </si>
  <si>
    <t>National Oceanic and Atmospheric Administration</t>
  </si>
  <si>
    <t>STATE</t>
  </si>
  <si>
    <t>FEDERAL</t>
  </si>
  <si>
    <t>OTHER</t>
  </si>
  <si>
    <t>Total by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</si>
</sst>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165" fontId="0" fillId="0" borderId="0" xfId="1" applyNumberFormat="1" applyFont="1"/>
    <xf numFmtId="5" fontId="0" fillId="0" borderId="0" xfId="1" applyNumberFormat="1" applyFont="1"/>
    <xf numFmtId="43" fontId="0" fillId="0" borderId="0" xfId="2" applyFont="1"/>
    <xf numFmtId="0" fontId="0" fillId="0" borderId="0" xfId="0" applyFont="1"/>
    <xf numFmtId="165" fontId="0" fillId="0" borderId="0" xfId="2" applyNumberFormat="1" applyFont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43" fontId="5" fillId="0" borderId="1" xfId="2" applyNumberFormat="1" applyFont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165" fontId="5" fillId="0" borderId="0" xfId="1" applyNumberFormat="1" applyFont="1" applyBorder="1" applyAlignment="1">
      <alignment horizontal="right"/>
    </xf>
    <xf numFmtId="0" fontId="0" fillId="0" borderId="0" xfId="0" applyFont="1" applyFill="1" applyBorder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0" xfId="3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6" xfId="3" applyFont="1" applyFill="1" applyBorder="1"/>
    <xf numFmtId="0" fontId="1" fillId="2" borderId="4" xfId="3" applyFont="1" applyBorder="1"/>
    <xf numFmtId="0" fontId="1" fillId="2" borderId="5" xfId="3" applyFont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165" fontId="5" fillId="0" borderId="3" xfId="1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5" fontId="5" fillId="0" borderId="5" xfId="1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165" fontId="6" fillId="0" borderId="5" xfId="1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</cellXfs>
  <cellStyles count="4">
    <cellStyle name="Comma" xfId="2" builtinId="3"/>
    <cellStyle name="Currency" xfId="1" builtinId="4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A50021"/>
      <color rgb="FFCC99FF"/>
      <color rgb="FF9966FF"/>
      <color rgb="FFFF5050"/>
      <color rgb="FFCC0000"/>
      <color rgb="FF6600CC"/>
      <color rgb="FF9933FF"/>
      <color rgb="FF6600FF"/>
      <color rgb="FFCCCCFF"/>
      <color rgb="FF700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3570006335415E-2"/>
          <c:y val="2.1700050651563291E-2"/>
          <c:w val="0.97277004706308268"/>
          <c:h val="0.8585725468526960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Waiver!$B$1:$B$4</c15:sqref>
                  </c15:fullRef>
                </c:ext>
              </c:extLst>
              <c:f>Waiver!$B$2:$B$4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Waiver!$C$1:$C$4</c15:sqref>
                  </c15:fullRef>
                </c:ext>
              </c:extLst>
              <c:f>Waiver!$C$2:$C$4</c:f>
              <c:numCache>
                <c:formatCode>"$"#,##0_);\("$"#,##0\)</c:formatCode>
                <c:ptCount val="3"/>
                <c:pt idx="0">
                  <c:v>200000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B-4893-8F18-9DCAA9FB2FA5}"/>
            </c:ext>
          </c:extLst>
        </c:ser>
        <c:ser>
          <c:idx val="1"/>
          <c:order val="1"/>
          <c:tx>
            <c:v>2018</c:v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Waiver!$B$1:$B$4</c15:sqref>
                  </c15:fullRef>
                </c:ext>
              </c:extLst>
              <c:f>Waiver!$B$2:$B$4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Waiver!$D$1:$D$4</c15:sqref>
                  </c15:fullRef>
                </c:ext>
              </c:extLst>
              <c:f>Waiver!$D$2:$D$4</c:f>
              <c:numCache>
                <c:formatCode>"$"#,##0_);\("$"#,##0\)</c:formatCode>
                <c:ptCount val="3"/>
                <c:pt idx="0">
                  <c:v>200000</c:v>
                </c:pt>
                <c:pt idx="1">
                  <c:v>100000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B-4893-8F18-9DCAA9FB2FA5}"/>
            </c:ext>
          </c:extLst>
        </c:ser>
        <c:ser>
          <c:idx val="2"/>
          <c:order val="2"/>
          <c:tx>
            <c:v>2019</c:v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Waiver!$B$1:$B$4</c15:sqref>
                  </c15:fullRef>
                </c:ext>
              </c:extLst>
              <c:f>Waiver!$B$2:$B$4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Waiver!$E$1:$E$4</c15:sqref>
                  </c15:fullRef>
                </c:ext>
              </c:extLst>
              <c:f>Waiver!$E$2:$E$4</c:f>
              <c:numCache>
                <c:formatCode>"$"#,##0_);\("$"#,##0\)</c:formatCode>
                <c:ptCount val="3"/>
                <c:pt idx="0">
                  <c:v>192208</c:v>
                </c:pt>
                <c:pt idx="1">
                  <c:v>46675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B-4893-8F18-9DCAA9FB2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40504"/>
        <c:axId val="550241160"/>
      </c:barChart>
      <c:catAx>
        <c:axId val="55024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1160"/>
        <c:crosses val="autoZero"/>
        <c:auto val="1"/>
        <c:lblAlgn val="ctr"/>
        <c:lblOffset val="100"/>
        <c:noMultiLvlLbl val="0"/>
      </c:catAx>
      <c:valAx>
        <c:axId val="550241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02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213416363036E-2"/>
          <c:y val="2.180293501048218E-2"/>
          <c:w val="0.96847573167273926"/>
          <c:h val="0.86369758497169002"/>
        </c:manualLayout>
      </c:layout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Waiver!$B$10:$B$12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f>Waiver!$C$10:$C$12</c:f>
              <c:numCache>
                <c:formatCode>"$"#,##0_);\("$"#,##0\)</c:formatCode>
                <c:ptCount val="3"/>
                <c:pt idx="0">
                  <c:v>200000</c:v>
                </c:pt>
                <c:pt idx="1">
                  <c:v>100000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C-4DC5-8664-D263325BCA26}"/>
            </c:ext>
          </c:extLst>
        </c:ser>
        <c:ser>
          <c:idx val="1"/>
          <c:order val="1"/>
          <c:tx>
            <c:v>2018</c:v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Waiver!$B$10:$B$12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f>Waiver!$D$10:$D$12</c:f>
              <c:numCache>
                <c:formatCode>"$"#,##0_);\("$"#,##0\)</c:formatCode>
                <c:ptCount val="3"/>
                <c:pt idx="0">
                  <c:v>90400</c:v>
                </c:pt>
                <c:pt idx="1">
                  <c:v>90046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C-4DC5-8664-D263325BCA26}"/>
            </c:ext>
          </c:extLst>
        </c:ser>
        <c:ser>
          <c:idx val="2"/>
          <c:order val="2"/>
          <c:tx>
            <c:v>2019</c:v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Waiver!$B$10:$B$12</c:f>
              <c:strCache>
                <c:ptCount val="3"/>
                <c:pt idx="0">
                  <c:v>WDFW</c:v>
                </c:pt>
                <c:pt idx="1">
                  <c:v>WDOE</c:v>
                </c:pt>
                <c:pt idx="2">
                  <c:v>WDNR</c:v>
                </c:pt>
              </c:strCache>
            </c:strRef>
          </c:cat>
          <c:val>
            <c:numRef>
              <c:f>Waiver!$E$10:$E$12</c:f>
              <c:numCache>
                <c:formatCode>"$"#,##0_);\("$"#,##0\)</c:formatCode>
                <c:ptCount val="3"/>
                <c:pt idx="0">
                  <c:v>0</c:v>
                </c:pt>
                <c:pt idx="1">
                  <c:v>6539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C-4DC5-8664-D263325B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1456"/>
        <c:axId val="550265720"/>
      </c:barChart>
      <c:catAx>
        <c:axId val="5502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5720"/>
        <c:crosses val="autoZero"/>
        <c:auto val="1"/>
        <c:lblAlgn val="ctr"/>
        <c:lblOffset val="100"/>
        <c:noMultiLvlLbl val="0"/>
      </c:catAx>
      <c:valAx>
        <c:axId val="550265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crossAx val="5502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285751</xdr:colOff>
      <xdr:row>1</xdr:row>
      <xdr:rowOff>76200</xdr:rowOff>
    </xdr:from>
    <xdr:to>
      <xdr:col>15</xdr:col>
      <xdr:colOff>742951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5B6CC4-2A29-4FA5-9BF8-511F1F90E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14286</xdr:colOff>
      <xdr:row>1</xdr:row>
      <xdr:rowOff>76199</xdr:rowOff>
    </xdr:from>
    <xdr:to>
      <xdr:col>26</xdr:col>
      <xdr:colOff>495299</xdr:colOff>
      <xdr:row>39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52928-0CFD-4B54-9300-5D6148A0C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FA08-93BF-014B-8C3E-A7A135F5A0BA}">
  <dimension ref="A1:E12"/>
  <sheetViews>
    <sheetView zoomScaleNormal="100" workbookViewId="0">
      <selection activeCell="C45" sqref="C45"/>
    </sheetView>
  </sheetViews>
  <sheetFormatPr defaultColWidth="11" defaultRowHeight="15.75" x14ac:dyDescent="0.25"/>
  <cols>
    <col min="1" max="2" width="11" style="4"/>
    <col min="3" max="3" width="12.5" style="4" bestFit="1" customWidth="1"/>
    <col min="4" max="16384" width="11" style="4"/>
  </cols>
  <sheetData>
    <row r="1" spans="1:5" x14ac:dyDescent="0.25">
      <c r="A1" s="4" t="s">
        <v>5</v>
      </c>
      <c r="B1" s="4" t="s">
        <v>6</v>
      </c>
      <c r="C1" s="4">
        <v>2017</v>
      </c>
      <c r="D1" s="4">
        <v>2018</v>
      </c>
      <c r="E1" s="4">
        <v>2019</v>
      </c>
    </row>
    <row r="2" spans="1:5" x14ac:dyDescent="0.25">
      <c r="A2" s="4" t="s">
        <v>3</v>
      </c>
      <c r="B2" s="4" t="s">
        <v>0</v>
      </c>
      <c r="C2" s="2">
        <v>200000</v>
      </c>
      <c r="D2" s="2">
        <v>200000</v>
      </c>
      <c r="E2" s="2">
        <v>192208</v>
      </c>
    </row>
    <row r="3" spans="1:5" x14ac:dyDescent="0.25">
      <c r="A3" s="4" t="s">
        <v>3</v>
      </c>
      <c r="B3" s="4" t="s">
        <v>1</v>
      </c>
      <c r="C3" s="2">
        <v>100000</v>
      </c>
      <c r="D3" s="2">
        <v>100000</v>
      </c>
      <c r="E3" s="2">
        <v>46675</v>
      </c>
    </row>
    <row r="4" spans="1:5" x14ac:dyDescent="0.25">
      <c r="A4" s="4" t="s">
        <v>3</v>
      </c>
      <c r="B4" s="4" t="s">
        <v>2</v>
      </c>
      <c r="C4" s="2">
        <v>100000</v>
      </c>
      <c r="D4" s="2">
        <v>100000</v>
      </c>
      <c r="E4" s="2">
        <v>100000</v>
      </c>
    </row>
    <row r="8" spans="1:5" x14ac:dyDescent="0.25">
      <c r="C8" s="6"/>
      <c r="D8" s="6"/>
      <c r="E8" s="6"/>
    </row>
    <row r="9" spans="1:5" x14ac:dyDescent="0.25">
      <c r="A9" s="4" t="s">
        <v>5</v>
      </c>
      <c r="B9" s="4" t="s">
        <v>6</v>
      </c>
      <c r="C9" s="4">
        <v>2017</v>
      </c>
      <c r="D9" s="4">
        <v>2018</v>
      </c>
      <c r="E9" s="4">
        <v>2019</v>
      </c>
    </row>
    <row r="10" spans="1:5" x14ac:dyDescent="0.25">
      <c r="A10" s="4" t="s">
        <v>4</v>
      </c>
      <c r="B10" s="4" t="s">
        <v>0</v>
      </c>
      <c r="C10" s="2">
        <v>200000</v>
      </c>
      <c r="D10" s="2">
        <v>90400</v>
      </c>
      <c r="E10" s="2">
        <v>0</v>
      </c>
    </row>
    <row r="11" spans="1:5" x14ac:dyDescent="0.25">
      <c r="A11" s="4" t="s">
        <v>4</v>
      </c>
      <c r="B11" s="4" t="s">
        <v>1</v>
      </c>
      <c r="C11" s="2">
        <v>100000</v>
      </c>
      <c r="D11" s="2">
        <v>90046</v>
      </c>
      <c r="E11" s="2">
        <v>6539</v>
      </c>
    </row>
    <row r="12" spans="1:5" x14ac:dyDescent="0.25">
      <c r="A12" s="4" t="s">
        <v>4</v>
      </c>
      <c r="B12" s="4" t="s">
        <v>2</v>
      </c>
      <c r="C12" s="2">
        <v>0</v>
      </c>
      <c r="D12" s="2">
        <v>0</v>
      </c>
      <c r="E12" s="2">
        <v>0</v>
      </c>
    </row>
  </sheetData>
  <conditionalFormatting sqref="I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{FEBF7BE4-AE02-DA4B-BF83-1DFF22E7CFAF}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F7BE4-AE02-DA4B-BF83-1DFF22E7C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36-201A-9D49-8689-27C508C988A9}">
  <dimension ref="A1:N14"/>
  <sheetViews>
    <sheetView tabSelected="1" zoomScaleNormal="100" workbookViewId="0">
      <selection activeCell="N2" sqref="N2"/>
    </sheetView>
  </sheetViews>
  <sheetFormatPr defaultColWidth="11" defaultRowHeight="15.75" x14ac:dyDescent="0.25"/>
  <cols>
    <col min="1" max="1" width="24" style="4" customWidth="1"/>
    <col min="2" max="2" width="13" style="3" customWidth="1"/>
    <col min="3" max="14" width="13" style="4" customWidth="1"/>
    <col min="15" max="16384" width="11" style="4"/>
  </cols>
  <sheetData>
    <row r="1" spans="1:14" x14ac:dyDescent="0.25">
      <c r="A1" s="4" t="s">
        <v>28</v>
      </c>
      <c r="B1" s="3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46</v>
      </c>
    </row>
    <row r="2" spans="1:14" x14ac:dyDescent="0.25">
      <c r="A2" s="4" t="s">
        <v>19</v>
      </c>
      <c r="B2" s="5">
        <v>4100.5</v>
      </c>
      <c r="C2" s="7">
        <v>3130</v>
      </c>
      <c r="D2" s="7">
        <v>2222.5</v>
      </c>
      <c r="E2" s="7">
        <v>-1315</v>
      </c>
      <c r="F2" s="7"/>
      <c r="G2" s="7"/>
      <c r="H2" s="7"/>
      <c r="I2" s="7"/>
      <c r="J2" s="7"/>
      <c r="K2" s="7"/>
      <c r="L2" s="7">
        <v>3565</v>
      </c>
      <c r="M2" s="7">
        <v>5208</v>
      </c>
      <c r="N2" s="1">
        <f>SUM(B2:M2)</f>
        <v>16911</v>
      </c>
    </row>
    <row r="3" spans="1:14" x14ac:dyDescent="0.25">
      <c r="A3" s="4" t="s">
        <v>20</v>
      </c>
      <c r="B3" s="5">
        <v>848.81</v>
      </c>
      <c r="C3" s="7">
        <v>647.91999999999996</v>
      </c>
      <c r="D3" s="7">
        <v>424.06</v>
      </c>
      <c r="E3" s="7">
        <v>-272.2</v>
      </c>
      <c r="F3" s="7"/>
      <c r="G3" s="7"/>
      <c r="H3" s="7"/>
      <c r="I3" s="7"/>
      <c r="J3" s="7"/>
      <c r="K3" s="7"/>
      <c r="L3" s="7">
        <v>737.95</v>
      </c>
      <c r="M3" s="7">
        <v>1078.06</v>
      </c>
      <c r="N3" s="1">
        <f t="shared" ref="N3:N9" si="0">SUM(B3:M3)</f>
        <v>3464.6</v>
      </c>
    </row>
    <row r="4" spans="1:14" x14ac:dyDescent="0.25">
      <c r="A4" s="4" t="s">
        <v>21</v>
      </c>
      <c r="B4" s="5"/>
      <c r="C4" s="7"/>
      <c r="D4" s="7">
        <v>3410.23</v>
      </c>
      <c r="E4" s="7">
        <v>492.98</v>
      </c>
      <c r="F4" s="7">
        <v>3769.65</v>
      </c>
      <c r="G4" s="7">
        <v>30.89</v>
      </c>
      <c r="H4" s="7">
        <v>370.49</v>
      </c>
      <c r="I4" s="7">
        <v>8.68</v>
      </c>
      <c r="J4" s="7">
        <v>340.71</v>
      </c>
      <c r="K4" s="7">
        <v>820.3</v>
      </c>
      <c r="L4" s="7">
        <v>500</v>
      </c>
      <c r="M4" s="7">
        <v>462.44</v>
      </c>
      <c r="N4" s="1">
        <f t="shared" si="0"/>
        <v>10206.370000000001</v>
      </c>
    </row>
    <row r="5" spans="1:14" x14ac:dyDescent="0.25">
      <c r="A5" s="4" t="s">
        <v>22</v>
      </c>
      <c r="B5" s="5"/>
      <c r="C5" s="7">
        <v>56.71</v>
      </c>
      <c r="D5" s="7"/>
      <c r="E5" s="7">
        <v>1119.1300000000001</v>
      </c>
      <c r="F5" s="7">
        <v>3609.49</v>
      </c>
      <c r="G5" s="7">
        <v>80.900000000000006</v>
      </c>
      <c r="H5" s="7"/>
      <c r="I5" s="7">
        <v>483.25</v>
      </c>
      <c r="J5" s="7"/>
      <c r="K5" s="7">
        <v>1476.03</v>
      </c>
      <c r="L5" s="7">
        <v>42.57</v>
      </c>
      <c r="M5" s="7">
        <v>1849.41</v>
      </c>
      <c r="N5" s="1">
        <f t="shared" si="0"/>
        <v>8717.49</v>
      </c>
    </row>
    <row r="6" spans="1:14" x14ac:dyDescent="0.25">
      <c r="A6" s="4" t="s">
        <v>23</v>
      </c>
      <c r="B6" s="5"/>
      <c r="C6" s="7">
        <v>15.39</v>
      </c>
      <c r="D6" s="7">
        <v>11.29</v>
      </c>
      <c r="E6" s="7">
        <v>38.08</v>
      </c>
      <c r="F6" s="7">
        <v>33.840000000000003</v>
      </c>
      <c r="G6" s="7"/>
      <c r="H6" s="7"/>
      <c r="I6" s="7">
        <v>106.57</v>
      </c>
      <c r="J6" s="7"/>
      <c r="K6" s="7">
        <v>44.03</v>
      </c>
      <c r="L6" s="7"/>
      <c r="M6" s="7">
        <v>242.18</v>
      </c>
      <c r="N6" s="1">
        <f t="shared" si="0"/>
        <v>491.38</v>
      </c>
    </row>
    <row r="7" spans="1:14" x14ac:dyDescent="0.25">
      <c r="A7" s="4" t="s">
        <v>24</v>
      </c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">
        <f t="shared" si="0"/>
        <v>0</v>
      </c>
    </row>
    <row r="8" spans="1:14" x14ac:dyDescent="0.25">
      <c r="A8" s="4" t="s">
        <v>25</v>
      </c>
      <c r="B8" s="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">
        <f t="shared" si="0"/>
        <v>0</v>
      </c>
    </row>
    <row r="9" spans="1:14" x14ac:dyDescent="0.25">
      <c r="A9" s="4" t="s">
        <v>26</v>
      </c>
      <c r="B9" s="5"/>
      <c r="C9" s="7"/>
      <c r="D9" s="7"/>
      <c r="E9" s="7"/>
      <c r="F9" s="7">
        <v>1.59</v>
      </c>
      <c r="G9" s="7"/>
      <c r="H9" s="7"/>
      <c r="I9" s="7"/>
      <c r="J9" s="7"/>
      <c r="K9" s="7"/>
      <c r="L9" s="7">
        <v>19.48</v>
      </c>
      <c r="M9" s="7"/>
      <c r="N9" s="1">
        <f t="shared" si="0"/>
        <v>21.07</v>
      </c>
    </row>
    <row r="10" spans="1:14" x14ac:dyDescent="0.25">
      <c r="A10" s="4" t="s">
        <v>27</v>
      </c>
      <c r="B10" s="5">
        <f>SUM(B2:B8)</f>
        <v>4949.3099999999995</v>
      </c>
      <c r="C10" s="5">
        <f>SUM(C2:C8)</f>
        <v>3850.02</v>
      </c>
      <c r="D10" s="5">
        <f>SUM(D2:D8)</f>
        <v>6068.08</v>
      </c>
      <c r="E10" s="5">
        <f>SUM(E2:E8)</f>
        <v>62.99000000000008</v>
      </c>
      <c r="F10" s="5">
        <f>SUM(F2:F9)</f>
        <v>7414.57</v>
      </c>
      <c r="G10" s="5">
        <f>SUM(G2:G8)</f>
        <v>111.79</v>
      </c>
      <c r="H10" s="5">
        <f>SUM(H2:H8)</f>
        <v>370.49</v>
      </c>
      <c r="I10" s="5">
        <f>SUM(I2:I8)</f>
        <v>598.5</v>
      </c>
      <c r="J10" s="5">
        <f>SUM(J2:J8)</f>
        <v>340.71</v>
      </c>
      <c r="K10" s="5">
        <f>SUM(K2:K8)</f>
        <v>2340.36</v>
      </c>
      <c r="L10" s="5">
        <f>SUM(L2:L9)</f>
        <v>4864.9999999999991</v>
      </c>
      <c r="M10" s="5">
        <f>SUM(M2:M8)</f>
        <v>8840.09</v>
      </c>
      <c r="N10" s="7">
        <f>SUM(N2:N9)</f>
        <v>39811.909999999996</v>
      </c>
    </row>
    <row r="13" spans="1:14" x14ac:dyDescent="0.25">
      <c r="A13" s="4" t="s">
        <v>29</v>
      </c>
      <c r="B13" s="3">
        <v>170228</v>
      </c>
    </row>
    <row r="14" spans="1:14" x14ac:dyDescent="0.25">
      <c r="A14" s="4" t="s">
        <v>30</v>
      </c>
      <c r="B14" s="3">
        <v>140152.03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5EAF-AF46-4DEA-A384-D4927BA988F2}">
  <dimension ref="A1:C3"/>
  <sheetViews>
    <sheetView zoomScale="150" zoomScaleNormal="150" workbookViewId="0">
      <selection activeCell="C3" sqref="C3"/>
    </sheetView>
  </sheetViews>
  <sheetFormatPr defaultColWidth="9" defaultRowHeight="15.75" customHeight="1" x14ac:dyDescent="0.25"/>
  <cols>
    <col min="1" max="3" width="37.625" style="8" customWidth="1"/>
    <col min="4" max="16384" width="9" style="8"/>
  </cols>
  <sheetData>
    <row r="1" spans="1:3" ht="15.75" customHeight="1" x14ac:dyDescent="0.25">
      <c r="B1" s="10" t="s">
        <v>3</v>
      </c>
      <c r="C1" s="10" t="s">
        <v>4</v>
      </c>
    </row>
    <row r="2" spans="1:3" ht="15.75" customHeight="1" x14ac:dyDescent="0.25">
      <c r="A2" s="8" t="s">
        <v>31</v>
      </c>
      <c r="B2" s="11">
        <v>5671842</v>
      </c>
      <c r="C2" s="11">
        <v>592056</v>
      </c>
    </row>
    <row r="3" spans="1:3" ht="15.75" customHeight="1" x14ac:dyDescent="0.25">
      <c r="A3" s="8" t="s">
        <v>32</v>
      </c>
      <c r="B3" s="11">
        <v>2084914</v>
      </c>
      <c r="C3" s="11">
        <v>201516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EE2A-762F-4E2C-9163-8C57C4394729}">
  <dimension ref="A1:E18"/>
  <sheetViews>
    <sheetView zoomScale="150" zoomScaleNormal="150" workbookViewId="0"/>
  </sheetViews>
  <sheetFormatPr defaultColWidth="43.625" defaultRowHeight="15.75" customHeight="1" x14ac:dyDescent="0.25"/>
  <cols>
    <col min="1" max="1" width="43.625" style="8"/>
    <col min="2" max="5" width="19.625" style="8" customWidth="1"/>
    <col min="6" max="16384" width="43.625" style="8"/>
  </cols>
  <sheetData>
    <row r="1" spans="1:5" ht="15.75" customHeight="1" x14ac:dyDescent="0.25">
      <c r="A1" s="9" t="s">
        <v>43</v>
      </c>
    </row>
    <row r="2" spans="1:5" ht="15.75" customHeight="1" x14ac:dyDescent="0.25">
      <c r="A2" s="24" t="s">
        <v>33</v>
      </c>
      <c r="B2" s="25" t="s">
        <v>3</v>
      </c>
      <c r="C2" s="25" t="s">
        <v>4</v>
      </c>
      <c r="D2" s="26" t="s">
        <v>51</v>
      </c>
      <c r="E2" s="26" t="s">
        <v>45</v>
      </c>
    </row>
    <row r="3" spans="1:5" s="15" customFormat="1" ht="15.75" customHeight="1" x14ac:dyDescent="0.25">
      <c r="A3" s="23" t="s">
        <v>49</v>
      </c>
      <c r="B3" s="19"/>
      <c r="C3" s="19"/>
      <c r="D3" s="33"/>
      <c r="E3" s="20"/>
    </row>
    <row r="4" spans="1:5" ht="15.75" customHeight="1" x14ac:dyDescent="0.25">
      <c r="A4" s="13" t="s">
        <v>35</v>
      </c>
      <c r="B4" s="27">
        <v>122774</v>
      </c>
      <c r="C4" s="27"/>
      <c r="D4" s="21">
        <f>SUM(B4:C4)</f>
        <v>122774</v>
      </c>
      <c r="E4" s="28"/>
    </row>
    <row r="5" spans="1:5" ht="15.75" customHeight="1" x14ac:dyDescent="0.25">
      <c r="A5" s="16" t="s">
        <v>47</v>
      </c>
      <c r="B5" s="14">
        <v>18868</v>
      </c>
      <c r="C5" s="14"/>
      <c r="D5" s="21">
        <f>SUM(B5:C5)</f>
        <v>18868</v>
      </c>
      <c r="E5" s="22"/>
    </row>
    <row r="6" spans="1:5" ht="15.75" customHeight="1" x14ac:dyDescent="0.25">
      <c r="A6" s="12" t="s">
        <v>44</v>
      </c>
      <c r="B6" s="14">
        <v>0</v>
      </c>
      <c r="C6" s="14"/>
      <c r="D6" s="21">
        <f>SUM(B6:C6)</f>
        <v>0</v>
      </c>
      <c r="E6" s="22"/>
    </row>
    <row r="7" spans="1:5" ht="15.75" customHeight="1" x14ac:dyDescent="0.25">
      <c r="A7" s="16" t="s">
        <v>37</v>
      </c>
      <c r="B7" s="14">
        <v>95595</v>
      </c>
      <c r="C7" s="14"/>
      <c r="D7" s="21">
        <f>SUM(B7:C7)</f>
        <v>95595</v>
      </c>
      <c r="E7" s="22"/>
    </row>
    <row r="8" spans="1:5" ht="15.75" customHeight="1" x14ac:dyDescent="0.25">
      <c r="A8" s="16" t="s">
        <v>38</v>
      </c>
      <c r="B8" s="14">
        <v>408777</v>
      </c>
      <c r="C8" s="14"/>
      <c r="D8" s="21">
        <f>SUM(B8:C8)</f>
        <v>408777</v>
      </c>
      <c r="E8" s="22"/>
    </row>
    <row r="9" spans="1:5" ht="15.75" customHeight="1" x14ac:dyDescent="0.25">
      <c r="A9" s="17" t="s">
        <v>48</v>
      </c>
      <c r="B9" s="29"/>
      <c r="C9" s="29"/>
      <c r="D9" s="29"/>
      <c r="E9" s="30"/>
    </row>
    <row r="10" spans="1:5" ht="15.75" customHeight="1" x14ac:dyDescent="0.25">
      <c r="A10" s="16" t="s">
        <v>39</v>
      </c>
      <c r="B10" s="14">
        <v>262413</v>
      </c>
      <c r="C10" s="14">
        <v>0</v>
      </c>
      <c r="D10" s="21">
        <f>SUM(B10:C10)</f>
        <v>262413</v>
      </c>
      <c r="E10" s="21">
        <f>SUM(D10:D12)</f>
        <v>615513</v>
      </c>
    </row>
    <row r="11" spans="1:5" ht="15.75" customHeight="1" x14ac:dyDescent="0.25">
      <c r="A11" s="16" t="s">
        <v>41</v>
      </c>
      <c r="B11" s="14">
        <v>66630</v>
      </c>
      <c r="C11" s="14">
        <v>81470</v>
      </c>
      <c r="D11" s="21">
        <f>SUM(B11:C11)</f>
        <v>148100</v>
      </c>
      <c r="E11" s="22"/>
    </row>
    <row r="12" spans="1:5" ht="15.75" customHeight="1" x14ac:dyDescent="0.25">
      <c r="A12" s="16" t="s">
        <v>40</v>
      </c>
      <c r="B12" s="14">
        <v>180000</v>
      </c>
      <c r="C12" s="14">
        <v>25000</v>
      </c>
      <c r="D12" s="21">
        <f>SUM(B12:C12)</f>
        <v>205000</v>
      </c>
      <c r="E12" s="22"/>
    </row>
    <row r="13" spans="1:5" ht="15.75" customHeight="1" x14ac:dyDescent="0.25">
      <c r="A13" s="16" t="s">
        <v>36</v>
      </c>
      <c r="B13" s="14">
        <v>832608</v>
      </c>
      <c r="C13" s="14">
        <v>0</v>
      </c>
      <c r="D13" s="21">
        <f>SUM(B13:C13)</f>
        <v>832608</v>
      </c>
      <c r="E13" s="22"/>
    </row>
    <row r="14" spans="1:5" ht="15.75" customHeight="1" x14ac:dyDescent="0.25">
      <c r="A14" s="13" t="s">
        <v>42</v>
      </c>
      <c r="B14" s="14">
        <v>97249</v>
      </c>
      <c r="C14" s="14">
        <v>95046</v>
      </c>
      <c r="D14" s="21">
        <f>SUM(B14:C14)</f>
        <v>192295</v>
      </c>
      <c r="E14" s="22"/>
    </row>
    <row r="15" spans="1:5" ht="15.75" customHeight="1" x14ac:dyDescent="0.25">
      <c r="A15" s="34" t="s">
        <v>50</v>
      </c>
      <c r="B15" s="29"/>
      <c r="C15" s="29"/>
      <c r="D15" s="29"/>
      <c r="E15" s="30"/>
    </row>
    <row r="16" spans="1:5" ht="15.75" customHeight="1" x14ac:dyDescent="0.25">
      <c r="A16" s="13"/>
      <c r="B16" s="14">
        <v>0</v>
      </c>
      <c r="C16" s="14"/>
      <c r="D16" s="21">
        <f>SUM(B16:C16)</f>
        <v>0</v>
      </c>
      <c r="E16" s="22"/>
    </row>
    <row r="17" spans="1:5" ht="15.75" customHeight="1" x14ac:dyDescent="0.25">
      <c r="A17" s="16"/>
      <c r="B17" s="14">
        <v>0</v>
      </c>
      <c r="C17" s="14"/>
      <c r="D17" s="21">
        <f>SUM(B17:C17)</f>
        <v>0</v>
      </c>
      <c r="E17" s="22"/>
    </row>
    <row r="18" spans="1:5" ht="15.75" customHeight="1" x14ac:dyDescent="0.25">
      <c r="A18" s="18" t="s">
        <v>34</v>
      </c>
      <c r="B18" s="31">
        <f>SUM(B4:B17)</f>
        <v>2084914</v>
      </c>
      <c r="C18" s="31">
        <f>SUM(C11:C17)</f>
        <v>201516</v>
      </c>
      <c r="D18" s="32">
        <f>SUM(B18:C18)</f>
        <v>2286430</v>
      </c>
      <c r="E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Waiver</vt:lpstr>
      <vt:lpstr>Base Spending</vt:lpstr>
      <vt:lpstr>Total Funds</vt:lpstr>
      <vt:lpstr>Agency 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Verna Blackhurst</dc:creator>
  <cp:lastModifiedBy>Sarah J Converse</cp:lastModifiedBy>
  <dcterms:created xsi:type="dcterms:W3CDTF">2018-09-26T21:44:23Z</dcterms:created>
  <dcterms:modified xsi:type="dcterms:W3CDTF">2018-10-03T23:40:49Z</dcterms:modified>
</cp:coreProperties>
</file>