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chiu/Dropbox/WCHIU-Documents/Mycotoxin-PK-model/"/>
    </mc:Choice>
  </mc:AlternateContent>
  <xr:revisionPtr revIDLastSave="0" documentId="8_{AF747EEC-0D2E-EF4B-B03F-F418D21C661F}" xr6:coauthVersionLast="47" xr6:coauthVersionMax="47" xr10:uidLastSave="{00000000-0000-0000-0000-000000000000}"/>
  <bookViews>
    <workbookView xWindow="2780" yWindow="1500" windowWidth="28040" windowHeight="17440"/>
  </bookViews>
  <sheets>
    <sheet name="Mycotoxin-SimData" sheetId="1" r:id="rId1"/>
  </sheets>
  <calcPr calcId="0"/>
</workbook>
</file>

<file path=xl/calcChain.xml><?xml version="1.0" encoding="utf-8"?>
<calcChain xmlns="http://schemas.openxmlformats.org/spreadsheetml/2006/main">
  <c r="N41" i="1" l="1"/>
  <c r="N40" i="1"/>
  <c r="N39" i="1"/>
  <c r="N38" i="1"/>
  <c r="N37" i="1"/>
  <c r="N36" i="1"/>
  <c r="N35" i="1"/>
  <c r="N34" i="1"/>
  <c r="N33" i="1"/>
  <c r="N32" i="1"/>
  <c r="N31" i="1"/>
  <c r="N30" i="1"/>
  <c r="N29" i="1"/>
  <c r="N28" i="1"/>
  <c r="N27" i="1"/>
  <c r="N26" i="1"/>
  <c r="N25" i="1"/>
  <c r="N24" i="1"/>
  <c r="N23" i="1"/>
  <c r="N22" i="1"/>
  <c r="N21" i="1"/>
  <c r="N20" i="1"/>
  <c r="N19" i="1"/>
  <c r="N18" i="1"/>
  <c r="N17" i="1"/>
  <c r="N16" i="1"/>
  <c r="N15" i="1"/>
  <c r="N14" i="1"/>
  <c r="N13" i="1"/>
  <c r="N12" i="1"/>
  <c r="N11" i="1"/>
  <c r="N10" i="1"/>
  <c r="N9" i="1"/>
  <c r="N8" i="1"/>
  <c r="N7" i="1"/>
  <c r="N6" i="1"/>
  <c r="N5" i="1"/>
  <c r="N4" i="1"/>
  <c r="N3" i="1"/>
  <c r="N2" i="1"/>
</calcChain>
</file>

<file path=xl/sharedStrings.xml><?xml version="1.0" encoding="utf-8"?>
<sst xmlns="http://schemas.openxmlformats.org/spreadsheetml/2006/main" count="42" uniqueCount="7">
  <si>
    <t>ID</t>
  </si>
  <si>
    <t>variable</t>
  </si>
  <si>
    <t>Ccpt_out</t>
  </si>
  <si>
    <t>Cmet_out</t>
  </si>
  <si>
    <t>Qu_out</t>
  </si>
  <si>
    <t>Q_fec_out</t>
  </si>
  <si>
    <t>Qu_met_out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</si>
</sst>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1"/>
  <sheetViews>
    <sheetView tabSelected="1" workbookViewId="0">
      <selection activeCell="B9" sqref="B9"/>
    </sheetView>
  </sheetViews>
  <sheetFormatPr baseColWidth="10" defaultRowHeight="16" x14ac:dyDescent="0.2"/>
  <sheetData>
    <row r="1" spans="1:14" x14ac:dyDescent="0.2">
      <c r="A1" t="s">
        <v>0</v>
      </c>
      <c r="B1" t="s">
        <v>1</v>
      </c>
      <c r="C1">
        <v>0.25</v>
      </c>
      <c r="D1">
        <v>0.5</v>
      </c>
      <c r="E1">
        <v>1</v>
      </c>
      <c r="F1">
        <v>2</v>
      </c>
      <c r="G1">
        <v>4</v>
      </c>
      <c r="H1">
        <v>6</v>
      </c>
      <c r="I1">
        <v>8</v>
      </c>
      <c r="J1">
        <v>12</v>
      </c>
      <c r="K1">
        <v>24</v>
      </c>
      <c r="L1">
        <v>36</v>
      </c>
      <c r="M1">
        <v>48</v>
      </c>
    </row>
    <row r="2" spans="1:14" x14ac:dyDescent="0.2">
      <c r="A2">
        <v>0</v>
      </c>
      <c r="B2" t="s">
        <v>2</v>
      </c>
      <c r="C2">
        <v>0.249</v>
      </c>
      <c r="D2">
        <v>0.34</v>
      </c>
      <c r="E2">
        <v>0.58399999999999996</v>
      </c>
      <c r="F2">
        <v>0.59199999999999997</v>
      </c>
      <c r="G2">
        <v>0.52600000000000002</v>
      </c>
      <c r="H2">
        <v>0.313</v>
      </c>
      <c r="I2">
        <v>0.19500000000000001</v>
      </c>
      <c r="J2">
        <v>8.1299999999999997E-2</v>
      </c>
      <c r="K2">
        <v>3.46E-3</v>
      </c>
      <c r="L2">
        <v>1.2999999999999999E-4</v>
      </c>
      <c r="M2" s="1">
        <v>4.4700000000000004E-6</v>
      </c>
      <c r="N2" t="str">
        <f>_xlfn.CONCAT("Data(",B2,", ",C2,", ",D2,", ",E2,", ",F2,", ",G2,", ",H2,", ",I2,", ",J2,", ",K2,", ",L2,", ",M2,");")</f>
        <v>Data(Ccpt_out, 0.249, 0.34, 0.584, 0.592, 0.526, 0.313, 0.195, 0.0813, 0.00346, 0.00013, 0.00000447);</v>
      </c>
    </row>
    <row r="3" spans="1:14" x14ac:dyDescent="0.2">
      <c r="A3">
        <v>0</v>
      </c>
      <c r="B3" t="s">
        <v>3</v>
      </c>
      <c r="C3">
        <v>2.5400000000000002E-3</v>
      </c>
      <c r="D3">
        <v>1.3100000000000001E-2</v>
      </c>
      <c r="E3">
        <v>4.3900000000000002E-2</v>
      </c>
      <c r="F3">
        <v>9.2100000000000001E-2</v>
      </c>
      <c r="G3">
        <v>0.112</v>
      </c>
      <c r="H3">
        <v>0.10199999999999999</v>
      </c>
      <c r="I3">
        <v>7.0000000000000007E-2</v>
      </c>
      <c r="J3">
        <v>2.7699999999999999E-2</v>
      </c>
      <c r="K3">
        <v>1.4E-3</v>
      </c>
      <c r="L3" s="1">
        <v>8.7100000000000003E-5</v>
      </c>
      <c r="M3" s="1">
        <v>3.5700000000000001E-6</v>
      </c>
      <c r="N3" t="str">
        <f t="shared" ref="N3:N41" si="0">_xlfn.CONCAT("Data(",B3,", ",C3,", ",D3,", ",E3,", ",F3,", ",G3,", ",H3,", ",I3,", ",J3,", ",K3,", ",L3,", ",M3,");")</f>
        <v>Data(Cmet_out, 0.00254, 0.0131, 0.0439, 0.0921, 0.112, 0.102, 0.07, 0.0277, 0.0014, 0.0000871, 0.00000357);</v>
      </c>
    </row>
    <row r="4" spans="1:14" x14ac:dyDescent="0.2">
      <c r="A4">
        <v>0</v>
      </c>
      <c r="B4" t="s">
        <v>4</v>
      </c>
      <c r="C4">
        <v>0.161</v>
      </c>
      <c r="D4">
        <v>0.69</v>
      </c>
      <c r="E4">
        <v>1.98</v>
      </c>
      <c r="F4">
        <v>6.1</v>
      </c>
      <c r="G4">
        <v>15.6</v>
      </c>
      <c r="H4">
        <v>19.2</v>
      </c>
      <c r="I4">
        <v>22.6</v>
      </c>
      <c r="J4">
        <v>24.8</v>
      </c>
      <c r="K4">
        <v>26.2</v>
      </c>
      <c r="L4">
        <v>26.3</v>
      </c>
      <c r="M4">
        <v>26.3</v>
      </c>
      <c r="N4" t="str">
        <f t="shared" si="0"/>
        <v>Data(Qu_out, 0.161, 0.69, 1.98, 6.1, 15.6, 19.2, 22.6, 24.8, 26.2, 26.3, 26.3);</v>
      </c>
    </row>
    <row r="5" spans="1:14" x14ac:dyDescent="0.2">
      <c r="A5">
        <v>0</v>
      </c>
      <c r="B5" t="s">
        <v>5</v>
      </c>
      <c r="C5">
        <v>8.65</v>
      </c>
      <c r="D5">
        <v>14.9</v>
      </c>
      <c r="E5">
        <v>27.5</v>
      </c>
      <c r="F5">
        <v>36.6</v>
      </c>
      <c r="G5">
        <v>40.799999999999997</v>
      </c>
      <c r="H5">
        <v>41.6</v>
      </c>
      <c r="I5">
        <v>41.8</v>
      </c>
      <c r="J5">
        <v>41.8</v>
      </c>
      <c r="K5">
        <v>41.8</v>
      </c>
      <c r="L5">
        <v>41.8</v>
      </c>
      <c r="M5">
        <v>41.8</v>
      </c>
      <c r="N5" t="str">
        <f t="shared" si="0"/>
        <v>Data(Q_fec_out, 8.65, 14.9, 27.5, 36.6, 40.8, 41.6, 41.8, 41.8, 41.8, 41.8, 41.8);</v>
      </c>
    </row>
    <row r="6" spans="1:14" x14ac:dyDescent="0.2">
      <c r="A6">
        <v>0</v>
      </c>
      <c r="B6" t="s">
        <v>6</v>
      </c>
      <c r="C6">
        <v>9.1299999999999992E-3</v>
      </c>
      <c r="D6">
        <v>0.10299999999999999</v>
      </c>
      <c r="E6">
        <v>0.42299999999999999</v>
      </c>
      <c r="F6">
        <v>2.85</v>
      </c>
      <c r="G6">
        <v>9.56</v>
      </c>
      <c r="H6">
        <v>18.3</v>
      </c>
      <c r="I6">
        <v>24.4</v>
      </c>
      <c r="J6">
        <v>30.5</v>
      </c>
      <c r="K6">
        <v>34.1</v>
      </c>
      <c r="L6">
        <v>34.299999999999997</v>
      </c>
      <c r="M6">
        <v>34.299999999999997</v>
      </c>
      <c r="N6" t="str">
        <f t="shared" si="0"/>
        <v>Data(Qu_met_out, 0.00913, 0.103, 0.423, 2.85, 9.56, 18.3, 24.4, 30.5, 34.1, 34.3, 34.3);</v>
      </c>
    </row>
    <row r="7" spans="1:14" x14ac:dyDescent="0.2">
      <c r="A7">
        <v>1</v>
      </c>
      <c r="B7" t="s">
        <v>2</v>
      </c>
      <c r="C7">
        <v>0.308</v>
      </c>
      <c r="D7">
        <v>0.433</v>
      </c>
      <c r="E7">
        <v>0.82399999999999995</v>
      </c>
      <c r="F7">
        <v>0.58299999999999996</v>
      </c>
      <c r="G7">
        <v>0.68700000000000006</v>
      </c>
      <c r="H7">
        <v>0.34799999999999998</v>
      </c>
      <c r="I7">
        <v>0.14799999999999999</v>
      </c>
      <c r="J7">
        <v>5.8900000000000001E-2</v>
      </c>
      <c r="K7">
        <v>2.8300000000000001E-3</v>
      </c>
      <c r="L7">
        <v>1.73E-4</v>
      </c>
      <c r="M7" s="1">
        <v>1.15E-5</v>
      </c>
      <c r="N7" t="str">
        <f t="shared" si="0"/>
        <v>Data(Ccpt_out, 0.308, 0.433, 0.824, 0.583, 0.687, 0.348, 0.148, 0.0589, 0.00283, 0.000173, 0.0000115);</v>
      </c>
    </row>
    <row r="8" spans="1:14" x14ac:dyDescent="0.2">
      <c r="A8">
        <v>1</v>
      </c>
      <c r="B8" t="s">
        <v>3</v>
      </c>
      <c r="C8">
        <v>6.6800000000000002E-3</v>
      </c>
      <c r="D8">
        <v>1.6799999999999999E-2</v>
      </c>
      <c r="E8">
        <v>6.6400000000000001E-2</v>
      </c>
      <c r="F8">
        <v>0.16200000000000001</v>
      </c>
      <c r="G8">
        <v>0.14199999999999999</v>
      </c>
      <c r="H8">
        <v>9.2799999999999994E-2</v>
      </c>
      <c r="I8">
        <v>8.7900000000000006E-2</v>
      </c>
      <c r="J8">
        <v>3.56E-2</v>
      </c>
      <c r="K8">
        <v>1.2899999999999999E-3</v>
      </c>
      <c r="L8">
        <v>1.3799999999999999E-4</v>
      </c>
      <c r="M8" s="1">
        <v>6.63E-6</v>
      </c>
      <c r="N8" t="str">
        <f t="shared" si="0"/>
        <v>Data(Cmet_out, 0.00668, 0.0168, 0.0664, 0.162, 0.142, 0.0928, 0.0879, 0.0356, 0.00129, 0.000138, 0.00000663);</v>
      </c>
    </row>
    <row r="9" spans="1:14" x14ac:dyDescent="0.2">
      <c r="A9">
        <v>1</v>
      </c>
      <c r="B9" t="s">
        <v>4</v>
      </c>
      <c r="C9">
        <v>0.215</v>
      </c>
      <c r="D9">
        <v>0.91900000000000004</v>
      </c>
      <c r="E9">
        <v>2.48</v>
      </c>
      <c r="F9">
        <v>5.78</v>
      </c>
      <c r="G9">
        <v>11.1</v>
      </c>
      <c r="H9">
        <v>14</v>
      </c>
      <c r="I9">
        <v>16.3</v>
      </c>
      <c r="J9">
        <v>18.399999999999999</v>
      </c>
      <c r="K9">
        <v>19.399999999999999</v>
      </c>
      <c r="L9">
        <v>19.399999999999999</v>
      </c>
      <c r="M9">
        <v>19.399999999999999</v>
      </c>
      <c r="N9" t="str">
        <f t="shared" si="0"/>
        <v>Data(Qu_out, 0.215, 0.919, 2.48, 5.78, 11.1, 14, 16.3, 18.4, 19.4, 19.4, 19.4);</v>
      </c>
    </row>
    <row r="10" spans="1:14" x14ac:dyDescent="0.2">
      <c r="A10">
        <v>1</v>
      </c>
      <c r="B10" t="s">
        <v>5</v>
      </c>
      <c r="C10">
        <v>9.44</v>
      </c>
      <c r="D10">
        <v>15.5</v>
      </c>
      <c r="E10">
        <v>21.5</v>
      </c>
      <c r="F10">
        <v>25.6</v>
      </c>
      <c r="G10">
        <v>26.4</v>
      </c>
      <c r="H10">
        <v>26.4</v>
      </c>
      <c r="I10">
        <v>26.4</v>
      </c>
      <c r="J10">
        <v>26.4</v>
      </c>
      <c r="K10">
        <v>26.4</v>
      </c>
      <c r="L10">
        <v>26.4</v>
      </c>
      <c r="M10">
        <v>26.4</v>
      </c>
      <c r="N10" t="str">
        <f t="shared" si="0"/>
        <v>Data(Q_fec_out, 9.44, 15.5, 21.5, 25.6, 26.4, 26.4, 26.4, 26.4, 26.4, 26.4, 26.4);</v>
      </c>
    </row>
    <row r="11" spans="1:14" x14ac:dyDescent="0.2">
      <c r="A11">
        <v>1</v>
      </c>
      <c r="B11" t="s">
        <v>6</v>
      </c>
      <c r="C11">
        <v>2.6800000000000001E-2</v>
      </c>
      <c r="D11">
        <v>0.18099999999999999</v>
      </c>
      <c r="E11">
        <v>1.3</v>
      </c>
      <c r="F11">
        <v>5.15</v>
      </c>
      <c r="G11">
        <v>21</v>
      </c>
      <c r="H11">
        <v>33.299999999999997</v>
      </c>
      <c r="I11">
        <v>41.4</v>
      </c>
      <c r="J11">
        <v>51.5</v>
      </c>
      <c r="K11">
        <v>57.6</v>
      </c>
      <c r="L11">
        <v>58</v>
      </c>
      <c r="M11">
        <v>58</v>
      </c>
      <c r="N11" t="str">
        <f t="shared" si="0"/>
        <v>Data(Qu_met_out, 0.0268, 0.181, 1.3, 5.15, 21, 33.3, 41.4, 51.5, 57.6, 58, 58);</v>
      </c>
    </row>
    <row r="12" spans="1:14" x14ac:dyDescent="0.2">
      <c r="A12">
        <v>2</v>
      </c>
      <c r="B12" t="s">
        <v>2</v>
      </c>
      <c r="C12">
        <v>0.14799999999999999</v>
      </c>
      <c r="D12">
        <v>0.182</v>
      </c>
      <c r="E12">
        <v>0.38200000000000001</v>
      </c>
      <c r="F12">
        <v>0.35599999999999998</v>
      </c>
      <c r="G12">
        <v>0.29399999999999998</v>
      </c>
      <c r="H12">
        <v>0.216</v>
      </c>
      <c r="I12">
        <v>0.121</v>
      </c>
      <c r="J12">
        <v>3.4500000000000003E-2</v>
      </c>
      <c r="K12">
        <v>5.2499999999999997E-4</v>
      </c>
      <c r="L12" s="1">
        <v>9.5000000000000005E-6</v>
      </c>
      <c r="M12" s="1">
        <v>1.5300000000000001E-7</v>
      </c>
      <c r="N12" t="str">
        <f t="shared" si="0"/>
        <v>Data(Ccpt_out, 0.148, 0.182, 0.382, 0.356, 0.294, 0.216, 0.121, 0.0345, 0.000525, 0.0000095, 0.000000153);</v>
      </c>
    </row>
    <row r="13" spans="1:14" x14ac:dyDescent="0.2">
      <c r="A13">
        <v>2</v>
      </c>
      <c r="B13" t="s">
        <v>3</v>
      </c>
      <c r="C13">
        <v>2.2100000000000002E-3</v>
      </c>
      <c r="D13">
        <v>8.26E-3</v>
      </c>
      <c r="E13">
        <v>3.3300000000000003E-2</v>
      </c>
      <c r="F13">
        <v>7.5800000000000006E-2</v>
      </c>
      <c r="G13">
        <v>9.4399999999999998E-2</v>
      </c>
      <c r="H13">
        <v>0.09</v>
      </c>
      <c r="I13">
        <v>4.2000000000000003E-2</v>
      </c>
      <c r="J13">
        <v>1.52E-2</v>
      </c>
      <c r="K13">
        <v>2.9500000000000001E-4</v>
      </c>
      <c r="L13" s="1">
        <v>4.95E-6</v>
      </c>
      <c r="M13" s="1">
        <v>9.0499999999999996E-8</v>
      </c>
      <c r="N13" t="str">
        <f t="shared" si="0"/>
        <v>Data(Cmet_out, 0.00221, 0.00826, 0.0333, 0.0758, 0.0944, 0.09, 0.042, 0.0152, 0.000295, 0.00000495, 0.0000000905);</v>
      </c>
    </row>
    <row r="14" spans="1:14" x14ac:dyDescent="0.2">
      <c r="A14">
        <v>2</v>
      </c>
      <c r="B14" t="s">
        <v>4</v>
      </c>
      <c r="C14">
        <v>9.06E-2</v>
      </c>
      <c r="D14">
        <v>0.27700000000000002</v>
      </c>
      <c r="E14">
        <v>1.1399999999999999</v>
      </c>
      <c r="F14">
        <v>3.56</v>
      </c>
      <c r="G14">
        <v>8.39</v>
      </c>
      <c r="H14">
        <v>12.1</v>
      </c>
      <c r="I14">
        <v>15</v>
      </c>
      <c r="J14">
        <v>16.100000000000001</v>
      </c>
      <c r="K14">
        <v>16.7</v>
      </c>
      <c r="L14">
        <v>16.7</v>
      </c>
      <c r="M14">
        <v>16.7</v>
      </c>
      <c r="N14" t="str">
        <f t="shared" si="0"/>
        <v>Data(Qu_out, 0.0906, 0.277, 1.14, 3.56, 8.39, 12.1, 15, 16.1, 16.7, 16.7, 16.7);</v>
      </c>
    </row>
    <row r="15" spans="1:14" x14ac:dyDescent="0.2">
      <c r="A15">
        <v>2</v>
      </c>
      <c r="B15" t="s">
        <v>5</v>
      </c>
      <c r="C15">
        <v>5.75</v>
      </c>
      <c r="D15">
        <v>10.6</v>
      </c>
      <c r="E15">
        <v>20</v>
      </c>
      <c r="F15">
        <v>31.9</v>
      </c>
      <c r="G15">
        <v>41.2</v>
      </c>
      <c r="H15">
        <v>43.3</v>
      </c>
      <c r="I15">
        <v>44</v>
      </c>
      <c r="J15">
        <v>44.2</v>
      </c>
      <c r="K15">
        <v>44.2</v>
      </c>
      <c r="L15">
        <v>44.2</v>
      </c>
      <c r="M15">
        <v>44.2</v>
      </c>
      <c r="N15" t="str">
        <f t="shared" si="0"/>
        <v>Data(Q_fec_out, 5.75, 10.6, 20, 31.9, 41.2, 43.3, 44, 44.2, 44.2, 44.2, 44.2);</v>
      </c>
    </row>
    <row r="16" spans="1:14" x14ac:dyDescent="0.2">
      <c r="A16">
        <v>2</v>
      </c>
      <c r="B16" t="s">
        <v>6</v>
      </c>
      <c r="C16">
        <v>1.5599999999999999E-2</v>
      </c>
      <c r="D16">
        <v>0.11600000000000001</v>
      </c>
      <c r="E16">
        <v>0.86299999999999999</v>
      </c>
      <c r="F16">
        <v>4.1900000000000004</v>
      </c>
      <c r="G16">
        <v>15.6</v>
      </c>
      <c r="H16">
        <v>28.1</v>
      </c>
      <c r="I16">
        <v>36.799999999999997</v>
      </c>
      <c r="J16">
        <v>43.2</v>
      </c>
      <c r="K16">
        <v>46.1</v>
      </c>
      <c r="L16">
        <v>46.2</v>
      </c>
      <c r="M16">
        <v>46.2</v>
      </c>
      <c r="N16" t="str">
        <f t="shared" si="0"/>
        <v>Data(Qu_met_out, 0.0156, 0.116, 0.863, 4.19, 15.6, 28.1, 36.8, 43.2, 46.1, 46.2, 46.2);</v>
      </c>
    </row>
    <row r="17" spans="1:14" x14ac:dyDescent="0.2">
      <c r="A17">
        <v>3</v>
      </c>
      <c r="B17" t="s">
        <v>2</v>
      </c>
      <c r="C17">
        <v>9.5100000000000004E-2</v>
      </c>
      <c r="D17">
        <v>0.19900000000000001</v>
      </c>
      <c r="E17">
        <v>0.252</v>
      </c>
      <c r="F17">
        <v>0.41899999999999998</v>
      </c>
      <c r="G17">
        <v>0.33100000000000002</v>
      </c>
      <c r="H17">
        <v>0.3</v>
      </c>
      <c r="I17">
        <v>0.13800000000000001</v>
      </c>
      <c r="J17">
        <v>6.6299999999999998E-2</v>
      </c>
      <c r="K17">
        <v>1.9599999999999999E-3</v>
      </c>
      <c r="L17" s="1">
        <v>7.5300000000000001E-5</v>
      </c>
      <c r="M17" s="1">
        <v>3.41E-6</v>
      </c>
      <c r="N17" t="str">
        <f t="shared" si="0"/>
        <v>Data(Ccpt_out, 0.0951, 0.199, 0.252, 0.419, 0.331, 0.3, 0.138, 0.0663, 0.00196, 0.0000753, 0.00000341);</v>
      </c>
    </row>
    <row r="18" spans="1:14" x14ac:dyDescent="0.2">
      <c r="A18">
        <v>3</v>
      </c>
      <c r="B18" t="s">
        <v>3</v>
      </c>
      <c r="C18">
        <v>2.2599999999999999E-3</v>
      </c>
      <c r="D18">
        <v>7.1500000000000001E-3</v>
      </c>
      <c r="E18">
        <v>2.0400000000000001E-2</v>
      </c>
      <c r="F18">
        <v>6.9800000000000001E-2</v>
      </c>
      <c r="G18">
        <v>0.13400000000000001</v>
      </c>
      <c r="H18">
        <v>0.111</v>
      </c>
      <c r="I18">
        <v>6.0600000000000001E-2</v>
      </c>
      <c r="J18">
        <v>3.0499999999999999E-2</v>
      </c>
      <c r="K18">
        <v>1.06E-3</v>
      </c>
      <c r="L18" s="1">
        <v>6.7799999999999995E-5</v>
      </c>
      <c r="M18" s="1">
        <v>2.2000000000000001E-6</v>
      </c>
      <c r="N18" t="str">
        <f t="shared" si="0"/>
        <v>Data(Cmet_out, 0.00226, 0.00715, 0.0204, 0.0698, 0.134, 0.111, 0.0606, 0.0305, 0.00106, 0.0000678, 0.0000022);</v>
      </c>
    </row>
    <row r="19" spans="1:14" x14ac:dyDescent="0.2">
      <c r="A19">
        <v>3</v>
      </c>
      <c r="B19" t="s">
        <v>4</v>
      </c>
      <c r="C19">
        <v>9.4500000000000001E-2</v>
      </c>
      <c r="D19">
        <v>0.4</v>
      </c>
      <c r="E19">
        <v>1.34</v>
      </c>
      <c r="F19">
        <v>3.48</v>
      </c>
      <c r="G19">
        <v>9.91</v>
      </c>
      <c r="H19">
        <v>13.4</v>
      </c>
      <c r="I19">
        <v>16.899999999999999</v>
      </c>
      <c r="J19">
        <v>18.7</v>
      </c>
      <c r="K19">
        <v>20.2</v>
      </c>
      <c r="L19">
        <v>20.2</v>
      </c>
      <c r="M19">
        <v>20.3</v>
      </c>
      <c r="N19" t="str">
        <f t="shared" si="0"/>
        <v>Data(Qu_out, 0.0945, 0.4, 1.34, 3.48, 9.91, 13.4, 16.9, 18.7, 20.2, 20.2, 20.3);</v>
      </c>
    </row>
    <row r="20" spans="1:14" x14ac:dyDescent="0.2">
      <c r="A20">
        <v>3</v>
      </c>
      <c r="B20" t="s">
        <v>5</v>
      </c>
      <c r="C20">
        <v>6.42</v>
      </c>
      <c r="D20">
        <v>11.5</v>
      </c>
      <c r="E20">
        <v>22.2</v>
      </c>
      <c r="F20">
        <v>33.6</v>
      </c>
      <c r="G20">
        <v>43.3</v>
      </c>
      <c r="H20">
        <v>45.9</v>
      </c>
      <c r="I20">
        <v>46.9</v>
      </c>
      <c r="J20">
        <v>47.2</v>
      </c>
      <c r="K20">
        <v>47.2</v>
      </c>
      <c r="L20">
        <v>47.2</v>
      </c>
      <c r="M20">
        <v>47.2</v>
      </c>
      <c r="N20" t="str">
        <f t="shared" si="0"/>
        <v>Data(Q_fec_out, 6.42, 11.5, 22.2, 33.6, 43.3, 45.9, 46.9, 47.2, 47.2, 47.2, 47.2);</v>
      </c>
    </row>
    <row r="21" spans="1:14" x14ac:dyDescent="0.2">
      <c r="A21">
        <v>3</v>
      </c>
      <c r="B21" t="s">
        <v>6</v>
      </c>
      <c r="C21">
        <v>8.1899999999999994E-3</v>
      </c>
      <c r="D21">
        <v>7.6899999999999996E-2</v>
      </c>
      <c r="E21">
        <v>0.39600000000000002</v>
      </c>
      <c r="F21">
        <v>2.5099999999999998</v>
      </c>
      <c r="G21">
        <v>12.1</v>
      </c>
      <c r="H21">
        <v>23.8</v>
      </c>
      <c r="I21">
        <v>31.6</v>
      </c>
      <c r="J21">
        <v>37.9</v>
      </c>
      <c r="K21">
        <v>42.7</v>
      </c>
      <c r="L21">
        <v>42.9</v>
      </c>
      <c r="M21">
        <v>42.9</v>
      </c>
      <c r="N21" t="str">
        <f t="shared" si="0"/>
        <v>Data(Qu_met_out, 0.00819, 0.0769, 0.396, 2.51, 12.1, 23.8, 31.6, 37.9, 42.7, 42.9, 42.9);</v>
      </c>
    </row>
    <row r="22" spans="1:14" x14ac:dyDescent="0.2">
      <c r="A22">
        <v>4</v>
      </c>
      <c r="B22" t="s">
        <v>2</v>
      </c>
      <c r="C22">
        <v>0.14399999999999999</v>
      </c>
      <c r="D22">
        <v>0.22900000000000001</v>
      </c>
      <c r="E22">
        <v>0.32</v>
      </c>
      <c r="F22">
        <v>0.34699999999999998</v>
      </c>
      <c r="G22">
        <v>0.32300000000000001</v>
      </c>
      <c r="H22">
        <v>0.17100000000000001</v>
      </c>
      <c r="I22">
        <v>0.106</v>
      </c>
      <c r="J22">
        <v>3.6799999999999999E-2</v>
      </c>
      <c r="K22">
        <v>4.44E-4</v>
      </c>
      <c r="L22" s="1">
        <v>5.5300000000000004E-6</v>
      </c>
      <c r="M22" s="1">
        <v>1.08E-7</v>
      </c>
      <c r="N22" t="str">
        <f t="shared" si="0"/>
        <v>Data(Ccpt_out, 0.144, 0.229, 0.32, 0.347, 0.323, 0.171, 0.106, 0.0368, 0.000444, 0.00000553, 0.000000108);</v>
      </c>
    </row>
    <row r="23" spans="1:14" x14ac:dyDescent="0.2">
      <c r="A23">
        <v>4</v>
      </c>
      <c r="B23" t="s">
        <v>3</v>
      </c>
      <c r="C23">
        <v>1.9499999999999999E-3</v>
      </c>
      <c r="D23">
        <v>9.2700000000000005E-3</v>
      </c>
      <c r="E23">
        <v>2.3300000000000001E-2</v>
      </c>
      <c r="F23">
        <v>5.2200000000000003E-2</v>
      </c>
      <c r="G23">
        <v>8.4500000000000006E-2</v>
      </c>
      <c r="H23">
        <v>4.4600000000000001E-2</v>
      </c>
      <c r="I23">
        <v>0.04</v>
      </c>
      <c r="J23">
        <v>1.0999999999999999E-2</v>
      </c>
      <c r="K23">
        <v>2.92E-4</v>
      </c>
      <c r="L23" s="1">
        <v>2.2500000000000001E-6</v>
      </c>
      <c r="M23" s="1">
        <v>4.4999999999999999E-8</v>
      </c>
      <c r="N23" t="str">
        <f t="shared" si="0"/>
        <v>Data(Cmet_out, 0.00195, 0.00927, 0.0233, 0.0522, 0.0845, 0.0446, 0.04, 0.011, 0.000292, 0.00000225, 0.000000045);</v>
      </c>
    </row>
    <row r="24" spans="1:14" x14ac:dyDescent="0.2">
      <c r="A24">
        <v>4</v>
      </c>
      <c r="B24" t="s">
        <v>4</v>
      </c>
      <c r="C24">
        <v>9.2999999999999999E-2</v>
      </c>
      <c r="D24">
        <v>0.25</v>
      </c>
      <c r="E24">
        <v>1.3</v>
      </c>
      <c r="F24">
        <v>4.09</v>
      </c>
      <c r="G24">
        <v>9.92</v>
      </c>
      <c r="H24">
        <v>13.3</v>
      </c>
      <c r="I24">
        <v>15.5</v>
      </c>
      <c r="J24">
        <v>16.8</v>
      </c>
      <c r="K24">
        <v>17.2</v>
      </c>
      <c r="L24">
        <v>17.2</v>
      </c>
      <c r="M24">
        <v>17.2</v>
      </c>
      <c r="N24" t="str">
        <f t="shared" si="0"/>
        <v>Data(Qu_out, 0.093, 0.25, 1.3, 4.09, 9.92, 13.3, 15.5, 16.8, 17.2, 17.2, 17.2);</v>
      </c>
    </row>
    <row r="25" spans="1:14" x14ac:dyDescent="0.2">
      <c r="A25">
        <v>4</v>
      </c>
      <c r="B25" t="s">
        <v>5</v>
      </c>
      <c r="C25">
        <v>7.06</v>
      </c>
      <c r="D25">
        <v>14</v>
      </c>
      <c r="E25">
        <v>21.8</v>
      </c>
      <c r="F25">
        <v>37.299999999999997</v>
      </c>
      <c r="G25">
        <v>47.6</v>
      </c>
      <c r="H25">
        <v>50.6</v>
      </c>
      <c r="I25">
        <v>51.7</v>
      </c>
      <c r="J25">
        <v>52</v>
      </c>
      <c r="K25">
        <v>52</v>
      </c>
      <c r="L25">
        <v>52</v>
      </c>
      <c r="M25">
        <v>52</v>
      </c>
      <c r="N25" t="str">
        <f t="shared" si="0"/>
        <v>Data(Q_fec_out, 7.06, 14, 21.8, 37.3, 47.6, 50.6, 51.7, 52, 52, 52, 52);</v>
      </c>
    </row>
    <row r="26" spans="1:14" x14ac:dyDescent="0.2">
      <c r="A26">
        <v>4</v>
      </c>
      <c r="B26" t="s">
        <v>6</v>
      </c>
      <c r="C26">
        <v>1.0999999999999999E-2</v>
      </c>
      <c r="D26">
        <v>8.1600000000000006E-2</v>
      </c>
      <c r="E26">
        <v>0.48699999999999999</v>
      </c>
      <c r="F26">
        <v>2.62</v>
      </c>
      <c r="G26">
        <v>10.6</v>
      </c>
      <c r="H26">
        <v>18.3</v>
      </c>
      <c r="I26">
        <v>25.6</v>
      </c>
      <c r="J26">
        <v>29.7</v>
      </c>
      <c r="K26">
        <v>31.5</v>
      </c>
      <c r="L26">
        <v>31.6</v>
      </c>
      <c r="M26">
        <v>31.6</v>
      </c>
      <c r="N26" t="str">
        <f t="shared" si="0"/>
        <v>Data(Qu_met_out, 0.011, 0.0816, 0.487, 2.62, 10.6, 18.3, 25.6, 29.7, 31.5, 31.6, 31.6);</v>
      </c>
    </row>
    <row r="27" spans="1:14" x14ac:dyDescent="0.2">
      <c r="A27">
        <v>5</v>
      </c>
      <c r="B27" t="s">
        <v>2</v>
      </c>
      <c r="C27">
        <v>0.14799999999999999</v>
      </c>
      <c r="D27">
        <v>0.23400000000000001</v>
      </c>
      <c r="E27">
        <v>0.39200000000000002</v>
      </c>
      <c r="F27">
        <v>0.34399999999999997</v>
      </c>
      <c r="G27">
        <v>0.34</v>
      </c>
      <c r="H27">
        <v>0.224</v>
      </c>
      <c r="I27">
        <v>0.14699999999999999</v>
      </c>
      <c r="J27">
        <v>5.7799999999999997E-2</v>
      </c>
      <c r="K27">
        <v>1.3600000000000001E-3</v>
      </c>
      <c r="L27" s="1">
        <v>5.0399999999999999E-5</v>
      </c>
      <c r="M27" s="1">
        <v>1.7600000000000001E-6</v>
      </c>
      <c r="N27" t="str">
        <f t="shared" si="0"/>
        <v>Data(Ccpt_out, 0.148, 0.234, 0.392, 0.344, 0.34, 0.224, 0.147, 0.0578, 0.00136, 0.0000504, 0.00000176);</v>
      </c>
    </row>
    <row r="28" spans="1:14" x14ac:dyDescent="0.2">
      <c r="A28">
        <v>5</v>
      </c>
      <c r="B28" t="s">
        <v>3</v>
      </c>
      <c r="C28">
        <v>2.63E-3</v>
      </c>
      <c r="D28">
        <v>1.1299999999999999E-2</v>
      </c>
      <c r="E28">
        <v>5.45E-2</v>
      </c>
      <c r="F28">
        <v>9.7000000000000003E-2</v>
      </c>
      <c r="G28">
        <v>0.112</v>
      </c>
      <c r="H28">
        <v>0.112</v>
      </c>
      <c r="I28">
        <v>7.3599999999999999E-2</v>
      </c>
      <c r="J28">
        <v>2.69E-2</v>
      </c>
      <c r="K28">
        <v>1.2600000000000001E-3</v>
      </c>
      <c r="L28" s="1">
        <v>3.9499999999999998E-5</v>
      </c>
      <c r="M28" s="1">
        <v>1.0499999999999999E-6</v>
      </c>
      <c r="N28" t="str">
        <f t="shared" si="0"/>
        <v>Data(Cmet_out, 0.00263, 0.0113, 0.0545, 0.097, 0.112, 0.112, 0.0736, 0.0269, 0.00126, 0.0000395, 0.00000105);</v>
      </c>
    </row>
    <row r="29" spans="1:14" x14ac:dyDescent="0.2">
      <c r="A29">
        <v>5</v>
      </c>
      <c r="B29" t="s">
        <v>4</v>
      </c>
      <c r="C29">
        <v>0.11700000000000001</v>
      </c>
      <c r="D29">
        <v>0.39800000000000002</v>
      </c>
      <c r="E29">
        <v>1.39</v>
      </c>
      <c r="F29">
        <v>3.59</v>
      </c>
      <c r="G29">
        <v>10.8</v>
      </c>
      <c r="H29">
        <v>15.8</v>
      </c>
      <c r="I29">
        <v>18.8</v>
      </c>
      <c r="J29">
        <v>22.2</v>
      </c>
      <c r="K29">
        <v>23.4</v>
      </c>
      <c r="L29">
        <v>23.5</v>
      </c>
      <c r="M29">
        <v>23.5</v>
      </c>
      <c r="N29" t="str">
        <f t="shared" si="0"/>
        <v>Data(Qu_out, 0.117, 0.398, 1.39, 3.59, 10.8, 15.8, 18.8, 22.2, 23.4, 23.5, 23.5);</v>
      </c>
    </row>
    <row r="30" spans="1:14" x14ac:dyDescent="0.2">
      <c r="A30">
        <v>5</v>
      </c>
      <c r="B30" t="s">
        <v>5</v>
      </c>
      <c r="C30">
        <v>6.43</v>
      </c>
      <c r="D30">
        <v>11.1</v>
      </c>
      <c r="E30">
        <v>19.8</v>
      </c>
      <c r="F30">
        <v>29.8</v>
      </c>
      <c r="G30">
        <v>38.9</v>
      </c>
      <c r="H30">
        <v>41.2</v>
      </c>
      <c r="I30">
        <v>41.7</v>
      </c>
      <c r="J30">
        <v>41.9</v>
      </c>
      <c r="K30">
        <v>41.9</v>
      </c>
      <c r="L30">
        <v>41.9</v>
      </c>
      <c r="M30">
        <v>41.9</v>
      </c>
      <c r="N30" t="str">
        <f t="shared" si="0"/>
        <v>Data(Q_fec_out, 6.43, 11.1, 19.8, 29.8, 38.9, 41.2, 41.7, 41.9, 41.9, 41.9, 41.9);</v>
      </c>
    </row>
    <row r="31" spans="1:14" x14ac:dyDescent="0.2">
      <c r="A31">
        <v>5</v>
      </c>
      <c r="B31" t="s">
        <v>6</v>
      </c>
      <c r="C31">
        <v>1.1299999999999999E-2</v>
      </c>
      <c r="D31">
        <v>8.3699999999999997E-2</v>
      </c>
      <c r="E31">
        <v>0.70699999999999996</v>
      </c>
      <c r="F31">
        <v>4.41</v>
      </c>
      <c r="G31">
        <v>13.7</v>
      </c>
      <c r="H31">
        <v>27.2</v>
      </c>
      <c r="I31">
        <v>34.5</v>
      </c>
      <c r="J31">
        <v>42.5</v>
      </c>
      <c r="K31">
        <v>46.4</v>
      </c>
      <c r="L31">
        <v>46.5</v>
      </c>
      <c r="M31">
        <v>46.6</v>
      </c>
      <c r="N31" t="str">
        <f t="shared" si="0"/>
        <v>Data(Qu_met_out, 0.0113, 0.0837, 0.707, 4.41, 13.7, 27.2, 34.5, 42.5, 46.4, 46.5, 46.6);</v>
      </c>
    </row>
    <row r="32" spans="1:14" x14ac:dyDescent="0.2">
      <c r="A32">
        <v>6</v>
      </c>
      <c r="B32" t="s">
        <v>2</v>
      </c>
      <c r="C32">
        <v>0.14799999999999999</v>
      </c>
      <c r="D32">
        <v>0.20200000000000001</v>
      </c>
      <c r="E32">
        <v>0.32</v>
      </c>
      <c r="F32">
        <v>0.50600000000000001</v>
      </c>
      <c r="G32">
        <v>0.45500000000000002</v>
      </c>
      <c r="H32">
        <v>0.19800000000000001</v>
      </c>
      <c r="I32">
        <v>9.11E-2</v>
      </c>
      <c r="J32">
        <v>3.0599999999999999E-2</v>
      </c>
      <c r="K32">
        <v>4.8899999999999996E-4</v>
      </c>
      <c r="L32" s="1">
        <v>1.59E-5</v>
      </c>
      <c r="M32" s="1">
        <v>3.3299999999999998E-7</v>
      </c>
      <c r="N32" t="str">
        <f t="shared" si="0"/>
        <v>Data(Ccpt_out, 0.148, 0.202, 0.32, 0.506, 0.455, 0.198, 0.0911, 0.0306, 0.000489, 0.0000159, 0.000000333);</v>
      </c>
    </row>
    <row r="33" spans="1:14" x14ac:dyDescent="0.2">
      <c r="A33">
        <v>6</v>
      </c>
      <c r="B33" t="s">
        <v>3</v>
      </c>
      <c r="C33">
        <v>5.9500000000000004E-3</v>
      </c>
      <c r="D33">
        <v>1.37E-2</v>
      </c>
      <c r="E33">
        <v>3.9899999999999998E-2</v>
      </c>
      <c r="F33">
        <v>9.4600000000000004E-2</v>
      </c>
      <c r="G33">
        <v>0.127</v>
      </c>
      <c r="H33">
        <v>0.11799999999999999</v>
      </c>
      <c r="I33">
        <v>6.1699999999999998E-2</v>
      </c>
      <c r="J33">
        <v>1.9900000000000001E-2</v>
      </c>
      <c r="K33">
        <v>5.7499999999999999E-4</v>
      </c>
      <c r="L33" s="1">
        <v>1.2E-5</v>
      </c>
      <c r="M33" s="1">
        <v>2.4600000000000001E-7</v>
      </c>
      <c r="N33" t="str">
        <f t="shared" si="0"/>
        <v>Data(Cmet_out, 0.00595, 0.0137, 0.0399, 0.0946, 0.127, 0.118, 0.0617, 0.0199, 0.000575, 0.000012, 0.000000246);</v>
      </c>
    </row>
    <row r="34" spans="1:14" x14ac:dyDescent="0.2">
      <c r="A34">
        <v>6</v>
      </c>
      <c r="B34" t="s">
        <v>4</v>
      </c>
      <c r="C34">
        <v>0.128</v>
      </c>
      <c r="D34">
        <v>0.34200000000000003</v>
      </c>
      <c r="E34">
        <v>1.46</v>
      </c>
      <c r="F34">
        <v>3.61</v>
      </c>
      <c r="G34">
        <v>8.19</v>
      </c>
      <c r="H34">
        <v>12.3</v>
      </c>
      <c r="I34">
        <v>14.3</v>
      </c>
      <c r="J34">
        <v>17.100000000000001</v>
      </c>
      <c r="K34">
        <v>17.7</v>
      </c>
      <c r="L34">
        <v>17.7</v>
      </c>
      <c r="M34">
        <v>17.7</v>
      </c>
      <c r="N34" t="str">
        <f t="shared" si="0"/>
        <v>Data(Qu_out, 0.128, 0.342, 1.46, 3.61, 8.19, 12.3, 14.3, 17.1, 17.7, 17.7, 17.7);</v>
      </c>
    </row>
    <row r="35" spans="1:14" x14ac:dyDescent="0.2">
      <c r="A35">
        <v>6</v>
      </c>
      <c r="B35" t="s">
        <v>5</v>
      </c>
      <c r="C35">
        <v>7.06</v>
      </c>
      <c r="D35">
        <v>14.1</v>
      </c>
      <c r="E35">
        <v>21.7</v>
      </c>
      <c r="F35">
        <v>33.9</v>
      </c>
      <c r="G35">
        <v>40.700000000000003</v>
      </c>
      <c r="H35">
        <v>42.7</v>
      </c>
      <c r="I35">
        <v>43.2</v>
      </c>
      <c r="J35">
        <v>43.3</v>
      </c>
      <c r="K35">
        <v>43.3</v>
      </c>
      <c r="L35">
        <v>43.3</v>
      </c>
      <c r="M35">
        <v>43.3</v>
      </c>
      <c r="N35" t="str">
        <f t="shared" si="0"/>
        <v>Data(Q_fec_out, 7.06, 14.1, 21.7, 33.9, 40.7, 42.7, 43.2, 43.3, 43.3, 43.3, 43.3);</v>
      </c>
    </row>
    <row r="36" spans="1:14" x14ac:dyDescent="0.2">
      <c r="A36">
        <v>6</v>
      </c>
      <c r="B36" t="s">
        <v>6</v>
      </c>
      <c r="C36">
        <v>1.24E-2</v>
      </c>
      <c r="D36">
        <v>7.6399999999999996E-2</v>
      </c>
      <c r="E36">
        <v>0.40799999999999997</v>
      </c>
      <c r="F36">
        <v>2.84</v>
      </c>
      <c r="G36">
        <v>11.7</v>
      </c>
      <c r="H36">
        <v>20.9</v>
      </c>
      <c r="I36">
        <v>25.5</v>
      </c>
      <c r="J36">
        <v>31.4</v>
      </c>
      <c r="K36">
        <v>34</v>
      </c>
      <c r="L36">
        <v>34</v>
      </c>
      <c r="M36">
        <v>34</v>
      </c>
      <c r="N36" t="str">
        <f t="shared" si="0"/>
        <v>Data(Qu_met_out, 0.0124, 0.0764, 0.408, 2.84, 11.7, 20.9, 25.5, 31.4, 34, 34, 34);</v>
      </c>
    </row>
    <row r="37" spans="1:14" x14ac:dyDescent="0.2">
      <c r="A37">
        <v>7</v>
      </c>
      <c r="B37" t="s">
        <v>2</v>
      </c>
      <c r="C37">
        <v>0.11700000000000001</v>
      </c>
      <c r="D37">
        <v>0.10199999999999999</v>
      </c>
      <c r="E37">
        <v>0.216</v>
      </c>
      <c r="F37">
        <v>0.30599999999999999</v>
      </c>
      <c r="G37">
        <v>0.17499999999999999</v>
      </c>
      <c r="H37">
        <v>7.9600000000000004E-2</v>
      </c>
      <c r="I37">
        <v>2.92E-2</v>
      </c>
      <c r="J37">
        <v>5.6499999999999996E-3</v>
      </c>
      <c r="K37" s="1">
        <v>3.5099999999999999E-5</v>
      </c>
      <c r="L37" s="1">
        <v>2.1899999999999999E-7</v>
      </c>
      <c r="M37" s="1">
        <v>5.6600000000000001E-10</v>
      </c>
      <c r="N37" t="str">
        <f t="shared" si="0"/>
        <v>Data(Ccpt_out, 0.117, 0.102, 0.216, 0.306, 0.175, 0.0796, 0.0292, 0.00565, 0.0000351, 0.000000219, 0.000000000566);</v>
      </c>
    </row>
    <row r="38" spans="1:14" x14ac:dyDescent="0.2">
      <c r="A38">
        <v>7</v>
      </c>
      <c r="B38" t="s">
        <v>3</v>
      </c>
      <c r="C38">
        <v>5.0800000000000003E-3</v>
      </c>
      <c r="D38">
        <v>1.4500000000000001E-2</v>
      </c>
      <c r="E38">
        <v>7.0699999999999999E-2</v>
      </c>
      <c r="F38">
        <v>9.6000000000000002E-2</v>
      </c>
      <c r="G38">
        <v>0.14599999999999999</v>
      </c>
      <c r="H38">
        <v>0.13300000000000001</v>
      </c>
      <c r="I38">
        <v>9.6299999999999997E-2</v>
      </c>
      <c r="J38">
        <v>2.9100000000000001E-2</v>
      </c>
      <c r="K38">
        <v>2.9599999999999998E-4</v>
      </c>
      <c r="L38" s="1">
        <v>4.4399999999999998E-6</v>
      </c>
      <c r="M38" s="1">
        <v>1.66E-8</v>
      </c>
      <c r="N38" t="str">
        <f t="shared" si="0"/>
        <v>Data(Cmet_out, 0.00508, 0.0145, 0.0707, 0.096, 0.146, 0.133, 0.0963, 0.0291, 0.000296, 0.00000444, 0.0000000166);</v>
      </c>
    </row>
    <row r="39" spans="1:14" x14ac:dyDescent="0.2">
      <c r="A39">
        <v>7</v>
      </c>
      <c r="B39" t="s">
        <v>4</v>
      </c>
      <c r="C39">
        <v>0.161</v>
      </c>
      <c r="D39">
        <v>0.57499999999999996</v>
      </c>
      <c r="E39">
        <v>1.58</v>
      </c>
      <c r="F39">
        <v>4.91</v>
      </c>
      <c r="G39">
        <v>11.4</v>
      </c>
      <c r="H39">
        <v>14.8</v>
      </c>
      <c r="I39">
        <v>16.100000000000001</v>
      </c>
      <c r="J39">
        <v>17.2</v>
      </c>
      <c r="K39">
        <v>17.399999999999999</v>
      </c>
      <c r="L39">
        <v>17.399999999999999</v>
      </c>
      <c r="M39">
        <v>17.399999999999999</v>
      </c>
      <c r="N39" t="str">
        <f t="shared" si="0"/>
        <v>Data(Qu_out, 0.161, 0.575, 1.58, 4.91, 11.4, 14.8, 16.1, 17.2, 17.4, 17.4, 17.4);</v>
      </c>
    </row>
    <row r="40" spans="1:14" x14ac:dyDescent="0.2">
      <c r="A40">
        <v>7</v>
      </c>
      <c r="B40" t="s">
        <v>5</v>
      </c>
      <c r="C40">
        <v>9.14</v>
      </c>
      <c r="D40">
        <v>13.6</v>
      </c>
      <c r="E40">
        <v>28.4</v>
      </c>
      <c r="F40">
        <v>46.4</v>
      </c>
      <c r="G40">
        <v>55.2</v>
      </c>
      <c r="H40">
        <v>57.7</v>
      </c>
      <c r="I40">
        <v>58.1</v>
      </c>
      <c r="J40">
        <v>58.3</v>
      </c>
      <c r="K40">
        <v>58.3</v>
      </c>
      <c r="L40">
        <v>58.3</v>
      </c>
      <c r="M40">
        <v>58.3</v>
      </c>
      <c r="N40" t="str">
        <f t="shared" si="0"/>
        <v>Data(Q_fec_out, 9.14, 13.6, 28.4, 46.4, 55.2, 57.7, 58.1, 58.3, 58.3, 58.3, 58.3);</v>
      </c>
    </row>
    <row r="41" spans="1:14" x14ac:dyDescent="0.2">
      <c r="A41">
        <v>7</v>
      </c>
      <c r="B41" t="s">
        <v>6</v>
      </c>
      <c r="C41">
        <v>9.0600000000000003E-3</v>
      </c>
      <c r="D41">
        <v>6.8900000000000003E-2</v>
      </c>
      <c r="E41">
        <v>0.443</v>
      </c>
      <c r="F41">
        <v>2.81</v>
      </c>
      <c r="G41">
        <v>9.41</v>
      </c>
      <c r="H41">
        <v>15.5</v>
      </c>
      <c r="I41">
        <v>18.8</v>
      </c>
      <c r="J41">
        <v>25.5</v>
      </c>
      <c r="K41">
        <v>27.2</v>
      </c>
      <c r="L41">
        <v>27.3</v>
      </c>
      <c r="M41">
        <v>27.3</v>
      </c>
      <c r="N41" t="str">
        <f t="shared" si="0"/>
        <v>Data(Qu_met_out, 0.00906, 0.0689, 0.443, 2.81, 9.41, 15.5, 18.8, 25.5, 27.2, 27.3, 27.3);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Mycotoxin-SimData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Weihsueh Chiu</dc:creator>
  <cp:lastModifiedBy>Weihsueh Chiu</cp:lastModifiedBy>
  <dcterms:created xsi:type="dcterms:W3CDTF">2022-04-06T20:18:58Z</dcterms:created>
  <dcterms:modified xsi:type="dcterms:W3CDTF">2022-04-06T20:18:59Z</dcterms:modified>
</cp:coreProperties>
</file>