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chiu\Documents\!Projects-Current\CTV\"/>
    </mc:Choice>
  </mc:AlternateContent>
  <bookViews>
    <workbookView xWindow="720" yWindow="435" windowWidth="22755" windowHeight="8730"/>
  </bookViews>
  <sheets>
    <sheet name="BMD_info_new" sheetId="1" r:id="rId1"/>
    <sheet name="RfDs_clean" sheetId="4" r:id="rId2"/>
  </sheets>
  <definedNames>
    <definedName name="_xlnm._FilterDatabase" localSheetId="0">BMD_info_new!$A$1:$BB$887</definedName>
    <definedName name="_xlnm._FilterDatabase" localSheetId="1" hidden="1">RfDs_clean!$A$1:$Q$140</definedName>
  </definedNames>
  <calcPr calcId="152511"/>
</workbook>
</file>

<file path=xl/calcChain.xml><?xml version="1.0" encoding="utf-8"?>
<calcChain xmlns="http://schemas.openxmlformats.org/spreadsheetml/2006/main">
  <c r="J3" i="1" l="1"/>
  <c r="L3" i="1"/>
  <c r="J4" i="1"/>
  <c r="L4" i="1"/>
  <c r="J5" i="1"/>
  <c r="L5" i="1"/>
  <c r="J6" i="1"/>
  <c r="L6" i="1"/>
  <c r="K6" i="1" s="1"/>
  <c r="J7" i="1"/>
  <c r="L7" i="1"/>
  <c r="J8" i="1"/>
  <c r="L8" i="1"/>
  <c r="K8" i="1" s="1"/>
  <c r="J9" i="1"/>
  <c r="L9" i="1"/>
  <c r="J10" i="1"/>
  <c r="L10" i="1"/>
  <c r="K10" i="1" s="1"/>
  <c r="J11" i="1"/>
  <c r="L11" i="1"/>
  <c r="J12" i="1"/>
  <c r="L12" i="1"/>
  <c r="K12" i="1" s="1"/>
  <c r="J13" i="1"/>
  <c r="L13" i="1"/>
  <c r="J14" i="1"/>
  <c r="L14" i="1"/>
  <c r="K14" i="1" s="1"/>
  <c r="J15" i="1"/>
  <c r="L15" i="1"/>
  <c r="J16" i="1"/>
  <c r="L16" i="1"/>
  <c r="K16" i="1" s="1"/>
  <c r="J17" i="1"/>
  <c r="L17" i="1"/>
  <c r="J18" i="1"/>
  <c r="L18" i="1"/>
  <c r="K18" i="1" s="1"/>
  <c r="J19" i="1"/>
  <c r="L19" i="1"/>
  <c r="J20" i="1"/>
  <c r="L20" i="1"/>
  <c r="K20" i="1" s="1"/>
  <c r="J21" i="1"/>
  <c r="L21" i="1"/>
  <c r="J22" i="1"/>
  <c r="L22" i="1"/>
  <c r="K22" i="1" s="1"/>
  <c r="J23" i="1"/>
  <c r="L23" i="1"/>
  <c r="J24" i="1"/>
  <c r="L24" i="1"/>
  <c r="K24" i="1" s="1"/>
  <c r="J25" i="1"/>
  <c r="L25" i="1"/>
  <c r="J26" i="1"/>
  <c r="L26" i="1"/>
  <c r="K26" i="1" s="1"/>
  <c r="J27" i="1"/>
  <c r="L27" i="1"/>
  <c r="J28" i="1"/>
  <c r="L28" i="1"/>
  <c r="K28" i="1" s="1"/>
  <c r="J29" i="1"/>
  <c r="L29" i="1"/>
  <c r="J30" i="1"/>
  <c r="L30" i="1"/>
  <c r="K30" i="1" s="1"/>
  <c r="J31" i="1"/>
  <c r="L31" i="1"/>
  <c r="J32" i="1"/>
  <c r="L32" i="1"/>
  <c r="K32" i="1" s="1"/>
  <c r="J33" i="1"/>
  <c r="L33" i="1"/>
  <c r="J34" i="1"/>
  <c r="L34" i="1"/>
  <c r="K34" i="1" s="1"/>
  <c r="J35" i="1"/>
  <c r="L35" i="1"/>
  <c r="J36" i="1"/>
  <c r="L36" i="1"/>
  <c r="K36" i="1" s="1"/>
  <c r="J37" i="1"/>
  <c r="L37" i="1"/>
  <c r="J38" i="1"/>
  <c r="L38" i="1"/>
  <c r="K38" i="1" s="1"/>
  <c r="J39" i="1"/>
  <c r="L39" i="1"/>
  <c r="J40" i="1"/>
  <c r="L40" i="1"/>
  <c r="K40" i="1" s="1"/>
  <c r="J41" i="1"/>
  <c r="L41" i="1"/>
  <c r="J42" i="1"/>
  <c r="L42" i="1"/>
  <c r="K42" i="1" s="1"/>
  <c r="J43" i="1"/>
  <c r="L43" i="1"/>
  <c r="J44" i="1"/>
  <c r="L44" i="1"/>
  <c r="K44" i="1" s="1"/>
  <c r="J45" i="1"/>
  <c r="L45" i="1"/>
  <c r="J46" i="1"/>
  <c r="L46" i="1"/>
  <c r="K46" i="1" s="1"/>
  <c r="J47" i="1"/>
  <c r="L47" i="1"/>
  <c r="J48" i="1"/>
  <c r="L48" i="1"/>
  <c r="K48" i="1" s="1"/>
  <c r="J49" i="1"/>
  <c r="L49" i="1"/>
  <c r="J50" i="1"/>
  <c r="L50" i="1"/>
  <c r="K50" i="1" s="1"/>
  <c r="J51" i="1"/>
  <c r="L51" i="1"/>
  <c r="J52" i="1"/>
  <c r="L52" i="1"/>
  <c r="K52" i="1" s="1"/>
  <c r="J53" i="1"/>
  <c r="L53" i="1"/>
  <c r="J54" i="1"/>
  <c r="L54" i="1"/>
  <c r="K54" i="1" s="1"/>
  <c r="J55" i="1"/>
  <c r="L55" i="1"/>
  <c r="J56" i="1"/>
  <c r="L56" i="1"/>
  <c r="K56" i="1" s="1"/>
  <c r="J57" i="1"/>
  <c r="L57" i="1"/>
  <c r="J58" i="1"/>
  <c r="L58" i="1"/>
  <c r="K58" i="1" s="1"/>
  <c r="J59" i="1"/>
  <c r="L59" i="1"/>
  <c r="J60" i="1"/>
  <c r="L60" i="1"/>
  <c r="K60" i="1" s="1"/>
  <c r="J61" i="1"/>
  <c r="L61" i="1"/>
  <c r="J62" i="1"/>
  <c r="L62" i="1"/>
  <c r="K62" i="1" s="1"/>
  <c r="J63" i="1"/>
  <c r="L63" i="1"/>
  <c r="J64" i="1"/>
  <c r="L64" i="1"/>
  <c r="K64" i="1" s="1"/>
  <c r="J65" i="1"/>
  <c r="L65" i="1"/>
  <c r="J66" i="1"/>
  <c r="L66" i="1"/>
  <c r="K66" i="1" s="1"/>
  <c r="J67" i="1"/>
  <c r="L67" i="1"/>
  <c r="J68" i="1"/>
  <c r="L68" i="1"/>
  <c r="K68" i="1" s="1"/>
  <c r="J69" i="1"/>
  <c r="L69" i="1"/>
  <c r="J70" i="1"/>
  <c r="L70" i="1"/>
  <c r="K70" i="1" s="1"/>
  <c r="J71" i="1"/>
  <c r="L71" i="1"/>
  <c r="J72" i="1"/>
  <c r="L72" i="1"/>
  <c r="K72" i="1" s="1"/>
  <c r="J73" i="1"/>
  <c r="L73" i="1"/>
  <c r="J74" i="1"/>
  <c r="L74" i="1"/>
  <c r="K74" i="1" s="1"/>
  <c r="J75" i="1"/>
  <c r="L75" i="1"/>
  <c r="J76" i="1"/>
  <c r="L76" i="1"/>
  <c r="K76" i="1" s="1"/>
  <c r="J77" i="1"/>
  <c r="L77" i="1"/>
  <c r="J78" i="1"/>
  <c r="L78" i="1"/>
  <c r="K78" i="1" s="1"/>
  <c r="J79" i="1"/>
  <c r="L79" i="1"/>
  <c r="J80" i="1"/>
  <c r="L80" i="1"/>
  <c r="K80" i="1" s="1"/>
  <c r="J81" i="1"/>
  <c r="L81" i="1"/>
  <c r="J82" i="1"/>
  <c r="L82" i="1"/>
  <c r="K82" i="1" s="1"/>
  <c r="J83" i="1"/>
  <c r="L83" i="1"/>
  <c r="J84" i="1"/>
  <c r="L84" i="1"/>
  <c r="K84" i="1" s="1"/>
  <c r="J85" i="1"/>
  <c r="L85" i="1"/>
  <c r="J86" i="1"/>
  <c r="L86" i="1"/>
  <c r="K86" i="1" s="1"/>
  <c r="J87" i="1"/>
  <c r="L87" i="1"/>
  <c r="J88" i="1"/>
  <c r="L88" i="1"/>
  <c r="K88" i="1" s="1"/>
  <c r="J89" i="1"/>
  <c r="L89" i="1"/>
  <c r="J90" i="1"/>
  <c r="L90" i="1"/>
  <c r="K90" i="1" s="1"/>
  <c r="J91" i="1"/>
  <c r="L91" i="1"/>
  <c r="J92" i="1"/>
  <c r="L92" i="1"/>
  <c r="K92" i="1" s="1"/>
  <c r="J93" i="1"/>
  <c r="L93" i="1"/>
  <c r="J94" i="1"/>
  <c r="L94" i="1"/>
  <c r="K94" i="1" s="1"/>
  <c r="J95" i="1"/>
  <c r="L95" i="1"/>
  <c r="J96" i="1"/>
  <c r="L96" i="1"/>
  <c r="K96" i="1" s="1"/>
  <c r="J97" i="1"/>
  <c r="L97" i="1"/>
  <c r="J98" i="1"/>
  <c r="L98" i="1"/>
  <c r="K98" i="1" s="1"/>
  <c r="J99" i="1"/>
  <c r="L99" i="1"/>
  <c r="J100" i="1"/>
  <c r="L100" i="1"/>
  <c r="K100" i="1" s="1"/>
  <c r="J101" i="1"/>
  <c r="L101" i="1"/>
  <c r="J102" i="1"/>
  <c r="L102" i="1"/>
  <c r="K102" i="1" s="1"/>
  <c r="J103" i="1"/>
  <c r="L103" i="1"/>
  <c r="J104" i="1"/>
  <c r="L104" i="1"/>
  <c r="K104" i="1" s="1"/>
  <c r="J105" i="1"/>
  <c r="L105" i="1"/>
  <c r="J106" i="1"/>
  <c r="L106" i="1"/>
  <c r="K106" i="1" s="1"/>
  <c r="J107" i="1"/>
  <c r="L107" i="1"/>
  <c r="J108" i="1"/>
  <c r="L108" i="1"/>
  <c r="K108" i="1" s="1"/>
  <c r="J109" i="1"/>
  <c r="L109" i="1"/>
  <c r="J110" i="1"/>
  <c r="L110" i="1"/>
  <c r="K110" i="1" s="1"/>
  <c r="J111" i="1"/>
  <c r="L111" i="1"/>
  <c r="J112" i="1"/>
  <c r="L112" i="1"/>
  <c r="K112" i="1" s="1"/>
  <c r="J113" i="1"/>
  <c r="L113" i="1"/>
  <c r="J114" i="1"/>
  <c r="L114" i="1"/>
  <c r="K114" i="1" s="1"/>
  <c r="J115" i="1"/>
  <c r="L115" i="1"/>
  <c r="J116" i="1"/>
  <c r="L116" i="1"/>
  <c r="K116" i="1" s="1"/>
  <c r="J117" i="1"/>
  <c r="L117" i="1"/>
  <c r="J118" i="1"/>
  <c r="L118" i="1"/>
  <c r="K118" i="1" s="1"/>
  <c r="J119" i="1"/>
  <c r="L119" i="1"/>
  <c r="J120" i="1"/>
  <c r="L120" i="1"/>
  <c r="K120" i="1" s="1"/>
  <c r="J121" i="1"/>
  <c r="L121" i="1"/>
  <c r="J122" i="1"/>
  <c r="L122" i="1"/>
  <c r="K122" i="1" s="1"/>
  <c r="J123" i="1"/>
  <c r="L123" i="1"/>
  <c r="J124" i="1"/>
  <c r="L124" i="1"/>
  <c r="K124" i="1" s="1"/>
  <c r="J125" i="1"/>
  <c r="L125" i="1"/>
  <c r="J126" i="1"/>
  <c r="L126" i="1"/>
  <c r="K126" i="1" s="1"/>
  <c r="J127" i="1"/>
  <c r="L127" i="1"/>
  <c r="J128" i="1"/>
  <c r="L128" i="1"/>
  <c r="K128" i="1" s="1"/>
  <c r="J129" i="1"/>
  <c r="L129" i="1"/>
  <c r="J130" i="1"/>
  <c r="L130" i="1"/>
  <c r="K130" i="1" s="1"/>
  <c r="J131" i="1"/>
  <c r="L131" i="1"/>
  <c r="K131" i="1" s="1"/>
  <c r="J132" i="1"/>
  <c r="L132" i="1"/>
  <c r="K132" i="1" s="1"/>
  <c r="J133" i="1"/>
  <c r="L133" i="1"/>
  <c r="J134" i="1"/>
  <c r="L134" i="1"/>
  <c r="K134" i="1" s="1"/>
  <c r="J135" i="1"/>
  <c r="L135" i="1"/>
  <c r="J136" i="1"/>
  <c r="L136" i="1"/>
  <c r="K136" i="1" s="1"/>
  <c r="J137" i="1"/>
  <c r="L137" i="1"/>
  <c r="J138" i="1"/>
  <c r="L138" i="1"/>
  <c r="K138" i="1" s="1"/>
  <c r="J139" i="1"/>
  <c r="L139" i="1"/>
  <c r="K139" i="1" s="1"/>
  <c r="J140" i="1"/>
  <c r="L140" i="1"/>
  <c r="K140" i="1" s="1"/>
  <c r="J141" i="1"/>
  <c r="L141" i="1"/>
  <c r="J142" i="1"/>
  <c r="L142" i="1"/>
  <c r="K142" i="1" s="1"/>
  <c r="J143" i="1"/>
  <c r="L143" i="1"/>
  <c r="J144" i="1"/>
  <c r="L144" i="1"/>
  <c r="K144" i="1" s="1"/>
  <c r="J145" i="1"/>
  <c r="L145" i="1"/>
  <c r="J146" i="1"/>
  <c r="L146" i="1"/>
  <c r="K146" i="1" s="1"/>
  <c r="J147" i="1"/>
  <c r="L147" i="1"/>
  <c r="K147" i="1" s="1"/>
  <c r="J148" i="1"/>
  <c r="L148" i="1"/>
  <c r="K148" i="1" s="1"/>
  <c r="J149" i="1"/>
  <c r="L149" i="1"/>
  <c r="J150" i="1"/>
  <c r="L150" i="1"/>
  <c r="K150" i="1" s="1"/>
  <c r="J151" i="1"/>
  <c r="L151" i="1"/>
  <c r="J152" i="1"/>
  <c r="L152" i="1"/>
  <c r="K152" i="1" s="1"/>
  <c r="J153" i="1"/>
  <c r="L153" i="1"/>
  <c r="J154" i="1"/>
  <c r="L154" i="1"/>
  <c r="K154" i="1" s="1"/>
  <c r="J155" i="1"/>
  <c r="L155" i="1"/>
  <c r="K155" i="1" s="1"/>
  <c r="J156" i="1"/>
  <c r="L156" i="1"/>
  <c r="K156" i="1" s="1"/>
  <c r="J157" i="1"/>
  <c r="L157" i="1"/>
  <c r="J158" i="1"/>
  <c r="L158" i="1"/>
  <c r="K158" i="1" s="1"/>
  <c r="J159" i="1"/>
  <c r="L159" i="1"/>
  <c r="J160" i="1"/>
  <c r="L160" i="1"/>
  <c r="K160" i="1" s="1"/>
  <c r="J161" i="1"/>
  <c r="L161" i="1"/>
  <c r="J162" i="1"/>
  <c r="L162" i="1"/>
  <c r="K162" i="1" s="1"/>
  <c r="J163" i="1"/>
  <c r="L163" i="1"/>
  <c r="K163" i="1" s="1"/>
  <c r="J164" i="1"/>
  <c r="L164" i="1"/>
  <c r="K164" i="1" s="1"/>
  <c r="J165" i="1"/>
  <c r="L165" i="1"/>
  <c r="J166" i="1"/>
  <c r="L166" i="1"/>
  <c r="K166" i="1" s="1"/>
  <c r="J167" i="1"/>
  <c r="L167" i="1"/>
  <c r="J168" i="1"/>
  <c r="L168" i="1"/>
  <c r="K168" i="1" s="1"/>
  <c r="J169" i="1"/>
  <c r="L169" i="1"/>
  <c r="J170" i="1"/>
  <c r="L170" i="1"/>
  <c r="K170" i="1" s="1"/>
  <c r="J171" i="1"/>
  <c r="L171" i="1"/>
  <c r="K171" i="1" s="1"/>
  <c r="J172" i="1"/>
  <c r="L172" i="1"/>
  <c r="K172" i="1" s="1"/>
  <c r="J173" i="1"/>
  <c r="L173" i="1"/>
  <c r="J174" i="1"/>
  <c r="L174" i="1"/>
  <c r="K174" i="1" s="1"/>
  <c r="J175" i="1"/>
  <c r="L175" i="1"/>
  <c r="J176" i="1"/>
  <c r="L176" i="1"/>
  <c r="K176" i="1" s="1"/>
  <c r="J177" i="1"/>
  <c r="L177" i="1"/>
  <c r="J178" i="1"/>
  <c r="L178" i="1"/>
  <c r="K178" i="1" s="1"/>
  <c r="J179" i="1"/>
  <c r="L179" i="1"/>
  <c r="K179" i="1" s="1"/>
  <c r="J180" i="1"/>
  <c r="L180" i="1"/>
  <c r="K180" i="1" s="1"/>
  <c r="J181" i="1"/>
  <c r="L181" i="1"/>
  <c r="J182" i="1"/>
  <c r="L182" i="1"/>
  <c r="K182" i="1" s="1"/>
  <c r="J183" i="1"/>
  <c r="L183" i="1"/>
  <c r="J184" i="1"/>
  <c r="L184" i="1"/>
  <c r="K184" i="1" s="1"/>
  <c r="J185" i="1"/>
  <c r="L185" i="1"/>
  <c r="J186" i="1"/>
  <c r="L186" i="1"/>
  <c r="K186" i="1" s="1"/>
  <c r="J187" i="1"/>
  <c r="L187" i="1"/>
  <c r="K187" i="1" s="1"/>
  <c r="J188" i="1"/>
  <c r="L188" i="1"/>
  <c r="K188" i="1" s="1"/>
  <c r="J189" i="1"/>
  <c r="L189" i="1"/>
  <c r="J190" i="1"/>
  <c r="L190" i="1"/>
  <c r="K190" i="1" s="1"/>
  <c r="J191" i="1"/>
  <c r="L191" i="1"/>
  <c r="J192" i="1"/>
  <c r="L192" i="1"/>
  <c r="K192" i="1" s="1"/>
  <c r="J193" i="1"/>
  <c r="L193" i="1"/>
  <c r="J194" i="1"/>
  <c r="L194" i="1"/>
  <c r="K194" i="1" s="1"/>
  <c r="J195" i="1"/>
  <c r="L195" i="1"/>
  <c r="K195" i="1" s="1"/>
  <c r="J196" i="1"/>
  <c r="L196" i="1"/>
  <c r="K196" i="1" s="1"/>
  <c r="J197" i="1"/>
  <c r="L197" i="1"/>
  <c r="J198" i="1"/>
  <c r="L198" i="1"/>
  <c r="K198" i="1" s="1"/>
  <c r="J199" i="1"/>
  <c r="L199" i="1"/>
  <c r="K199" i="1" s="1"/>
  <c r="J200" i="1"/>
  <c r="L200" i="1"/>
  <c r="K200" i="1" s="1"/>
  <c r="J201" i="1"/>
  <c r="L201" i="1"/>
  <c r="J202" i="1"/>
  <c r="L202" i="1"/>
  <c r="K202" i="1" s="1"/>
  <c r="J203" i="1"/>
  <c r="L203" i="1"/>
  <c r="K203" i="1" s="1"/>
  <c r="J204" i="1"/>
  <c r="L204" i="1"/>
  <c r="K204" i="1" s="1"/>
  <c r="J205" i="1"/>
  <c r="L205" i="1"/>
  <c r="J206" i="1"/>
  <c r="L206" i="1"/>
  <c r="K206" i="1" s="1"/>
  <c r="J207" i="1"/>
  <c r="L207" i="1"/>
  <c r="K207" i="1" s="1"/>
  <c r="J208" i="1"/>
  <c r="L208" i="1"/>
  <c r="K208" i="1" s="1"/>
  <c r="J209" i="1"/>
  <c r="L209" i="1"/>
  <c r="J210" i="1"/>
  <c r="L210" i="1"/>
  <c r="K210" i="1" s="1"/>
  <c r="J211" i="1"/>
  <c r="L211" i="1"/>
  <c r="K211" i="1" s="1"/>
  <c r="J212" i="1"/>
  <c r="L212" i="1"/>
  <c r="K212" i="1" s="1"/>
  <c r="J213" i="1"/>
  <c r="L213" i="1"/>
  <c r="J214" i="1"/>
  <c r="L214" i="1"/>
  <c r="K214" i="1" s="1"/>
  <c r="J215" i="1"/>
  <c r="L215" i="1"/>
  <c r="K215" i="1" s="1"/>
  <c r="J216" i="1"/>
  <c r="L216" i="1"/>
  <c r="K216" i="1" s="1"/>
  <c r="J217" i="1"/>
  <c r="L217" i="1"/>
  <c r="J218" i="1"/>
  <c r="L218" i="1"/>
  <c r="K218" i="1" s="1"/>
  <c r="J219" i="1"/>
  <c r="L219" i="1"/>
  <c r="K219" i="1" s="1"/>
  <c r="J220" i="1"/>
  <c r="L220" i="1"/>
  <c r="K220" i="1" s="1"/>
  <c r="J221" i="1"/>
  <c r="L221" i="1"/>
  <c r="J222" i="1"/>
  <c r="L222" i="1"/>
  <c r="K222" i="1" s="1"/>
  <c r="J223" i="1"/>
  <c r="L223" i="1"/>
  <c r="K223" i="1" s="1"/>
  <c r="J224" i="1"/>
  <c r="L224" i="1"/>
  <c r="K224" i="1" s="1"/>
  <c r="J225" i="1"/>
  <c r="L225" i="1"/>
  <c r="J226" i="1"/>
  <c r="L226" i="1"/>
  <c r="K226" i="1" s="1"/>
  <c r="J227" i="1"/>
  <c r="L227" i="1"/>
  <c r="K227" i="1" s="1"/>
  <c r="J228" i="1"/>
  <c r="L228" i="1"/>
  <c r="K228" i="1" s="1"/>
  <c r="J229" i="1"/>
  <c r="L229" i="1"/>
  <c r="J230" i="1"/>
  <c r="L230" i="1"/>
  <c r="K230" i="1" s="1"/>
  <c r="J231" i="1"/>
  <c r="L231" i="1"/>
  <c r="K231" i="1" s="1"/>
  <c r="J232" i="1"/>
  <c r="L232" i="1"/>
  <c r="K232" i="1" s="1"/>
  <c r="J233" i="1"/>
  <c r="L233" i="1"/>
  <c r="J234" i="1"/>
  <c r="L234" i="1"/>
  <c r="K234" i="1" s="1"/>
  <c r="J235" i="1"/>
  <c r="L235" i="1"/>
  <c r="K235" i="1" s="1"/>
  <c r="J236" i="1"/>
  <c r="L236" i="1"/>
  <c r="K236" i="1" s="1"/>
  <c r="J237" i="1"/>
  <c r="L237" i="1"/>
  <c r="J238" i="1"/>
  <c r="L238" i="1"/>
  <c r="K238" i="1" s="1"/>
  <c r="J239" i="1"/>
  <c r="L239" i="1"/>
  <c r="K239" i="1" s="1"/>
  <c r="J240" i="1"/>
  <c r="L240" i="1"/>
  <c r="K240" i="1" s="1"/>
  <c r="J241" i="1"/>
  <c r="L241" i="1"/>
  <c r="J242" i="1"/>
  <c r="L242" i="1"/>
  <c r="K242" i="1" s="1"/>
  <c r="J243" i="1"/>
  <c r="L243" i="1"/>
  <c r="K243" i="1" s="1"/>
  <c r="J244" i="1"/>
  <c r="L244" i="1"/>
  <c r="K244" i="1" s="1"/>
  <c r="J245" i="1"/>
  <c r="L245" i="1"/>
  <c r="J246" i="1"/>
  <c r="L246" i="1"/>
  <c r="K246" i="1" s="1"/>
  <c r="J247" i="1"/>
  <c r="L247" i="1"/>
  <c r="K247" i="1" s="1"/>
  <c r="J248" i="1"/>
  <c r="L248" i="1"/>
  <c r="K248" i="1" s="1"/>
  <c r="J249" i="1"/>
  <c r="L249" i="1"/>
  <c r="J250" i="1"/>
  <c r="L250" i="1"/>
  <c r="K250" i="1" s="1"/>
  <c r="J251" i="1"/>
  <c r="L251" i="1"/>
  <c r="K251" i="1" s="1"/>
  <c r="J252" i="1"/>
  <c r="L252" i="1"/>
  <c r="K252" i="1" s="1"/>
  <c r="J253" i="1"/>
  <c r="L253" i="1"/>
  <c r="J254" i="1"/>
  <c r="L254" i="1"/>
  <c r="K254" i="1" s="1"/>
  <c r="J255" i="1"/>
  <c r="L255" i="1"/>
  <c r="K255" i="1" s="1"/>
  <c r="J256" i="1"/>
  <c r="L256" i="1"/>
  <c r="K256" i="1" s="1"/>
  <c r="J257" i="1"/>
  <c r="L257" i="1"/>
  <c r="J258" i="1"/>
  <c r="L258" i="1"/>
  <c r="K258" i="1" s="1"/>
  <c r="J259" i="1"/>
  <c r="L259" i="1"/>
  <c r="K259" i="1" s="1"/>
  <c r="J260" i="1"/>
  <c r="L260" i="1"/>
  <c r="K260" i="1" s="1"/>
  <c r="J261" i="1"/>
  <c r="L261" i="1"/>
  <c r="J262" i="1"/>
  <c r="L262" i="1"/>
  <c r="K262" i="1" s="1"/>
  <c r="J263" i="1"/>
  <c r="L263" i="1"/>
  <c r="K263" i="1" s="1"/>
  <c r="J264" i="1"/>
  <c r="L264" i="1"/>
  <c r="K264" i="1" s="1"/>
  <c r="J265" i="1"/>
  <c r="L265" i="1"/>
  <c r="J266" i="1"/>
  <c r="L266" i="1"/>
  <c r="K266" i="1" s="1"/>
  <c r="J267" i="1"/>
  <c r="L267" i="1"/>
  <c r="K267" i="1" s="1"/>
  <c r="J268" i="1"/>
  <c r="L268" i="1"/>
  <c r="K268" i="1" s="1"/>
  <c r="J269" i="1"/>
  <c r="L269" i="1"/>
  <c r="J270" i="1"/>
  <c r="L270" i="1"/>
  <c r="K270" i="1" s="1"/>
  <c r="J271" i="1"/>
  <c r="L271" i="1"/>
  <c r="K271" i="1" s="1"/>
  <c r="J272" i="1"/>
  <c r="L272" i="1"/>
  <c r="K272" i="1" s="1"/>
  <c r="J273" i="1"/>
  <c r="L273" i="1"/>
  <c r="J274" i="1"/>
  <c r="L274" i="1"/>
  <c r="K274" i="1" s="1"/>
  <c r="J275" i="1"/>
  <c r="L275" i="1"/>
  <c r="K275" i="1" s="1"/>
  <c r="J276" i="1"/>
  <c r="L276" i="1"/>
  <c r="K276" i="1" s="1"/>
  <c r="J277" i="1"/>
  <c r="L277" i="1"/>
  <c r="J278" i="1"/>
  <c r="L278" i="1"/>
  <c r="K278" i="1" s="1"/>
  <c r="J279" i="1"/>
  <c r="L279" i="1"/>
  <c r="K279" i="1" s="1"/>
  <c r="J280" i="1"/>
  <c r="L280" i="1"/>
  <c r="K280" i="1" s="1"/>
  <c r="J281" i="1"/>
  <c r="L281" i="1"/>
  <c r="J282" i="1"/>
  <c r="L282" i="1"/>
  <c r="K282" i="1" s="1"/>
  <c r="J283" i="1"/>
  <c r="L283" i="1"/>
  <c r="K283" i="1" s="1"/>
  <c r="J284" i="1"/>
  <c r="L284" i="1"/>
  <c r="K284" i="1" s="1"/>
  <c r="J285" i="1"/>
  <c r="L285" i="1"/>
  <c r="J286" i="1"/>
  <c r="L286" i="1"/>
  <c r="K286" i="1" s="1"/>
  <c r="J287" i="1"/>
  <c r="L287" i="1"/>
  <c r="K287" i="1" s="1"/>
  <c r="J288" i="1"/>
  <c r="L288" i="1"/>
  <c r="K288" i="1" s="1"/>
  <c r="J289" i="1"/>
  <c r="L289" i="1"/>
  <c r="J290" i="1"/>
  <c r="L290" i="1"/>
  <c r="K290" i="1" s="1"/>
  <c r="J291" i="1"/>
  <c r="L291" i="1"/>
  <c r="K291" i="1" s="1"/>
  <c r="J292" i="1"/>
  <c r="L292" i="1"/>
  <c r="K292" i="1" s="1"/>
  <c r="J293" i="1"/>
  <c r="L293" i="1"/>
  <c r="J294" i="1"/>
  <c r="L294" i="1"/>
  <c r="K294" i="1" s="1"/>
  <c r="J295" i="1"/>
  <c r="L295" i="1"/>
  <c r="K295" i="1" s="1"/>
  <c r="J296" i="1"/>
  <c r="L296" i="1"/>
  <c r="K296" i="1" s="1"/>
  <c r="J297" i="1"/>
  <c r="L297" i="1"/>
  <c r="J298" i="1"/>
  <c r="L298" i="1"/>
  <c r="K298" i="1" s="1"/>
  <c r="J299" i="1"/>
  <c r="L299" i="1"/>
  <c r="K299" i="1" s="1"/>
  <c r="J300" i="1"/>
  <c r="L300" i="1"/>
  <c r="K300" i="1" s="1"/>
  <c r="J301" i="1"/>
  <c r="L301" i="1"/>
  <c r="J302" i="1"/>
  <c r="L302" i="1"/>
  <c r="K302" i="1" s="1"/>
  <c r="J303" i="1"/>
  <c r="L303" i="1"/>
  <c r="K303" i="1" s="1"/>
  <c r="J304" i="1"/>
  <c r="L304" i="1"/>
  <c r="K304" i="1" s="1"/>
  <c r="J305" i="1"/>
  <c r="L305" i="1"/>
  <c r="J306" i="1"/>
  <c r="L306" i="1"/>
  <c r="K306" i="1" s="1"/>
  <c r="J307" i="1"/>
  <c r="L307" i="1"/>
  <c r="K307" i="1" s="1"/>
  <c r="J308" i="1"/>
  <c r="L308" i="1"/>
  <c r="K308" i="1" s="1"/>
  <c r="J309" i="1"/>
  <c r="L309" i="1"/>
  <c r="J310" i="1"/>
  <c r="L310" i="1"/>
  <c r="K310" i="1" s="1"/>
  <c r="J311" i="1"/>
  <c r="L311" i="1"/>
  <c r="K311" i="1" s="1"/>
  <c r="J312" i="1"/>
  <c r="L312" i="1"/>
  <c r="K312" i="1" s="1"/>
  <c r="J313" i="1"/>
  <c r="L313" i="1"/>
  <c r="J314" i="1"/>
  <c r="L314" i="1"/>
  <c r="K314" i="1" s="1"/>
  <c r="J315" i="1"/>
  <c r="L315" i="1"/>
  <c r="K315" i="1" s="1"/>
  <c r="J316" i="1"/>
  <c r="L316" i="1"/>
  <c r="K316" i="1" s="1"/>
  <c r="J317" i="1"/>
  <c r="L317" i="1"/>
  <c r="J318" i="1"/>
  <c r="L318" i="1"/>
  <c r="K318" i="1" s="1"/>
  <c r="J319" i="1"/>
  <c r="L319" i="1"/>
  <c r="K319" i="1" s="1"/>
  <c r="J320" i="1"/>
  <c r="L320" i="1"/>
  <c r="K320" i="1" s="1"/>
  <c r="J321" i="1"/>
  <c r="L321" i="1"/>
  <c r="J322" i="1"/>
  <c r="L322" i="1"/>
  <c r="K322" i="1" s="1"/>
  <c r="J323" i="1"/>
  <c r="L323" i="1"/>
  <c r="K323" i="1" s="1"/>
  <c r="J324" i="1"/>
  <c r="L324" i="1"/>
  <c r="K324" i="1" s="1"/>
  <c r="J325" i="1"/>
  <c r="L325" i="1"/>
  <c r="J326" i="1"/>
  <c r="L326" i="1"/>
  <c r="K326" i="1" s="1"/>
  <c r="J327" i="1"/>
  <c r="L327" i="1"/>
  <c r="K327" i="1" s="1"/>
  <c r="J328" i="1"/>
  <c r="L328" i="1"/>
  <c r="K328" i="1" s="1"/>
  <c r="J329" i="1"/>
  <c r="L329" i="1"/>
  <c r="J330" i="1"/>
  <c r="L330" i="1"/>
  <c r="K330" i="1" s="1"/>
  <c r="J331" i="1"/>
  <c r="L331" i="1"/>
  <c r="K331" i="1" s="1"/>
  <c r="J332" i="1"/>
  <c r="L332" i="1"/>
  <c r="K332" i="1" s="1"/>
  <c r="J333" i="1"/>
  <c r="L333" i="1"/>
  <c r="J334" i="1"/>
  <c r="L334" i="1"/>
  <c r="K334" i="1" s="1"/>
  <c r="J335" i="1"/>
  <c r="L335" i="1"/>
  <c r="K335" i="1" s="1"/>
  <c r="J336" i="1"/>
  <c r="L336" i="1"/>
  <c r="K336" i="1" s="1"/>
  <c r="J337" i="1"/>
  <c r="L337" i="1"/>
  <c r="J338" i="1"/>
  <c r="L338" i="1"/>
  <c r="K338" i="1" s="1"/>
  <c r="J339" i="1"/>
  <c r="L339" i="1"/>
  <c r="K339" i="1" s="1"/>
  <c r="J340" i="1"/>
  <c r="L340" i="1"/>
  <c r="K340" i="1" s="1"/>
  <c r="J341" i="1"/>
  <c r="L341" i="1"/>
  <c r="J342" i="1"/>
  <c r="L342" i="1"/>
  <c r="K342" i="1" s="1"/>
  <c r="J343" i="1"/>
  <c r="L343" i="1"/>
  <c r="K343" i="1" s="1"/>
  <c r="J344" i="1"/>
  <c r="L344" i="1"/>
  <c r="K344" i="1" s="1"/>
  <c r="J345" i="1"/>
  <c r="L345" i="1"/>
  <c r="J346" i="1"/>
  <c r="L346" i="1"/>
  <c r="K346" i="1" s="1"/>
  <c r="J347" i="1"/>
  <c r="L347" i="1"/>
  <c r="K347" i="1" s="1"/>
  <c r="J348" i="1"/>
  <c r="L348" i="1"/>
  <c r="K348" i="1" s="1"/>
  <c r="J349" i="1"/>
  <c r="L349" i="1"/>
  <c r="J350" i="1"/>
  <c r="L350" i="1"/>
  <c r="K350" i="1" s="1"/>
  <c r="J351" i="1"/>
  <c r="L351" i="1"/>
  <c r="K351" i="1" s="1"/>
  <c r="J352" i="1"/>
  <c r="L352" i="1"/>
  <c r="K352" i="1" s="1"/>
  <c r="J353" i="1"/>
  <c r="L353" i="1"/>
  <c r="J354" i="1"/>
  <c r="L354" i="1"/>
  <c r="K354" i="1" s="1"/>
  <c r="J355" i="1"/>
  <c r="L355" i="1"/>
  <c r="K355" i="1" s="1"/>
  <c r="J356" i="1"/>
  <c r="L356" i="1"/>
  <c r="K356" i="1" s="1"/>
  <c r="J357" i="1"/>
  <c r="L357" i="1"/>
  <c r="J358" i="1"/>
  <c r="L358" i="1"/>
  <c r="K358" i="1" s="1"/>
  <c r="J359" i="1"/>
  <c r="L359" i="1"/>
  <c r="K359" i="1" s="1"/>
  <c r="J360" i="1"/>
  <c r="L360" i="1"/>
  <c r="K360" i="1" s="1"/>
  <c r="J361" i="1"/>
  <c r="L361" i="1"/>
  <c r="J362" i="1"/>
  <c r="L362" i="1"/>
  <c r="K362" i="1" s="1"/>
  <c r="J363" i="1"/>
  <c r="L363" i="1"/>
  <c r="K363" i="1" s="1"/>
  <c r="J364" i="1"/>
  <c r="L364" i="1"/>
  <c r="K364" i="1" s="1"/>
  <c r="J365" i="1"/>
  <c r="L365" i="1"/>
  <c r="J366" i="1"/>
  <c r="L366" i="1"/>
  <c r="K366" i="1" s="1"/>
  <c r="J367" i="1"/>
  <c r="L367" i="1"/>
  <c r="K367" i="1" s="1"/>
  <c r="J368" i="1"/>
  <c r="L368" i="1"/>
  <c r="K368" i="1" s="1"/>
  <c r="J369" i="1"/>
  <c r="L369" i="1"/>
  <c r="J370" i="1"/>
  <c r="L370" i="1"/>
  <c r="K370" i="1" s="1"/>
  <c r="J371" i="1"/>
  <c r="L371" i="1"/>
  <c r="K371" i="1" s="1"/>
  <c r="J372" i="1"/>
  <c r="L372" i="1"/>
  <c r="K372" i="1" s="1"/>
  <c r="J373" i="1"/>
  <c r="L373" i="1"/>
  <c r="J374" i="1"/>
  <c r="L374" i="1"/>
  <c r="K374" i="1" s="1"/>
  <c r="J375" i="1"/>
  <c r="L375" i="1"/>
  <c r="K375" i="1" s="1"/>
  <c r="J376" i="1"/>
  <c r="L376" i="1"/>
  <c r="K376" i="1" s="1"/>
  <c r="J377" i="1"/>
  <c r="L377" i="1"/>
  <c r="J378" i="1"/>
  <c r="L378" i="1"/>
  <c r="K378" i="1" s="1"/>
  <c r="J379" i="1"/>
  <c r="L379" i="1"/>
  <c r="K379" i="1" s="1"/>
  <c r="J380" i="1"/>
  <c r="L380" i="1"/>
  <c r="K380" i="1" s="1"/>
  <c r="J381" i="1"/>
  <c r="L381" i="1"/>
  <c r="J382" i="1"/>
  <c r="L382" i="1"/>
  <c r="K382" i="1" s="1"/>
  <c r="J383" i="1"/>
  <c r="L383" i="1"/>
  <c r="K383" i="1" s="1"/>
  <c r="J384" i="1"/>
  <c r="L384" i="1"/>
  <c r="K384" i="1" s="1"/>
  <c r="J385" i="1"/>
  <c r="L385" i="1"/>
  <c r="J386" i="1"/>
  <c r="L386" i="1"/>
  <c r="K386" i="1" s="1"/>
  <c r="J387" i="1"/>
  <c r="L387" i="1"/>
  <c r="K387" i="1" s="1"/>
  <c r="J388" i="1"/>
  <c r="L388" i="1"/>
  <c r="K388" i="1" s="1"/>
  <c r="J389" i="1"/>
  <c r="L389" i="1"/>
  <c r="J390" i="1"/>
  <c r="L390" i="1"/>
  <c r="K390" i="1" s="1"/>
  <c r="J391" i="1"/>
  <c r="L391" i="1"/>
  <c r="K391" i="1" s="1"/>
  <c r="J392" i="1"/>
  <c r="L392" i="1"/>
  <c r="K392" i="1" s="1"/>
  <c r="J393" i="1"/>
  <c r="L393" i="1"/>
  <c r="J394" i="1"/>
  <c r="L394" i="1"/>
  <c r="K394" i="1" s="1"/>
  <c r="J395" i="1"/>
  <c r="L395" i="1"/>
  <c r="K395" i="1" s="1"/>
  <c r="J396" i="1"/>
  <c r="L396" i="1"/>
  <c r="K396" i="1" s="1"/>
  <c r="J397" i="1"/>
  <c r="L397" i="1"/>
  <c r="J398" i="1"/>
  <c r="L398" i="1"/>
  <c r="K398" i="1" s="1"/>
  <c r="J399" i="1"/>
  <c r="L399" i="1"/>
  <c r="K399" i="1" s="1"/>
  <c r="J400" i="1"/>
  <c r="L400" i="1"/>
  <c r="K400" i="1" s="1"/>
  <c r="J401" i="1"/>
  <c r="L401" i="1"/>
  <c r="J402" i="1"/>
  <c r="L402" i="1"/>
  <c r="K402" i="1" s="1"/>
  <c r="J403" i="1"/>
  <c r="L403" i="1"/>
  <c r="K403" i="1" s="1"/>
  <c r="J404" i="1"/>
  <c r="L404" i="1"/>
  <c r="K404" i="1" s="1"/>
  <c r="J405" i="1"/>
  <c r="L405" i="1"/>
  <c r="J406" i="1"/>
  <c r="L406" i="1"/>
  <c r="K406" i="1" s="1"/>
  <c r="J407" i="1"/>
  <c r="L407" i="1"/>
  <c r="K407" i="1" s="1"/>
  <c r="J408" i="1"/>
  <c r="L408" i="1"/>
  <c r="K408" i="1" s="1"/>
  <c r="J409" i="1"/>
  <c r="L409" i="1"/>
  <c r="J410" i="1"/>
  <c r="L410" i="1"/>
  <c r="K410" i="1" s="1"/>
  <c r="J411" i="1"/>
  <c r="L411" i="1"/>
  <c r="K411" i="1" s="1"/>
  <c r="J412" i="1"/>
  <c r="L412" i="1"/>
  <c r="K412" i="1" s="1"/>
  <c r="J413" i="1"/>
  <c r="L413" i="1"/>
  <c r="J414" i="1"/>
  <c r="L414" i="1"/>
  <c r="K414" i="1" s="1"/>
  <c r="J415" i="1"/>
  <c r="L415" i="1"/>
  <c r="K415" i="1" s="1"/>
  <c r="J416" i="1"/>
  <c r="L416" i="1"/>
  <c r="K416" i="1" s="1"/>
  <c r="J417" i="1"/>
  <c r="L417" i="1"/>
  <c r="J418" i="1"/>
  <c r="L418" i="1"/>
  <c r="K418" i="1" s="1"/>
  <c r="J419" i="1"/>
  <c r="L419" i="1"/>
  <c r="K419" i="1" s="1"/>
  <c r="J420" i="1"/>
  <c r="L420" i="1"/>
  <c r="K420" i="1" s="1"/>
  <c r="J421" i="1"/>
  <c r="L421" i="1"/>
  <c r="J422" i="1"/>
  <c r="L422" i="1"/>
  <c r="K422" i="1" s="1"/>
  <c r="J423" i="1"/>
  <c r="L423" i="1"/>
  <c r="K423" i="1" s="1"/>
  <c r="J424" i="1"/>
  <c r="L424" i="1"/>
  <c r="K424" i="1" s="1"/>
  <c r="J425" i="1"/>
  <c r="L425" i="1"/>
  <c r="J426" i="1"/>
  <c r="L426" i="1"/>
  <c r="K426" i="1" s="1"/>
  <c r="J427" i="1"/>
  <c r="L427" i="1"/>
  <c r="K427" i="1" s="1"/>
  <c r="J428" i="1"/>
  <c r="L428" i="1"/>
  <c r="K428" i="1" s="1"/>
  <c r="J429" i="1"/>
  <c r="L429" i="1"/>
  <c r="J430" i="1"/>
  <c r="L430" i="1"/>
  <c r="K430" i="1" s="1"/>
  <c r="J431" i="1"/>
  <c r="L431" i="1"/>
  <c r="K431" i="1" s="1"/>
  <c r="J432" i="1"/>
  <c r="L432" i="1"/>
  <c r="K432" i="1" s="1"/>
  <c r="J433" i="1"/>
  <c r="L433" i="1"/>
  <c r="J434" i="1"/>
  <c r="L434" i="1"/>
  <c r="K434" i="1" s="1"/>
  <c r="J435" i="1"/>
  <c r="L435" i="1"/>
  <c r="K435" i="1" s="1"/>
  <c r="J436" i="1"/>
  <c r="L436" i="1"/>
  <c r="K436" i="1" s="1"/>
  <c r="J437" i="1"/>
  <c r="L437" i="1"/>
  <c r="J438" i="1"/>
  <c r="L438" i="1"/>
  <c r="K438" i="1" s="1"/>
  <c r="J439" i="1"/>
  <c r="L439" i="1"/>
  <c r="K439" i="1" s="1"/>
  <c r="J440" i="1"/>
  <c r="L440" i="1"/>
  <c r="K440" i="1" s="1"/>
  <c r="J441" i="1"/>
  <c r="L441" i="1"/>
  <c r="J442" i="1"/>
  <c r="L442" i="1"/>
  <c r="K442" i="1" s="1"/>
  <c r="J443" i="1"/>
  <c r="L443" i="1"/>
  <c r="K443" i="1" s="1"/>
  <c r="J444" i="1"/>
  <c r="L444" i="1"/>
  <c r="K444" i="1" s="1"/>
  <c r="J445" i="1"/>
  <c r="L445" i="1"/>
  <c r="K445" i="1" s="1"/>
  <c r="J446" i="1"/>
  <c r="L446" i="1"/>
  <c r="K446" i="1" s="1"/>
  <c r="J447" i="1"/>
  <c r="L447" i="1"/>
  <c r="K447" i="1" s="1"/>
  <c r="J448" i="1"/>
  <c r="L448" i="1"/>
  <c r="K448" i="1" s="1"/>
  <c r="J449" i="1"/>
  <c r="L449" i="1"/>
  <c r="J450" i="1"/>
  <c r="L450" i="1"/>
  <c r="K450" i="1" s="1"/>
  <c r="J451" i="1"/>
  <c r="L451" i="1"/>
  <c r="K451" i="1" s="1"/>
  <c r="J452" i="1"/>
  <c r="L452" i="1"/>
  <c r="K452" i="1" s="1"/>
  <c r="J453" i="1"/>
  <c r="L453" i="1"/>
  <c r="K453" i="1" s="1"/>
  <c r="J454" i="1"/>
  <c r="L454" i="1"/>
  <c r="K454" i="1" s="1"/>
  <c r="J455" i="1"/>
  <c r="L455" i="1"/>
  <c r="K455" i="1" s="1"/>
  <c r="J456" i="1"/>
  <c r="L456" i="1"/>
  <c r="K456" i="1" s="1"/>
  <c r="J457" i="1"/>
  <c r="L457" i="1"/>
  <c r="J458" i="1"/>
  <c r="L458" i="1"/>
  <c r="K458" i="1" s="1"/>
  <c r="J459" i="1"/>
  <c r="L459" i="1"/>
  <c r="K459" i="1" s="1"/>
  <c r="J460" i="1"/>
  <c r="L460" i="1"/>
  <c r="K460" i="1" s="1"/>
  <c r="J461" i="1"/>
  <c r="L461" i="1"/>
  <c r="K461" i="1" s="1"/>
  <c r="J462" i="1"/>
  <c r="L462" i="1"/>
  <c r="K462" i="1" s="1"/>
  <c r="J463" i="1"/>
  <c r="L463" i="1"/>
  <c r="K463" i="1" s="1"/>
  <c r="J464" i="1"/>
  <c r="L464" i="1"/>
  <c r="K464" i="1" s="1"/>
  <c r="J465" i="1"/>
  <c r="L465" i="1"/>
  <c r="J466" i="1"/>
  <c r="L466" i="1"/>
  <c r="K466" i="1" s="1"/>
  <c r="J467" i="1"/>
  <c r="L467" i="1"/>
  <c r="K467" i="1" s="1"/>
  <c r="J468" i="1"/>
  <c r="L468" i="1"/>
  <c r="K468" i="1" s="1"/>
  <c r="J469" i="1"/>
  <c r="L469" i="1"/>
  <c r="K469" i="1" s="1"/>
  <c r="J470" i="1"/>
  <c r="L470" i="1"/>
  <c r="K470" i="1" s="1"/>
  <c r="J471" i="1"/>
  <c r="L471" i="1"/>
  <c r="K471" i="1" s="1"/>
  <c r="J472" i="1"/>
  <c r="L472" i="1"/>
  <c r="K472" i="1" s="1"/>
  <c r="J473" i="1"/>
  <c r="L473" i="1"/>
  <c r="J474" i="1"/>
  <c r="L474" i="1"/>
  <c r="K474" i="1" s="1"/>
  <c r="J475" i="1"/>
  <c r="L475" i="1"/>
  <c r="K475" i="1" s="1"/>
  <c r="J476" i="1"/>
  <c r="L476" i="1"/>
  <c r="K476" i="1" s="1"/>
  <c r="J477" i="1"/>
  <c r="L477" i="1"/>
  <c r="K477" i="1" s="1"/>
  <c r="J478" i="1"/>
  <c r="L478" i="1"/>
  <c r="K478" i="1" s="1"/>
  <c r="J479" i="1"/>
  <c r="L479" i="1"/>
  <c r="K479" i="1" s="1"/>
  <c r="J480" i="1"/>
  <c r="L480" i="1"/>
  <c r="K480" i="1" s="1"/>
  <c r="J481" i="1"/>
  <c r="L481" i="1"/>
  <c r="J482" i="1"/>
  <c r="L482" i="1"/>
  <c r="K482" i="1" s="1"/>
  <c r="J483" i="1"/>
  <c r="L483" i="1"/>
  <c r="K483" i="1" s="1"/>
  <c r="J484" i="1"/>
  <c r="L484" i="1"/>
  <c r="K484" i="1" s="1"/>
  <c r="J485" i="1"/>
  <c r="L485" i="1"/>
  <c r="K485" i="1" s="1"/>
  <c r="J486" i="1"/>
  <c r="L486" i="1"/>
  <c r="K486" i="1" s="1"/>
  <c r="J487" i="1"/>
  <c r="L487" i="1"/>
  <c r="K487" i="1" s="1"/>
  <c r="J488" i="1"/>
  <c r="L488" i="1"/>
  <c r="K488" i="1" s="1"/>
  <c r="J489" i="1"/>
  <c r="L489" i="1"/>
  <c r="J490" i="1"/>
  <c r="L490" i="1"/>
  <c r="K490" i="1" s="1"/>
  <c r="J491" i="1"/>
  <c r="L491" i="1"/>
  <c r="K491" i="1" s="1"/>
  <c r="J492" i="1"/>
  <c r="L492" i="1"/>
  <c r="K492" i="1" s="1"/>
  <c r="J493" i="1"/>
  <c r="L493" i="1"/>
  <c r="K493" i="1" s="1"/>
  <c r="J494" i="1"/>
  <c r="L494" i="1"/>
  <c r="K494" i="1" s="1"/>
  <c r="J495" i="1"/>
  <c r="L495" i="1"/>
  <c r="K495" i="1" s="1"/>
  <c r="J496" i="1"/>
  <c r="L496" i="1"/>
  <c r="K496" i="1" s="1"/>
  <c r="J497" i="1"/>
  <c r="L497" i="1"/>
  <c r="J498" i="1"/>
  <c r="L498" i="1"/>
  <c r="K498" i="1" s="1"/>
  <c r="J499" i="1"/>
  <c r="L499" i="1"/>
  <c r="K499" i="1" s="1"/>
  <c r="J500" i="1"/>
  <c r="L500" i="1"/>
  <c r="K500" i="1" s="1"/>
  <c r="J501" i="1"/>
  <c r="L501" i="1"/>
  <c r="K501" i="1" s="1"/>
  <c r="J502" i="1"/>
  <c r="L502" i="1"/>
  <c r="K502" i="1" s="1"/>
  <c r="J503" i="1"/>
  <c r="L503" i="1"/>
  <c r="K503" i="1" s="1"/>
  <c r="J504" i="1"/>
  <c r="L504" i="1"/>
  <c r="K504" i="1" s="1"/>
  <c r="J505" i="1"/>
  <c r="L505" i="1"/>
  <c r="J506" i="1"/>
  <c r="L506" i="1"/>
  <c r="K506" i="1" s="1"/>
  <c r="J507" i="1"/>
  <c r="L507" i="1"/>
  <c r="K507" i="1" s="1"/>
  <c r="J508" i="1"/>
  <c r="L508" i="1"/>
  <c r="K508" i="1" s="1"/>
  <c r="J509" i="1"/>
  <c r="L509" i="1"/>
  <c r="K509" i="1" s="1"/>
  <c r="J510" i="1"/>
  <c r="L510" i="1"/>
  <c r="K510" i="1" s="1"/>
  <c r="J511" i="1"/>
  <c r="L511" i="1"/>
  <c r="K511" i="1" s="1"/>
  <c r="J512" i="1"/>
  <c r="L512" i="1"/>
  <c r="K512" i="1" s="1"/>
  <c r="J513" i="1"/>
  <c r="L513" i="1"/>
  <c r="J514" i="1"/>
  <c r="L514" i="1"/>
  <c r="K514" i="1" s="1"/>
  <c r="J515" i="1"/>
  <c r="L515" i="1"/>
  <c r="K515" i="1" s="1"/>
  <c r="J516" i="1"/>
  <c r="L516" i="1"/>
  <c r="K516" i="1" s="1"/>
  <c r="J517" i="1"/>
  <c r="L517" i="1"/>
  <c r="K517" i="1" s="1"/>
  <c r="J518" i="1"/>
  <c r="L518" i="1"/>
  <c r="K518" i="1" s="1"/>
  <c r="J519" i="1"/>
  <c r="L519" i="1"/>
  <c r="K519" i="1" s="1"/>
  <c r="J520" i="1"/>
  <c r="L520" i="1"/>
  <c r="K520" i="1" s="1"/>
  <c r="J521" i="1"/>
  <c r="L521" i="1"/>
  <c r="J522" i="1"/>
  <c r="L522" i="1"/>
  <c r="K522" i="1" s="1"/>
  <c r="J523" i="1"/>
  <c r="L523" i="1"/>
  <c r="K523" i="1" s="1"/>
  <c r="J524" i="1"/>
  <c r="L524" i="1"/>
  <c r="K524" i="1" s="1"/>
  <c r="J525" i="1"/>
  <c r="L525" i="1"/>
  <c r="K525" i="1" s="1"/>
  <c r="J526" i="1"/>
  <c r="L526" i="1"/>
  <c r="K526" i="1" s="1"/>
  <c r="J527" i="1"/>
  <c r="L527" i="1"/>
  <c r="K527" i="1" s="1"/>
  <c r="J528" i="1"/>
  <c r="L528" i="1"/>
  <c r="K528" i="1" s="1"/>
  <c r="J529" i="1"/>
  <c r="L529" i="1"/>
  <c r="J530" i="1"/>
  <c r="L530" i="1"/>
  <c r="K530" i="1" s="1"/>
  <c r="J531" i="1"/>
  <c r="L531" i="1"/>
  <c r="K531" i="1" s="1"/>
  <c r="J532" i="1"/>
  <c r="L532" i="1"/>
  <c r="K532" i="1" s="1"/>
  <c r="J533" i="1"/>
  <c r="L533" i="1"/>
  <c r="K533" i="1" s="1"/>
  <c r="J534" i="1"/>
  <c r="L534" i="1"/>
  <c r="K534" i="1" s="1"/>
  <c r="J535" i="1"/>
  <c r="L535" i="1"/>
  <c r="K535" i="1" s="1"/>
  <c r="J536" i="1"/>
  <c r="L536" i="1"/>
  <c r="K536" i="1" s="1"/>
  <c r="J537" i="1"/>
  <c r="L537" i="1"/>
  <c r="J538" i="1"/>
  <c r="L538" i="1"/>
  <c r="K538" i="1" s="1"/>
  <c r="J539" i="1"/>
  <c r="L539" i="1"/>
  <c r="K539" i="1" s="1"/>
  <c r="J540" i="1"/>
  <c r="L540" i="1"/>
  <c r="K540" i="1" s="1"/>
  <c r="J541" i="1"/>
  <c r="L541" i="1"/>
  <c r="K541" i="1" s="1"/>
  <c r="J542" i="1"/>
  <c r="L542" i="1"/>
  <c r="K542" i="1" s="1"/>
  <c r="J543" i="1"/>
  <c r="L543" i="1"/>
  <c r="K543" i="1" s="1"/>
  <c r="J544" i="1"/>
  <c r="L544" i="1"/>
  <c r="K544" i="1" s="1"/>
  <c r="J545" i="1"/>
  <c r="L545" i="1"/>
  <c r="J546" i="1"/>
  <c r="L546" i="1"/>
  <c r="K546" i="1" s="1"/>
  <c r="J547" i="1"/>
  <c r="L547" i="1"/>
  <c r="K547" i="1" s="1"/>
  <c r="J548" i="1"/>
  <c r="L548" i="1"/>
  <c r="K548" i="1" s="1"/>
  <c r="J549" i="1"/>
  <c r="L549" i="1"/>
  <c r="K549" i="1" s="1"/>
  <c r="J550" i="1"/>
  <c r="L550" i="1"/>
  <c r="K550" i="1" s="1"/>
  <c r="J551" i="1"/>
  <c r="L551" i="1"/>
  <c r="K551" i="1" s="1"/>
  <c r="J552" i="1"/>
  <c r="L552" i="1"/>
  <c r="K552" i="1" s="1"/>
  <c r="J553" i="1"/>
  <c r="L553" i="1"/>
  <c r="J554" i="1"/>
  <c r="L554" i="1"/>
  <c r="K554" i="1" s="1"/>
  <c r="J555" i="1"/>
  <c r="L555" i="1"/>
  <c r="K555" i="1" s="1"/>
  <c r="J556" i="1"/>
  <c r="L556" i="1"/>
  <c r="K556" i="1" s="1"/>
  <c r="J557" i="1"/>
  <c r="L557" i="1"/>
  <c r="K557" i="1" s="1"/>
  <c r="J558" i="1"/>
  <c r="L558" i="1"/>
  <c r="K558" i="1" s="1"/>
  <c r="J559" i="1"/>
  <c r="L559" i="1"/>
  <c r="K559" i="1" s="1"/>
  <c r="J560" i="1"/>
  <c r="L560" i="1"/>
  <c r="K560" i="1" s="1"/>
  <c r="J561" i="1"/>
  <c r="L561" i="1"/>
  <c r="J562" i="1"/>
  <c r="L562" i="1"/>
  <c r="K562" i="1" s="1"/>
  <c r="J563" i="1"/>
  <c r="L563" i="1"/>
  <c r="K563" i="1" s="1"/>
  <c r="J564" i="1"/>
  <c r="L564" i="1"/>
  <c r="K564" i="1" s="1"/>
  <c r="J565" i="1"/>
  <c r="L565" i="1"/>
  <c r="K565" i="1" s="1"/>
  <c r="J566" i="1"/>
  <c r="L566" i="1"/>
  <c r="K566" i="1" s="1"/>
  <c r="J567" i="1"/>
  <c r="L567" i="1"/>
  <c r="K567" i="1" s="1"/>
  <c r="J568" i="1"/>
  <c r="L568" i="1"/>
  <c r="K568" i="1" s="1"/>
  <c r="J569" i="1"/>
  <c r="L569" i="1"/>
  <c r="J570" i="1"/>
  <c r="L570" i="1"/>
  <c r="K570" i="1" s="1"/>
  <c r="J571" i="1"/>
  <c r="L571" i="1"/>
  <c r="K571" i="1" s="1"/>
  <c r="J572" i="1"/>
  <c r="L572" i="1"/>
  <c r="K572" i="1" s="1"/>
  <c r="J573" i="1"/>
  <c r="L573" i="1"/>
  <c r="K573" i="1" s="1"/>
  <c r="J574" i="1"/>
  <c r="L574" i="1"/>
  <c r="K574" i="1" s="1"/>
  <c r="J575" i="1"/>
  <c r="L575" i="1"/>
  <c r="K575" i="1" s="1"/>
  <c r="J576" i="1"/>
  <c r="L576" i="1"/>
  <c r="K576" i="1" s="1"/>
  <c r="J577" i="1"/>
  <c r="L577" i="1"/>
  <c r="J578" i="1"/>
  <c r="L578" i="1"/>
  <c r="K578" i="1" s="1"/>
  <c r="J579" i="1"/>
  <c r="L579" i="1"/>
  <c r="K579" i="1" s="1"/>
  <c r="J580" i="1"/>
  <c r="L580" i="1"/>
  <c r="K580" i="1" s="1"/>
  <c r="J581" i="1"/>
  <c r="L581" i="1"/>
  <c r="K581" i="1" s="1"/>
  <c r="J582" i="1"/>
  <c r="L582" i="1"/>
  <c r="K582" i="1" s="1"/>
  <c r="J583" i="1"/>
  <c r="L583" i="1"/>
  <c r="K583" i="1" s="1"/>
  <c r="J584" i="1"/>
  <c r="L584" i="1"/>
  <c r="K584" i="1" s="1"/>
  <c r="J585" i="1"/>
  <c r="L585" i="1"/>
  <c r="J586" i="1"/>
  <c r="L586" i="1"/>
  <c r="K586" i="1" s="1"/>
  <c r="J587" i="1"/>
  <c r="L587" i="1"/>
  <c r="K587" i="1" s="1"/>
  <c r="J588" i="1"/>
  <c r="L588" i="1"/>
  <c r="K588" i="1" s="1"/>
  <c r="J589" i="1"/>
  <c r="L589" i="1"/>
  <c r="K589" i="1" s="1"/>
  <c r="J590" i="1"/>
  <c r="L590" i="1"/>
  <c r="K590" i="1" s="1"/>
  <c r="J591" i="1"/>
  <c r="L591" i="1"/>
  <c r="K591" i="1" s="1"/>
  <c r="J592" i="1"/>
  <c r="L592" i="1"/>
  <c r="K592" i="1" s="1"/>
  <c r="J593" i="1"/>
  <c r="L593" i="1"/>
  <c r="J594" i="1"/>
  <c r="L594" i="1"/>
  <c r="K594" i="1" s="1"/>
  <c r="J595" i="1"/>
  <c r="L595" i="1"/>
  <c r="K595" i="1" s="1"/>
  <c r="J596" i="1"/>
  <c r="L596" i="1"/>
  <c r="K596" i="1" s="1"/>
  <c r="J597" i="1"/>
  <c r="L597" i="1"/>
  <c r="K597" i="1" s="1"/>
  <c r="J598" i="1"/>
  <c r="L598" i="1"/>
  <c r="K598" i="1" s="1"/>
  <c r="J599" i="1"/>
  <c r="L599" i="1"/>
  <c r="K599" i="1" s="1"/>
  <c r="J600" i="1"/>
  <c r="L600" i="1"/>
  <c r="K600" i="1" s="1"/>
  <c r="J601" i="1"/>
  <c r="L601" i="1"/>
  <c r="J602" i="1"/>
  <c r="L602" i="1"/>
  <c r="K602" i="1" s="1"/>
  <c r="J603" i="1"/>
  <c r="L603" i="1"/>
  <c r="K603" i="1" s="1"/>
  <c r="J604" i="1"/>
  <c r="L604" i="1"/>
  <c r="K604" i="1" s="1"/>
  <c r="J605" i="1"/>
  <c r="L605" i="1"/>
  <c r="K605" i="1" s="1"/>
  <c r="J606" i="1"/>
  <c r="L606" i="1"/>
  <c r="K606" i="1" s="1"/>
  <c r="J607" i="1"/>
  <c r="L607" i="1"/>
  <c r="K607" i="1" s="1"/>
  <c r="J608" i="1"/>
  <c r="L608" i="1"/>
  <c r="K608" i="1" s="1"/>
  <c r="J609" i="1"/>
  <c r="L609" i="1"/>
  <c r="J610" i="1"/>
  <c r="L610" i="1"/>
  <c r="K610" i="1" s="1"/>
  <c r="J611" i="1"/>
  <c r="L611" i="1"/>
  <c r="K611" i="1" s="1"/>
  <c r="J612" i="1"/>
  <c r="L612" i="1"/>
  <c r="K612" i="1" s="1"/>
  <c r="J613" i="1"/>
  <c r="L613" i="1"/>
  <c r="K613" i="1" s="1"/>
  <c r="J614" i="1"/>
  <c r="L614" i="1"/>
  <c r="K614" i="1" s="1"/>
  <c r="J615" i="1"/>
  <c r="L615" i="1"/>
  <c r="K615" i="1" s="1"/>
  <c r="J616" i="1"/>
  <c r="L616" i="1"/>
  <c r="K616" i="1" s="1"/>
  <c r="J617" i="1"/>
  <c r="L617" i="1"/>
  <c r="J618" i="1"/>
  <c r="L618" i="1"/>
  <c r="K618" i="1" s="1"/>
  <c r="J619" i="1"/>
  <c r="L619" i="1"/>
  <c r="K619" i="1" s="1"/>
  <c r="J620" i="1"/>
  <c r="L620" i="1"/>
  <c r="K620" i="1" s="1"/>
  <c r="J621" i="1"/>
  <c r="L621" i="1"/>
  <c r="K621" i="1" s="1"/>
  <c r="J622" i="1"/>
  <c r="L622" i="1"/>
  <c r="K622" i="1" s="1"/>
  <c r="J623" i="1"/>
  <c r="L623" i="1"/>
  <c r="K623" i="1" s="1"/>
  <c r="J624" i="1"/>
  <c r="L624" i="1"/>
  <c r="K624" i="1" s="1"/>
  <c r="J625" i="1"/>
  <c r="L625" i="1"/>
  <c r="J626" i="1"/>
  <c r="L626" i="1"/>
  <c r="K626" i="1" s="1"/>
  <c r="J627" i="1"/>
  <c r="L627" i="1"/>
  <c r="K627" i="1" s="1"/>
  <c r="J628" i="1"/>
  <c r="L628" i="1"/>
  <c r="K628" i="1" s="1"/>
  <c r="J629" i="1"/>
  <c r="L629" i="1"/>
  <c r="K629" i="1" s="1"/>
  <c r="J630" i="1"/>
  <c r="L630" i="1"/>
  <c r="K630" i="1" s="1"/>
  <c r="J631" i="1"/>
  <c r="L631" i="1"/>
  <c r="K631" i="1" s="1"/>
  <c r="J632" i="1"/>
  <c r="L632" i="1"/>
  <c r="K632" i="1" s="1"/>
  <c r="J633" i="1"/>
  <c r="L633" i="1"/>
  <c r="K633" i="1" s="1"/>
  <c r="J634" i="1"/>
  <c r="L634" i="1"/>
  <c r="K634" i="1" s="1"/>
  <c r="J635" i="1"/>
  <c r="L635" i="1"/>
  <c r="K635" i="1" s="1"/>
  <c r="J636" i="1"/>
  <c r="L636" i="1"/>
  <c r="K636" i="1" s="1"/>
  <c r="J637" i="1"/>
  <c r="L637" i="1"/>
  <c r="K637" i="1" s="1"/>
  <c r="J638" i="1"/>
  <c r="L638" i="1"/>
  <c r="K638" i="1" s="1"/>
  <c r="J639" i="1"/>
  <c r="L639" i="1"/>
  <c r="K639" i="1" s="1"/>
  <c r="J640" i="1"/>
  <c r="L640" i="1"/>
  <c r="K640" i="1" s="1"/>
  <c r="J641" i="1"/>
  <c r="L641" i="1"/>
  <c r="J642" i="1"/>
  <c r="L642" i="1"/>
  <c r="K642" i="1" s="1"/>
  <c r="J643" i="1"/>
  <c r="L643" i="1"/>
  <c r="K643" i="1" s="1"/>
  <c r="J644" i="1"/>
  <c r="L644" i="1"/>
  <c r="K644" i="1" s="1"/>
  <c r="J645" i="1"/>
  <c r="L645" i="1"/>
  <c r="J646" i="1"/>
  <c r="L646" i="1"/>
  <c r="K646" i="1" s="1"/>
  <c r="J647" i="1"/>
  <c r="L647" i="1"/>
  <c r="J648" i="1"/>
  <c r="L648" i="1"/>
  <c r="K648" i="1" s="1"/>
  <c r="J649" i="1"/>
  <c r="L649" i="1"/>
  <c r="J650" i="1"/>
  <c r="L650" i="1"/>
  <c r="K650" i="1" s="1"/>
  <c r="J651" i="1"/>
  <c r="L651" i="1"/>
  <c r="K651" i="1" s="1"/>
  <c r="J652" i="1"/>
  <c r="L652" i="1"/>
  <c r="K652" i="1" s="1"/>
  <c r="J653" i="1"/>
  <c r="L653" i="1"/>
  <c r="J654" i="1"/>
  <c r="L654" i="1"/>
  <c r="K654" i="1" s="1"/>
  <c r="J655" i="1"/>
  <c r="L655" i="1"/>
  <c r="J656" i="1"/>
  <c r="L656" i="1"/>
  <c r="K656" i="1" s="1"/>
  <c r="J657" i="1"/>
  <c r="L657" i="1"/>
  <c r="J658" i="1"/>
  <c r="L658" i="1"/>
  <c r="K658" i="1" s="1"/>
  <c r="J659" i="1"/>
  <c r="L659" i="1"/>
  <c r="K659" i="1" s="1"/>
  <c r="J660" i="1"/>
  <c r="L660" i="1"/>
  <c r="K660" i="1" s="1"/>
  <c r="J661" i="1"/>
  <c r="L661" i="1"/>
  <c r="J662" i="1"/>
  <c r="L662" i="1"/>
  <c r="K662" i="1" s="1"/>
  <c r="J663" i="1"/>
  <c r="L663" i="1"/>
  <c r="J664" i="1"/>
  <c r="L664" i="1"/>
  <c r="K664" i="1" s="1"/>
  <c r="J665" i="1"/>
  <c r="L665" i="1"/>
  <c r="J666" i="1"/>
  <c r="L666" i="1"/>
  <c r="K666" i="1" s="1"/>
  <c r="J667" i="1"/>
  <c r="L667" i="1"/>
  <c r="K667" i="1" s="1"/>
  <c r="J668" i="1"/>
  <c r="L668" i="1"/>
  <c r="K668" i="1" s="1"/>
  <c r="J669" i="1"/>
  <c r="L669" i="1"/>
  <c r="J670" i="1"/>
  <c r="L670" i="1"/>
  <c r="K670" i="1" s="1"/>
  <c r="J671" i="1"/>
  <c r="L671" i="1"/>
  <c r="J672" i="1"/>
  <c r="L672" i="1"/>
  <c r="K672" i="1" s="1"/>
  <c r="J673" i="1"/>
  <c r="L673" i="1"/>
  <c r="J674" i="1"/>
  <c r="L674" i="1"/>
  <c r="K674" i="1" s="1"/>
  <c r="J675" i="1"/>
  <c r="L675" i="1"/>
  <c r="K675" i="1" s="1"/>
  <c r="J676" i="1"/>
  <c r="L676" i="1"/>
  <c r="K676" i="1" s="1"/>
  <c r="J677" i="1"/>
  <c r="L677" i="1"/>
  <c r="J678" i="1"/>
  <c r="L678" i="1"/>
  <c r="K678" i="1" s="1"/>
  <c r="J679" i="1"/>
  <c r="L679" i="1"/>
  <c r="J680" i="1"/>
  <c r="L680" i="1"/>
  <c r="K680" i="1" s="1"/>
  <c r="J681" i="1"/>
  <c r="L681" i="1"/>
  <c r="J682" i="1"/>
  <c r="L682" i="1"/>
  <c r="K682" i="1" s="1"/>
  <c r="J683" i="1"/>
  <c r="L683" i="1"/>
  <c r="K683" i="1" s="1"/>
  <c r="J684" i="1"/>
  <c r="L684" i="1"/>
  <c r="K684" i="1" s="1"/>
  <c r="J685" i="1"/>
  <c r="L685" i="1"/>
  <c r="J686" i="1"/>
  <c r="L686" i="1"/>
  <c r="K686" i="1" s="1"/>
  <c r="J687" i="1"/>
  <c r="L687" i="1"/>
  <c r="J688" i="1"/>
  <c r="L688" i="1"/>
  <c r="K688" i="1" s="1"/>
  <c r="J689" i="1"/>
  <c r="L689" i="1"/>
  <c r="J690" i="1"/>
  <c r="L690" i="1"/>
  <c r="K690" i="1" s="1"/>
  <c r="J691" i="1"/>
  <c r="L691" i="1"/>
  <c r="K691" i="1" s="1"/>
  <c r="J692" i="1"/>
  <c r="L692" i="1"/>
  <c r="K692" i="1" s="1"/>
  <c r="J693" i="1"/>
  <c r="L693" i="1"/>
  <c r="J694" i="1"/>
  <c r="L694" i="1"/>
  <c r="K694" i="1" s="1"/>
  <c r="J695" i="1"/>
  <c r="L695" i="1"/>
  <c r="J696" i="1"/>
  <c r="L696" i="1"/>
  <c r="K696" i="1" s="1"/>
  <c r="J697" i="1"/>
  <c r="L697" i="1"/>
  <c r="J698" i="1"/>
  <c r="L698" i="1"/>
  <c r="K698" i="1" s="1"/>
  <c r="J699" i="1"/>
  <c r="L699" i="1"/>
  <c r="K699" i="1" s="1"/>
  <c r="J700" i="1"/>
  <c r="L700" i="1"/>
  <c r="K700" i="1" s="1"/>
  <c r="J701" i="1"/>
  <c r="L701" i="1"/>
  <c r="J702" i="1"/>
  <c r="L702" i="1"/>
  <c r="K702" i="1" s="1"/>
  <c r="J703" i="1"/>
  <c r="L703" i="1"/>
  <c r="J704" i="1"/>
  <c r="L704" i="1"/>
  <c r="K704" i="1" s="1"/>
  <c r="J705" i="1"/>
  <c r="L705" i="1"/>
  <c r="J706" i="1"/>
  <c r="L706" i="1"/>
  <c r="K706" i="1" s="1"/>
  <c r="J707" i="1"/>
  <c r="L707" i="1"/>
  <c r="K707" i="1" s="1"/>
  <c r="J708" i="1"/>
  <c r="L708" i="1"/>
  <c r="K708" i="1" s="1"/>
  <c r="J709" i="1"/>
  <c r="L709" i="1"/>
  <c r="J710" i="1"/>
  <c r="L710" i="1"/>
  <c r="K710" i="1" s="1"/>
  <c r="J711" i="1"/>
  <c r="L711" i="1"/>
  <c r="J712" i="1"/>
  <c r="L712" i="1"/>
  <c r="K712" i="1" s="1"/>
  <c r="J713" i="1"/>
  <c r="L713" i="1"/>
  <c r="J714" i="1"/>
  <c r="L714" i="1"/>
  <c r="K714" i="1" s="1"/>
  <c r="J715" i="1"/>
  <c r="L715" i="1"/>
  <c r="K715" i="1" s="1"/>
  <c r="J716" i="1"/>
  <c r="L716" i="1"/>
  <c r="K716" i="1" s="1"/>
  <c r="J717" i="1"/>
  <c r="L717" i="1"/>
  <c r="J718" i="1"/>
  <c r="L718" i="1"/>
  <c r="K718" i="1" s="1"/>
  <c r="J719" i="1"/>
  <c r="L719" i="1"/>
  <c r="K719" i="1" s="1"/>
  <c r="J720" i="1"/>
  <c r="L720" i="1"/>
  <c r="K720" i="1" s="1"/>
  <c r="J721" i="1"/>
  <c r="L721" i="1"/>
  <c r="J722" i="1"/>
  <c r="L722" i="1"/>
  <c r="K722" i="1" s="1"/>
  <c r="J723" i="1"/>
  <c r="L723" i="1"/>
  <c r="K723" i="1" s="1"/>
  <c r="J724" i="1"/>
  <c r="L724" i="1"/>
  <c r="K724" i="1" s="1"/>
  <c r="J725" i="1"/>
  <c r="L725" i="1"/>
  <c r="K725" i="1" s="1"/>
  <c r="J726" i="1"/>
  <c r="L726" i="1"/>
  <c r="K726" i="1" s="1"/>
  <c r="J727" i="1"/>
  <c r="L727" i="1"/>
  <c r="J728" i="1"/>
  <c r="L728" i="1"/>
  <c r="K728" i="1" s="1"/>
  <c r="J729" i="1"/>
  <c r="L729" i="1"/>
  <c r="J730" i="1"/>
  <c r="L730" i="1"/>
  <c r="K730" i="1" s="1"/>
  <c r="J731" i="1"/>
  <c r="L731" i="1"/>
  <c r="K731" i="1" s="1"/>
  <c r="J732" i="1"/>
  <c r="L732" i="1"/>
  <c r="K732" i="1" s="1"/>
  <c r="J733" i="1"/>
  <c r="L733" i="1"/>
  <c r="J734" i="1"/>
  <c r="L734" i="1"/>
  <c r="K734" i="1" s="1"/>
  <c r="J735" i="1"/>
  <c r="L735" i="1"/>
  <c r="J736" i="1"/>
  <c r="L736" i="1"/>
  <c r="K736" i="1" s="1"/>
  <c r="J737" i="1"/>
  <c r="L737" i="1"/>
  <c r="J738" i="1"/>
  <c r="L738" i="1"/>
  <c r="K738" i="1" s="1"/>
  <c r="J739" i="1"/>
  <c r="L739" i="1"/>
  <c r="K739" i="1" s="1"/>
  <c r="J740" i="1"/>
  <c r="L740" i="1"/>
  <c r="K740" i="1" s="1"/>
  <c r="J741" i="1"/>
  <c r="L741" i="1"/>
  <c r="J742" i="1"/>
  <c r="L742" i="1"/>
  <c r="K742" i="1" s="1"/>
  <c r="J743" i="1"/>
  <c r="L743" i="1"/>
  <c r="J744" i="1"/>
  <c r="I744" i="1" s="1"/>
  <c r="L744" i="1"/>
  <c r="K744" i="1" s="1"/>
  <c r="J745" i="1"/>
  <c r="L745" i="1"/>
  <c r="K745" i="1" s="1"/>
  <c r="J746" i="1"/>
  <c r="I746" i="1" s="1"/>
  <c r="L746" i="1"/>
  <c r="K746" i="1" s="1"/>
  <c r="J747" i="1"/>
  <c r="L747" i="1"/>
  <c r="K747" i="1" s="1"/>
  <c r="J748" i="1"/>
  <c r="I748" i="1" s="1"/>
  <c r="L748" i="1"/>
  <c r="K748" i="1" s="1"/>
  <c r="J749" i="1"/>
  <c r="L749" i="1"/>
  <c r="K749" i="1" s="1"/>
  <c r="J750" i="1"/>
  <c r="I750" i="1" s="1"/>
  <c r="L750" i="1"/>
  <c r="K750" i="1" s="1"/>
  <c r="J751" i="1"/>
  <c r="L751" i="1"/>
  <c r="J752" i="1"/>
  <c r="I752" i="1" s="1"/>
  <c r="L752" i="1"/>
  <c r="K752" i="1" s="1"/>
  <c r="J753" i="1"/>
  <c r="L753" i="1"/>
  <c r="K753" i="1" s="1"/>
  <c r="J754" i="1"/>
  <c r="I754" i="1" s="1"/>
  <c r="L754" i="1"/>
  <c r="K754" i="1" s="1"/>
  <c r="J755" i="1"/>
  <c r="L755" i="1"/>
  <c r="J756" i="1"/>
  <c r="I756" i="1" s="1"/>
  <c r="L756" i="1"/>
  <c r="K756" i="1" s="1"/>
  <c r="J757" i="1"/>
  <c r="L757" i="1"/>
  <c r="K757" i="1" s="1"/>
  <c r="J758" i="1"/>
  <c r="I758" i="1" s="1"/>
  <c r="L758" i="1"/>
  <c r="K758" i="1" s="1"/>
  <c r="J759" i="1"/>
  <c r="L759" i="1"/>
  <c r="J760" i="1"/>
  <c r="I760" i="1" s="1"/>
  <c r="L760" i="1"/>
  <c r="K760" i="1" s="1"/>
  <c r="J761" i="1"/>
  <c r="L761" i="1"/>
  <c r="K761" i="1" s="1"/>
  <c r="J762" i="1"/>
  <c r="I762" i="1" s="1"/>
  <c r="L762" i="1"/>
  <c r="K762" i="1" s="1"/>
  <c r="J763" i="1"/>
  <c r="L763" i="1"/>
  <c r="K763" i="1" s="1"/>
  <c r="J764" i="1"/>
  <c r="I764" i="1" s="1"/>
  <c r="L764" i="1"/>
  <c r="K764" i="1" s="1"/>
  <c r="J765" i="1"/>
  <c r="L765" i="1"/>
  <c r="K765" i="1" s="1"/>
  <c r="J766" i="1"/>
  <c r="I766" i="1" s="1"/>
  <c r="L766" i="1"/>
  <c r="K766" i="1" s="1"/>
  <c r="J767" i="1"/>
  <c r="L767" i="1"/>
  <c r="J768" i="1"/>
  <c r="I768" i="1" s="1"/>
  <c r="L768" i="1"/>
  <c r="K768" i="1" s="1"/>
  <c r="J769" i="1"/>
  <c r="L769" i="1"/>
  <c r="K769" i="1" s="1"/>
  <c r="J770" i="1"/>
  <c r="I770" i="1" s="1"/>
  <c r="L770" i="1"/>
  <c r="K770" i="1" s="1"/>
  <c r="J771" i="1"/>
  <c r="L771" i="1"/>
  <c r="J772" i="1"/>
  <c r="I772" i="1" s="1"/>
  <c r="L772" i="1"/>
  <c r="K772" i="1" s="1"/>
  <c r="J773" i="1"/>
  <c r="L773" i="1"/>
  <c r="K773" i="1" s="1"/>
  <c r="J774" i="1"/>
  <c r="I774" i="1" s="1"/>
  <c r="L774" i="1"/>
  <c r="K774" i="1" s="1"/>
  <c r="J775" i="1"/>
  <c r="L775" i="1"/>
  <c r="J776" i="1"/>
  <c r="I776" i="1" s="1"/>
  <c r="L776" i="1"/>
  <c r="K776" i="1" s="1"/>
  <c r="J777" i="1"/>
  <c r="L777" i="1"/>
  <c r="K777" i="1" s="1"/>
  <c r="J778" i="1"/>
  <c r="I778" i="1" s="1"/>
  <c r="L778" i="1"/>
  <c r="K778" i="1" s="1"/>
  <c r="J779" i="1"/>
  <c r="L779" i="1"/>
  <c r="K779" i="1" s="1"/>
  <c r="J780" i="1"/>
  <c r="I780" i="1" s="1"/>
  <c r="L780" i="1"/>
  <c r="K780" i="1" s="1"/>
  <c r="J781" i="1"/>
  <c r="L781" i="1"/>
  <c r="K781" i="1" s="1"/>
  <c r="J782" i="1"/>
  <c r="I782" i="1" s="1"/>
  <c r="L782" i="1"/>
  <c r="K782" i="1" s="1"/>
  <c r="J783" i="1"/>
  <c r="L783" i="1"/>
  <c r="J784" i="1"/>
  <c r="I784" i="1" s="1"/>
  <c r="L784" i="1"/>
  <c r="K784" i="1" s="1"/>
  <c r="J785" i="1"/>
  <c r="L785" i="1"/>
  <c r="J786" i="1"/>
  <c r="I786" i="1" s="1"/>
  <c r="L786" i="1"/>
  <c r="K786" i="1" s="1"/>
  <c r="J787" i="1"/>
  <c r="L787" i="1"/>
  <c r="K787" i="1" s="1"/>
  <c r="J788" i="1"/>
  <c r="I788" i="1" s="1"/>
  <c r="L788" i="1"/>
  <c r="K788" i="1" s="1"/>
  <c r="J789" i="1"/>
  <c r="L789" i="1"/>
  <c r="J790" i="1"/>
  <c r="I790" i="1" s="1"/>
  <c r="L790" i="1"/>
  <c r="K790" i="1" s="1"/>
  <c r="J791" i="1"/>
  <c r="L791" i="1"/>
  <c r="K791" i="1" s="1"/>
  <c r="J792" i="1"/>
  <c r="I792" i="1" s="1"/>
  <c r="L792" i="1"/>
  <c r="K792" i="1" s="1"/>
  <c r="J793" i="1"/>
  <c r="L793" i="1"/>
  <c r="J794" i="1"/>
  <c r="I794" i="1" s="1"/>
  <c r="L794" i="1"/>
  <c r="K794" i="1" s="1"/>
  <c r="J795" i="1"/>
  <c r="L795" i="1"/>
  <c r="K795" i="1" s="1"/>
  <c r="J796" i="1"/>
  <c r="I796" i="1" s="1"/>
  <c r="L796" i="1"/>
  <c r="K796" i="1" s="1"/>
  <c r="J797" i="1"/>
  <c r="L797" i="1"/>
  <c r="J798" i="1"/>
  <c r="I798" i="1" s="1"/>
  <c r="L798" i="1"/>
  <c r="K798" i="1" s="1"/>
  <c r="J799" i="1"/>
  <c r="L799" i="1"/>
  <c r="K799" i="1" s="1"/>
  <c r="J800" i="1"/>
  <c r="I800" i="1" s="1"/>
  <c r="L800" i="1"/>
  <c r="K800" i="1" s="1"/>
  <c r="J801" i="1"/>
  <c r="L801" i="1"/>
  <c r="J802" i="1"/>
  <c r="I802" i="1" s="1"/>
  <c r="L802" i="1"/>
  <c r="K802" i="1" s="1"/>
  <c r="J803" i="1"/>
  <c r="L803" i="1"/>
  <c r="K803" i="1" s="1"/>
  <c r="J804" i="1"/>
  <c r="I804" i="1" s="1"/>
  <c r="L804" i="1"/>
  <c r="K804" i="1" s="1"/>
  <c r="J805" i="1"/>
  <c r="L805" i="1"/>
  <c r="J806" i="1"/>
  <c r="I806" i="1" s="1"/>
  <c r="L806" i="1"/>
  <c r="K806" i="1" s="1"/>
  <c r="J807" i="1"/>
  <c r="L807" i="1"/>
  <c r="K807" i="1" s="1"/>
  <c r="J808" i="1"/>
  <c r="I808" i="1" s="1"/>
  <c r="L808" i="1"/>
  <c r="K808" i="1" s="1"/>
  <c r="J809" i="1"/>
  <c r="L809" i="1"/>
  <c r="J810" i="1"/>
  <c r="I810" i="1" s="1"/>
  <c r="L810" i="1"/>
  <c r="K810" i="1" s="1"/>
  <c r="J811" i="1"/>
  <c r="L811" i="1"/>
  <c r="K811" i="1" s="1"/>
  <c r="J812" i="1"/>
  <c r="I812" i="1" s="1"/>
  <c r="L812" i="1"/>
  <c r="K812" i="1" s="1"/>
  <c r="J813" i="1"/>
  <c r="L813" i="1"/>
  <c r="J814" i="1"/>
  <c r="I814" i="1" s="1"/>
  <c r="L814" i="1"/>
  <c r="K814" i="1" s="1"/>
  <c r="J815" i="1"/>
  <c r="L815" i="1"/>
  <c r="K815" i="1" s="1"/>
  <c r="J816" i="1"/>
  <c r="I816" i="1" s="1"/>
  <c r="L816" i="1"/>
  <c r="K816" i="1" s="1"/>
  <c r="J817" i="1"/>
  <c r="L817" i="1"/>
  <c r="J818" i="1"/>
  <c r="I818" i="1" s="1"/>
  <c r="L818" i="1"/>
  <c r="K818" i="1" s="1"/>
  <c r="J819" i="1"/>
  <c r="L819" i="1"/>
  <c r="K819" i="1" s="1"/>
  <c r="J820" i="1"/>
  <c r="I820" i="1" s="1"/>
  <c r="L820" i="1"/>
  <c r="K820" i="1" s="1"/>
  <c r="J821" i="1"/>
  <c r="L821" i="1"/>
  <c r="J822" i="1"/>
  <c r="I822" i="1" s="1"/>
  <c r="L822" i="1"/>
  <c r="K822" i="1" s="1"/>
  <c r="J823" i="1"/>
  <c r="L823" i="1"/>
  <c r="K823" i="1" s="1"/>
  <c r="J824" i="1"/>
  <c r="I824" i="1" s="1"/>
  <c r="L824" i="1"/>
  <c r="K824" i="1" s="1"/>
  <c r="J825" i="1"/>
  <c r="L825" i="1"/>
  <c r="J826" i="1"/>
  <c r="I826" i="1" s="1"/>
  <c r="L826" i="1"/>
  <c r="K826" i="1" s="1"/>
  <c r="J827" i="1"/>
  <c r="L827" i="1"/>
  <c r="K827" i="1" s="1"/>
  <c r="J828" i="1"/>
  <c r="I828" i="1" s="1"/>
  <c r="L828" i="1"/>
  <c r="K828" i="1" s="1"/>
  <c r="J829" i="1"/>
  <c r="L829" i="1"/>
  <c r="J830" i="1"/>
  <c r="I830" i="1" s="1"/>
  <c r="L830" i="1"/>
  <c r="K830" i="1" s="1"/>
  <c r="J831" i="1"/>
  <c r="L831" i="1"/>
  <c r="K831" i="1" s="1"/>
  <c r="J832" i="1"/>
  <c r="I832" i="1" s="1"/>
  <c r="L832" i="1"/>
  <c r="K832" i="1" s="1"/>
  <c r="J833" i="1"/>
  <c r="L833" i="1"/>
  <c r="J834" i="1"/>
  <c r="I834" i="1" s="1"/>
  <c r="L834" i="1"/>
  <c r="K834" i="1" s="1"/>
  <c r="J835" i="1"/>
  <c r="L835" i="1"/>
  <c r="K835" i="1" s="1"/>
  <c r="J836" i="1"/>
  <c r="I836" i="1" s="1"/>
  <c r="L836" i="1"/>
  <c r="K836" i="1" s="1"/>
  <c r="J837" i="1"/>
  <c r="L837" i="1"/>
  <c r="J838" i="1"/>
  <c r="I838" i="1" s="1"/>
  <c r="L838" i="1"/>
  <c r="K838" i="1" s="1"/>
  <c r="J839" i="1"/>
  <c r="L839" i="1"/>
  <c r="K839" i="1" s="1"/>
  <c r="J840" i="1"/>
  <c r="I840" i="1" s="1"/>
  <c r="L840" i="1"/>
  <c r="K840" i="1" s="1"/>
  <c r="J841" i="1"/>
  <c r="L841" i="1"/>
  <c r="J842" i="1"/>
  <c r="I842" i="1" s="1"/>
  <c r="L842" i="1"/>
  <c r="K842" i="1" s="1"/>
  <c r="J843" i="1"/>
  <c r="L843" i="1"/>
  <c r="K843" i="1" s="1"/>
  <c r="J844" i="1"/>
  <c r="I844" i="1" s="1"/>
  <c r="L844" i="1"/>
  <c r="K844" i="1" s="1"/>
  <c r="J845" i="1"/>
  <c r="L845" i="1"/>
  <c r="J846" i="1"/>
  <c r="I846" i="1" s="1"/>
  <c r="L846" i="1"/>
  <c r="K846" i="1" s="1"/>
  <c r="J847" i="1"/>
  <c r="L847" i="1"/>
  <c r="K847" i="1" s="1"/>
  <c r="J848" i="1"/>
  <c r="I848" i="1" s="1"/>
  <c r="L848" i="1"/>
  <c r="K848" i="1" s="1"/>
  <c r="J849" i="1"/>
  <c r="L849" i="1"/>
  <c r="J850" i="1"/>
  <c r="I850" i="1" s="1"/>
  <c r="L850" i="1"/>
  <c r="K850" i="1" s="1"/>
  <c r="J851" i="1"/>
  <c r="L851" i="1"/>
  <c r="K851" i="1" s="1"/>
  <c r="J852" i="1"/>
  <c r="I852" i="1" s="1"/>
  <c r="L852" i="1"/>
  <c r="K852" i="1" s="1"/>
  <c r="J853" i="1"/>
  <c r="L853" i="1"/>
  <c r="J854" i="1"/>
  <c r="I854" i="1" s="1"/>
  <c r="L854" i="1"/>
  <c r="K854" i="1" s="1"/>
  <c r="J855" i="1"/>
  <c r="L855" i="1"/>
  <c r="K855" i="1" s="1"/>
  <c r="J856" i="1"/>
  <c r="I856" i="1" s="1"/>
  <c r="L856" i="1"/>
  <c r="K856" i="1" s="1"/>
  <c r="J857" i="1"/>
  <c r="L857" i="1"/>
  <c r="J858" i="1"/>
  <c r="I858" i="1" s="1"/>
  <c r="L858" i="1"/>
  <c r="K858" i="1" s="1"/>
  <c r="J859" i="1"/>
  <c r="L859" i="1"/>
  <c r="K859" i="1" s="1"/>
  <c r="J860" i="1"/>
  <c r="I860" i="1" s="1"/>
  <c r="L860" i="1"/>
  <c r="K860" i="1" s="1"/>
  <c r="J861" i="1"/>
  <c r="L861" i="1"/>
  <c r="J862" i="1"/>
  <c r="I862" i="1" s="1"/>
  <c r="L862" i="1"/>
  <c r="K862" i="1" s="1"/>
  <c r="J863" i="1"/>
  <c r="L863" i="1"/>
  <c r="K863" i="1" s="1"/>
  <c r="J864" i="1"/>
  <c r="I864" i="1" s="1"/>
  <c r="L864" i="1"/>
  <c r="K864" i="1" s="1"/>
  <c r="J865" i="1"/>
  <c r="L865" i="1"/>
  <c r="J866" i="1"/>
  <c r="I866" i="1" s="1"/>
  <c r="L866" i="1"/>
  <c r="K866" i="1" s="1"/>
  <c r="J867" i="1"/>
  <c r="I867" i="1" s="1"/>
  <c r="L867" i="1"/>
  <c r="J868" i="1"/>
  <c r="I868" i="1" s="1"/>
  <c r="L868" i="1"/>
  <c r="K868" i="1" s="1"/>
  <c r="J869" i="1"/>
  <c r="L869" i="1"/>
  <c r="J870" i="1"/>
  <c r="I870" i="1" s="1"/>
  <c r="L870" i="1"/>
  <c r="K870" i="1" s="1"/>
  <c r="J871" i="1"/>
  <c r="L871" i="1"/>
  <c r="K871" i="1" s="1"/>
  <c r="J872" i="1"/>
  <c r="I872" i="1" s="1"/>
  <c r="L872" i="1"/>
  <c r="K872" i="1" s="1"/>
  <c r="J873" i="1"/>
  <c r="L873" i="1"/>
  <c r="K873" i="1" s="1"/>
  <c r="J874" i="1"/>
  <c r="L874" i="1"/>
  <c r="K874" i="1" s="1"/>
  <c r="J875" i="1"/>
  <c r="I875" i="1" s="1"/>
  <c r="L875" i="1"/>
  <c r="K875" i="1" s="1"/>
  <c r="J876" i="1"/>
  <c r="I876" i="1" s="1"/>
  <c r="L876" i="1"/>
  <c r="K876" i="1" s="1"/>
  <c r="J877" i="1"/>
  <c r="L877" i="1"/>
  <c r="K877" i="1" s="1"/>
  <c r="J878" i="1"/>
  <c r="I878" i="1" s="1"/>
  <c r="L878" i="1"/>
  <c r="K878" i="1" s="1"/>
  <c r="J879" i="1"/>
  <c r="L879" i="1"/>
  <c r="J880" i="1"/>
  <c r="I880" i="1" s="1"/>
  <c r="L880" i="1"/>
  <c r="K880" i="1" s="1"/>
  <c r="J881" i="1"/>
  <c r="L881" i="1"/>
  <c r="J882" i="1"/>
  <c r="I882" i="1" s="1"/>
  <c r="L882" i="1"/>
  <c r="K882" i="1" s="1"/>
  <c r="J883" i="1"/>
  <c r="I883" i="1" s="1"/>
  <c r="L883" i="1"/>
  <c r="J884" i="1"/>
  <c r="I884" i="1" s="1"/>
  <c r="L884" i="1"/>
  <c r="K884" i="1" s="1"/>
  <c r="J885" i="1"/>
  <c r="L885" i="1"/>
  <c r="K885" i="1" s="1"/>
  <c r="J886" i="1"/>
  <c r="I886" i="1" s="1"/>
  <c r="L886" i="1"/>
  <c r="K886" i="1" s="1"/>
  <c r="J887" i="1"/>
  <c r="I887" i="1" s="1"/>
  <c r="L887" i="1"/>
  <c r="L2" i="1"/>
  <c r="K2" i="1" s="1"/>
  <c r="J2" i="1"/>
  <c r="I2" i="1" s="1"/>
  <c r="I3" i="1"/>
  <c r="K3" i="1"/>
  <c r="I4" i="1"/>
  <c r="K4" i="1"/>
  <c r="I5" i="1"/>
  <c r="K5" i="1"/>
  <c r="I6" i="1"/>
  <c r="I7" i="1"/>
  <c r="K7" i="1"/>
  <c r="I8" i="1"/>
  <c r="I9" i="1"/>
  <c r="K9" i="1"/>
  <c r="I10" i="1"/>
  <c r="I11" i="1"/>
  <c r="K11" i="1"/>
  <c r="I12" i="1"/>
  <c r="I13" i="1"/>
  <c r="K13" i="1"/>
  <c r="I14" i="1"/>
  <c r="I15" i="1"/>
  <c r="K15" i="1"/>
  <c r="I16" i="1"/>
  <c r="I17" i="1"/>
  <c r="K17" i="1"/>
  <c r="I18" i="1"/>
  <c r="I19" i="1"/>
  <c r="K19" i="1"/>
  <c r="I20" i="1"/>
  <c r="I21" i="1"/>
  <c r="K21" i="1"/>
  <c r="I22" i="1"/>
  <c r="I23" i="1"/>
  <c r="K23" i="1"/>
  <c r="I24" i="1"/>
  <c r="I25" i="1"/>
  <c r="K25" i="1"/>
  <c r="I26" i="1"/>
  <c r="I27" i="1"/>
  <c r="K27" i="1"/>
  <c r="I28" i="1"/>
  <c r="I29" i="1"/>
  <c r="K29" i="1"/>
  <c r="I30" i="1"/>
  <c r="I31" i="1"/>
  <c r="K31" i="1"/>
  <c r="I32" i="1"/>
  <c r="I33" i="1"/>
  <c r="K33" i="1"/>
  <c r="I34" i="1"/>
  <c r="I35" i="1"/>
  <c r="K35" i="1"/>
  <c r="I36" i="1"/>
  <c r="I37" i="1"/>
  <c r="K37" i="1"/>
  <c r="I38" i="1"/>
  <c r="I39" i="1"/>
  <c r="K39" i="1"/>
  <c r="I40" i="1"/>
  <c r="I41" i="1"/>
  <c r="K41" i="1"/>
  <c r="I42" i="1"/>
  <c r="I43" i="1"/>
  <c r="K43" i="1"/>
  <c r="I44" i="1"/>
  <c r="I45" i="1"/>
  <c r="K45" i="1"/>
  <c r="I46" i="1"/>
  <c r="I47" i="1"/>
  <c r="K47" i="1"/>
  <c r="I48" i="1"/>
  <c r="I49" i="1"/>
  <c r="K49" i="1"/>
  <c r="I50" i="1"/>
  <c r="I51" i="1"/>
  <c r="K51" i="1"/>
  <c r="I52" i="1"/>
  <c r="I53" i="1"/>
  <c r="K53" i="1"/>
  <c r="I54" i="1"/>
  <c r="I55" i="1"/>
  <c r="K55" i="1"/>
  <c r="I56" i="1"/>
  <c r="I57" i="1"/>
  <c r="K57" i="1"/>
  <c r="I58" i="1"/>
  <c r="I59" i="1"/>
  <c r="K59" i="1"/>
  <c r="I60" i="1"/>
  <c r="I61" i="1"/>
  <c r="K61" i="1"/>
  <c r="I62" i="1"/>
  <c r="I63" i="1"/>
  <c r="K63" i="1"/>
  <c r="I64" i="1"/>
  <c r="I65" i="1"/>
  <c r="K65" i="1"/>
  <c r="I66" i="1"/>
  <c r="I67" i="1"/>
  <c r="K67" i="1"/>
  <c r="I68" i="1"/>
  <c r="I69" i="1"/>
  <c r="K69" i="1"/>
  <c r="I70" i="1"/>
  <c r="I71" i="1"/>
  <c r="K71" i="1"/>
  <c r="I72" i="1"/>
  <c r="I73" i="1"/>
  <c r="K73" i="1"/>
  <c r="I74" i="1"/>
  <c r="I75" i="1"/>
  <c r="K75" i="1"/>
  <c r="I76" i="1"/>
  <c r="I77" i="1"/>
  <c r="K77" i="1"/>
  <c r="I78" i="1"/>
  <c r="I79" i="1"/>
  <c r="K79" i="1"/>
  <c r="I80" i="1"/>
  <c r="I81" i="1"/>
  <c r="K81" i="1"/>
  <c r="I82" i="1"/>
  <c r="I83" i="1"/>
  <c r="K83" i="1"/>
  <c r="I84" i="1"/>
  <c r="I85" i="1"/>
  <c r="K85" i="1"/>
  <c r="I86" i="1"/>
  <c r="I87" i="1"/>
  <c r="K87" i="1"/>
  <c r="I88" i="1"/>
  <c r="I89" i="1"/>
  <c r="K89" i="1"/>
  <c r="I90" i="1"/>
  <c r="I91" i="1"/>
  <c r="K91" i="1"/>
  <c r="I92" i="1"/>
  <c r="I93" i="1"/>
  <c r="K93" i="1"/>
  <c r="I94" i="1"/>
  <c r="I95" i="1"/>
  <c r="K95" i="1"/>
  <c r="I96" i="1"/>
  <c r="I97" i="1"/>
  <c r="K97" i="1"/>
  <c r="I98" i="1"/>
  <c r="I99" i="1"/>
  <c r="K99" i="1"/>
  <c r="I100" i="1"/>
  <c r="I101" i="1"/>
  <c r="K101" i="1"/>
  <c r="I102" i="1"/>
  <c r="I103" i="1"/>
  <c r="K103" i="1"/>
  <c r="I104" i="1"/>
  <c r="I105" i="1"/>
  <c r="K105" i="1"/>
  <c r="I106" i="1"/>
  <c r="I107" i="1"/>
  <c r="K107" i="1"/>
  <c r="I108" i="1"/>
  <c r="I109" i="1"/>
  <c r="K109" i="1"/>
  <c r="I110" i="1"/>
  <c r="I111" i="1"/>
  <c r="K111" i="1"/>
  <c r="I112" i="1"/>
  <c r="I113" i="1"/>
  <c r="K113" i="1"/>
  <c r="I114" i="1"/>
  <c r="I115" i="1"/>
  <c r="K115" i="1"/>
  <c r="I116" i="1"/>
  <c r="I117" i="1"/>
  <c r="K117" i="1"/>
  <c r="I118" i="1"/>
  <c r="I119" i="1"/>
  <c r="K119" i="1"/>
  <c r="I120" i="1"/>
  <c r="I121" i="1"/>
  <c r="K121" i="1"/>
  <c r="I122" i="1"/>
  <c r="I123" i="1"/>
  <c r="K123" i="1"/>
  <c r="I124" i="1"/>
  <c r="I125" i="1"/>
  <c r="K125" i="1"/>
  <c r="I126" i="1"/>
  <c r="I127" i="1"/>
  <c r="K127" i="1"/>
  <c r="I128" i="1"/>
  <c r="I129" i="1"/>
  <c r="K129" i="1"/>
  <c r="I130" i="1"/>
  <c r="I131" i="1"/>
  <c r="I132" i="1"/>
  <c r="I133" i="1"/>
  <c r="K133" i="1"/>
  <c r="I134" i="1"/>
  <c r="I135" i="1"/>
  <c r="K135" i="1"/>
  <c r="I136" i="1"/>
  <c r="I137" i="1"/>
  <c r="K137" i="1"/>
  <c r="I138" i="1"/>
  <c r="I139" i="1"/>
  <c r="I140" i="1"/>
  <c r="I141" i="1"/>
  <c r="K141" i="1"/>
  <c r="I142" i="1"/>
  <c r="I143" i="1"/>
  <c r="K143" i="1"/>
  <c r="I144" i="1"/>
  <c r="I145" i="1"/>
  <c r="K145" i="1"/>
  <c r="I146" i="1"/>
  <c r="I147" i="1"/>
  <c r="I148" i="1"/>
  <c r="I149" i="1"/>
  <c r="K149" i="1"/>
  <c r="I150" i="1"/>
  <c r="I151" i="1"/>
  <c r="K151" i="1"/>
  <c r="I152" i="1"/>
  <c r="I153" i="1"/>
  <c r="K153" i="1"/>
  <c r="I154" i="1"/>
  <c r="I155" i="1"/>
  <c r="I156" i="1"/>
  <c r="I157" i="1"/>
  <c r="K157" i="1"/>
  <c r="I158" i="1"/>
  <c r="I159" i="1"/>
  <c r="K159" i="1"/>
  <c r="I160" i="1"/>
  <c r="I161" i="1"/>
  <c r="K161" i="1"/>
  <c r="I162" i="1"/>
  <c r="I163" i="1"/>
  <c r="I164" i="1"/>
  <c r="I165" i="1"/>
  <c r="K165" i="1"/>
  <c r="I166" i="1"/>
  <c r="I167" i="1"/>
  <c r="K167" i="1"/>
  <c r="I168" i="1"/>
  <c r="I169" i="1"/>
  <c r="K169" i="1"/>
  <c r="I170" i="1"/>
  <c r="I171" i="1"/>
  <c r="I172" i="1"/>
  <c r="I173" i="1"/>
  <c r="K173" i="1"/>
  <c r="I174" i="1"/>
  <c r="I175" i="1"/>
  <c r="K175" i="1"/>
  <c r="I176" i="1"/>
  <c r="I177" i="1"/>
  <c r="K177" i="1"/>
  <c r="I178" i="1"/>
  <c r="I179" i="1"/>
  <c r="I180" i="1"/>
  <c r="I181" i="1"/>
  <c r="K181" i="1"/>
  <c r="I182" i="1"/>
  <c r="I183" i="1"/>
  <c r="K183" i="1"/>
  <c r="I184" i="1"/>
  <c r="I185" i="1"/>
  <c r="K185" i="1"/>
  <c r="I186" i="1"/>
  <c r="I187" i="1"/>
  <c r="I188" i="1"/>
  <c r="I189" i="1"/>
  <c r="K189" i="1"/>
  <c r="I190" i="1"/>
  <c r="I191" i="1"/>
  <c r="K191" i="1"/>
  <c r="I192" i="1"/>
  <c r="I193" i="1"/>
  <c r="K193" i="1"/>
  <c r="I194" i="1"/>
  <c r="I195" i="1"/>
  <c r="I196" i="1"/>
  <c r="I197" i="1"/>
  <c r="K197" i="1"/>
  <c r="I198" i="1"/>
  <c r="I199" i="1"/>
  <c r="I200" i="1"/>
  <c r="I201" i="1"/>
  <c r="K201" i="1"/>
  <c r="I202" i="1"/>
  <c r="I203" i="1"/>
  <c r="I204" i="1"/>
  <c r="I205" i="1"/>
  <c r="K205" i="1"/>
  <c r="I206" i="1"/>
  <c r="I207" i="1"/>
  <c r="I208" i="1"/>
  <c r="I209" i="1"/>
  <c r="K209" i="1"/>
  <c r="I210" i="1"/>
  <c r="I211" i="1"/>
  <c r="I212" i="1"/>
  <c r="I213" i="1"/>
  <c r="K213" i="1"/>
  <c r="I214" i="1"/>
  <c r="I215" i="1"/>
  <c r="I216" i="1"/>
  <c r="I217" i="1"/>
  <c r="K217" i="1"/>
  <c r="I218" i="1"/>
  <c r="I219" i="1"/>
  <c r="I220" i="1"/>
  <c r="I221" i="1"/>
  <c r="K221" i="1"/>
  <c r="I222" i="1"/>
  <c r="I223" i="1"/>
  <c r="I224" i="1"/>
  <c r="I225" i="1"/>
  <c r="K225" i="1"/>
  <c r="I226" i="1"/>
  <c r="I227" i="1"/>
  <c r="I228" i="1"/>
  <c r="I229" i="1"/>
  <c r="K229" i="1"/>
  <c r="I230" i="1"/>
  <c r="I231" i="1"/>
  <c r="I232" i="1"/>
  <c r="I233" i="1"/>
  <c r="K233" i="1"/>
  <c r="I234" i="1"/>
  <c r="I235" i="1"/>
  <c r="I236" i="1"/>
  <c r="I237" i="1"/>
  <c r="K237" i="1"/>
  <c r="I238" i="1"/>
  <c r="I239" i="1"/>
  <c r="I240" i="1"/>
  <c r="I241" i="1"/>
  <c r="K241" i="1"/>
  <c r="I242" i="1"/>
  <c r="I243" i="1"/>
  <c r="I244" i="1"/>
  <c r="I245" i="1"/>
  <c r="K245" i="1"/>
  <c r="I246" i="1"/>
  <c r="I247" i="1"/>
  <c r="I248" i="1"/>
  <c r="I249" i="1"/>
  <c r="K249" i="1"/>
  <c r="I250" i="1"/>
  <c r="I251" i="1"/>
  <c r="I252" i="1"/>
  <c r="I253" i="1"/>
  <c r="K253" i="1"/>
  <c r="I254" i="1"/>
  <c r="I255" i="1"/>
  <c r="I256" i="1"/>
  <c r="I257" i="1"/>
  <c r="K257" i="1"/>
  <c r="I258" i="1"/>
  <c r="I259" i="1"/>
  <c r="I260" i="1"/>
  <c r="I261" i="1"/>
  <c r="K261" i="1"/>
  <c r="I262" i="1"/>
  <c r="I263" i="1"/>
  <c r="I264" i="1"/>
  <c r="I265" i="1"/>
  <c r="K265" i="1"/>
  <c r="I266" i="1"/>
  <c r="I267" i="1"/>
  <c r="I268" i="1"/>
  <c r="I269" i="1"/>
  <c r="K269" i="1"/>
  <c r="I270" i="1"/>
  <c r="I271" i="1"/>
  <c r="I272" i="1"/>
  <c r="I273" i="1"/>
  <c r="K273" i="1"/>
  <c r="I274" i="1"/>
  <c r="I275" i="1"/>
  <c r="I276" i="1"/>
  <c r="I277" i="1"/>
  <c r="K277" i="1"/>
  <c r="I278" i="1"/>
  <c r="I279" i="1"/>
  <c r="I280" i="1"/>
  <c r="I281" i="1"/>
  <c r="K281" i="1"/>
  <c r="I282" i="1"/>
  <c r="I283" i="1"/>
  <c r="I284" i="1"/>
  <c r="I285" i="1"/>
  <c r="K285" i="1"/>
  <c r="I286" i="1"/>
  <c r="I287" i="1"/>
  <c r="I288" i="1"/>
  <c r="I289" i="1"/>
  <c r="K289" i="1"/>
  <c r="I290" i="1"/>
  <c r="I291" i="1"/>
  <c r="I292" i="1"/>
  <c r="I293" i="1"/>
  <c r="K293" i="1"/>
  <c r="I294" i="1"/>
  <c r="I295" i="1"/>
  <c r="I296" i="1"/>
  <c r="I297" i="1"/>
  <c r="K297" i="1"/>
  <c r="I298" i="1"/>
  <c r="I299" i="1"/>
  <c r="I300" i="1"/>
  <c r="I301" i="1"/>
  <c r="K301" i="1"/>
  <c r="I302" i="1"/>
  <c r="I303" i="1"/>
  <c r="I304" i="1"/>
  <c r="I305" i="1"/>
  <c r="K305" i="1"/>
  <c r="I306" i="1"/>
  <c r="I307" i="1"/>
  <c r="I308" i="1"/>
  <c r="I309" i="1"/>
  <c r="K309" i="1"/>
  <c r="I310" i="1"/>
  <c r="I311" i="1"/>
  <c r="I312" i="1"/>
  <c r="I313" i="1"/>
  <c r="K313" i="1"/>
  <c r="I314" i="1"/>
  <c r="I315" i="1"/>
  <c r="I316" i="1"/>
  <c r="I317" i="1"/>
  <c r="K317" i="1"/>
  <c r="I318" i="1"/>
  <c r="I319" i="1"/>
  <c r="I320" i="1"/>
  <c r="I321" i="1"/>
  <c r="K321" i="1"/>
  <c r="I322" i="1"/>
  <c r="I323" i="1"/>
  <c r="I324" i="1"/>
  <c r="I325" i="1"/>
  <c r="K325" i="1"/>
  <c r="I326" i="1"/>
  <c r="I327" i="1"/>
  <c r="I328" i="1"/>
  <c r="I329" i="1"/>
  <c r="K329" i="1"/>
  <c r="I330" i="1"/>
  <c r="I331" i="1"/>
  <c r="I332" i="1"/>
  <c r="I333" i="1"/>
  <c r="K333" i="1"/>
  <c r="I334" i="1"/>
  <c r="I335" i="1"/>
  <c r="I336" i="1"/>
  <c r="I337" i="1"/>
  <c r="K337" i="1"/>
  <c r="I338" i="1"/>
  <c r="I339" i="1"/>
  <c r="I340" i="1"/>
  <c r="I341" i="1"/>
  <c r="K341" i="1"/>
  <c r="I342" i="1"/>
  <c r="I343" i="1"/>
  <c r="I344" i="1"/>
  <c r="I345" i="1"/>
  <c r="K345" i="1"/>
  <c r="I346" i="1"/>
  <c r="I347" i="1"/>
  <c r="I348" i="1"/>
  <c r="I349" i="1"/>
  <c r="K349" i="1"/>
  <c r="I350" i="1"/>
  <c r="I351" i="1"/>
  <c r="I352" i="1"/>
  <c r="I353" i="1"/>
  <c r="K353" i="1"/>
  <c r="I354" i="1"/>
  <c r="I355" i="1"/>
  <c r="I356" i="1"/>
  <c r="I357" i="1"/>
  <c r="K357" i="1"/>
  <c r="I358" i="1"/>
  <c r="I359" i="1"/>
  <c r="I360" i="1"/>
  <c r="I361" i="1"/>
  <c r="K361" i="1"/>
  <c r="I362" i="1"/>
  <c r="I363" i="1"/>
  <c r="I364" i="1"/>
  <c r="I365" i="1"/>
  <c r="K365" i="1"/>
  <c r="I366" i="1"/>
  <c r="I367" i="1"/>
  <c r="I368" i="1"/>
  <c r="I369" i="1"/>
  <c r="K369" i="1"/>
  <c r="I370" i="1"/>
  <c r="I371" i="1"/>
  <c r="I372" i="1"/>
  <c r="I373" i="1"/>
  <c r="K373" i="1"/>
  <c r="I374" i="1"/>
  <c r="I375" i="1"/>
  <c r="I376" i="1"/>
  <c r="I377" i="1"/>
  <c r="K377" i="1"/>
  <c r="I378" i="1"/>
  <c r="I379" i="1"/>
  <c r="I380" i="1"/>
  <c r="I381" i="1"/>
  <c r="K381" i="1"/>
  <c r="I382" i="1"/>
  <c r="I383" i="1"/>
  <c r="I384" i="1"/>
  <c r="I385" i="1"/>
  <c r="K385" i="1"/>
  <c r="I386" i="1"/>
  <c r="I387" i="1"/>
  <c r="I388" i="1"/>
  <c r="I389" i="1"/>
  <c r="K389" i="1"/>
  <c r="I390" i="1"/>
  <c r="I391" i="1"/>
  <c r="I392" i="1"/>
  <c r="I393" i="1"/>
  <c r="K393" i="1"/>
  <c r="I394" i="1"/>
  <c r="I395" i="1"/>
  <c r="I396" i="1"/>
  <c r="I397" i="1"/>
  <c r="K397" i="1"/>
  <c r="I398" i="1"/>
  <c r="I399" i="1"/>
  <c r="I400" i="1"/>
  <c r="I401" i="1"/>
  <c r="K401" i="1"/>
  <c r="I402" i="1"/>
  <c r="I403" i="1"/>
  <c r="I404" i="1"/>
  <c r="I405" i="1"/>
  <c r="K405" i="1"/>
  <c r="I406" i="1"/>
  <c r="I407" i="1"/>
  <c r="I408" i="1"/>
  <c r="I409" i="1"/>
  <c r="K409" i="1"/>
  <c r="I410" i="1"/>
  <c r="I411" i="1"/>
  <c r="I412" i="1"/>
  <c r="I413" i="1"/>
  <c r="K413" i="1"/>
  <c r="I414" i="1"/>
  <c r="I415" i="1"/>
  <c r="I416" i="1"/>
  <c r="I417" i="1"/>
  <c r="K417" i="1"/>
  <c r="I418" i="1"/>
  <c r="I419" i="1"/>
  <c r="I420" i="1"/>
  <c r="I421" i="1"/>
  <c r="K421" i="1"/>
  <c r="I422" i="1"/>
  <c r="I423" i="1"/>
  <c r="I424" i="1"/>
  <c r="I425" i="1"/>
  <c r="K425" i="1"/>
  <c r="I426" i="1"/>
  <c r="I427" i="1"/>
  <c r="I428" i="1"/>
  <c r="I429" i="1"/>
  <c r="K429" i="1"/>
  <c r="I430" i="1"/>
  <c r="I431" i="1"/>
  <c r="I432" i="1"/>
  <c r="I433" i="1"/>
  <c r="K433" i="1"/>
  <c r="I434" i="1"/>
  <c r="I435" i="1"/>
  <c r="I436" i="1"/>
  <c r="I437" i="1"/>
  <c r="K437" i="1"/>
  <c r="I438" i="1"/>
  <c r="I439" i="1"/>
  <c r="I440" i="1"/>
  <c r="I441" i="1"/>
  <c r="K441" i="1"/>
  <c r="I442" i="1"/>
  <c r="I443" i="1"/>
  <c r="I444" i="1"/>
  <c r="I445" i="1"/>
  <c r="I446" i="1"/>
  <c r="I447" i="1"/>
  <c r="I448" i="1"/>
  <c r="I449" i="1"/>
  <c r="K449" i="1"/>
  <c r="I450" i="1"/>
  <c r="I451" i="1"/>
  <c r="I452" i="1"/>
  <c r="I453" i="1"/>
  <c r="I454" i="1"/>
  <c r="I455" i="1"/>
  <c r="I456" i="1"/>
  <c r="I457" i="1"/>
  <c r="K457" i="1"/>
  <c r="I458" i="1"/>
  <c r="I459" i="1"/>
  <c r="I460" i="1"/>
  <c r="I461" i="1"/>
  <c r="I462" i="1"/>
  <c r="I463" i="1"/>
  <c r="I464" i="1"/>
  <c r="I465" i="1"/>
  <c r="K465" i="1"/>
  <c r="I466" i="1"/>
  <c r="I467" i="1"/>
  <c r="I468" i="1"/>
  <c r="I469" i="1"/>
  <c r="I470" i="1"/>
  <c r="I471" i="1"/>
  <c r="I472" i="1"/>
  <c r="I473" i="1"/>
  <c r="K473" i="1"/>
  <c r="I474" i="1"/>
  <c r="I475" i="1"/>
  <c r="I476" i="1"/>
  <c r="I477" i="1"/>
  <c r="I478" i="1"/>
  <c r="I479" i="1"/>
  <c r="I480" i="1"/>
  <c r="I481" i="1"/>
  <c r="K481" i="1"/>
  <c r="I482" i="1"/>
  <c r="I483" i="1"/>
  <c r="I484" i="1"/>
  <c r="I485" i="1"/>
  <c r="I486" i="1"/>
  <c r="I487" i="1"/>
  <c r="I488" i="1"/>
  <c r="I489" i="1"/>
  <c r="K489" i="1"/>
  <c r="I490" i="1"/>
  <c r="I491" i="1"/>
  <c r="I492" i="1"/>
  <c r="I493" i="1"/>
  <c r="I494" i="1"/>
  <c r="I495" i="1"/>
  <c r="I496" i="1"/>
  <c r="I497" i="1"/>
  <c r="K497" i="1"/>
  <c r="I498" i="1"/>
  <c r="I499" i="1"/>
  <c r="I500" i="1"/>
  <c r="I501" i="1"/>
  <c r="I502" i="1"/>
  <c r="I503" i="1"/>
  <c r="I504" i="1"/>
  <c r="I505" i="1"/>
  <c r="K505" i="1"/>
  <c r="I506" i="1"/>
  <c r="I507" i="1"/>
  <c r="I508" i="1"/>
  <c r="I509" i="1"/>
  <c r="I510" i="1"/>
  <c r="I511" i="1"/>
  <c r="I512" i="1"/>
  <c r="I513" i="1"/>
  <c r="K513" i="1"/>
  <c r="I514" i="1"/>
  <c r="I515" i="1"/>
  <c r="I516" i="1"/>
  <c r="I517" i="1"/>
  <c r="I518" i="1"/>
  <c r="I519" i="1"/>
  <c r="I520" i="1"/>
  <c r="I521" i="1"/>
  <c r="K521" i="1"/>
  <c r="I522" i="1"/>
  <c r="I523" i="1"/>
  <c r="I524" i="1"/>
  <c r="I525" i="1"/>
  <c r="I526" i="1"/>
  <c r="I527" i="1"/>
  <c r="I528" i="1"/>
  <c r="I529" i="1"/>
  <c r="K529" i="1"/>
  <c r="I530" i="1"/>
  <c r="I531" i="1"/>
  <c r="I532" i="1"/>
  <c r="I533" i="1"/>
  <c r="I534" i="1"/>
  <c r="I535" i="1"/>
  <c r="I536" i="1"/>
  <c r="I537" i="1"/>
  <c r="K537" i="1"/>
  <c r="I538" i="1"/>
  <c r="I539" i="1"/>
  <c r="I540" i="1"/>
  <c r="I541" i="1"/>
  <c r="I542" i="1"/>
  <c r="I543" i="1"/>
  <c r="I544" i="1"/>
  <c r="I545" i="1"/>
  <c r="K545" i="1"/>
  <c r="I546" i="1"/>
  <c r="I547" i="1"/>
  <c r="I548" i="1"/>
  <c r="I549" i="1"/>
  <c r="I550" i="1"/>
  <c r="I551" i="1"/>
  <c r="I552" i="1"/>
  <c r="I553" i="1"/>
  <c r="K553" i="1"/>
  <c r="I554" i="1"/>
  <c r="I555" i="1"/>
  <c r="I556" i="1"/>
  <c r="I557" i="1"/>
  <c r="I558" i="1"/>
  <c r="I559" i="1"/>
  <c r="I560" i="1"/>
  <c r="I561" i="1"/>
  <c r="K561" i="1"/>
  <c r="I562" i="1"/>
  <c r="I563" i="1"/>
  <c r="I564" i="1"/>
  <c r="I565" i="1"/>
  <c r="I566" i="1"/>
  <c r="I567" i="1"/>
  <c r="I568" i="1"/>
  <c r="I569" i="1"/>
  <c r="K569" i="1"/>
  <c r="I570" i="1"/>
  <c r="I571" i="1"/>
  <c r="I572" i="1"/>
  <c r="I573" i="1"/>
  <c r="I574" i="1"/>
  <c r="I575" i="1"/>
  <c r="I576" i="1"/>
  <c r="I577" i="1"/>
  <c r="K577" i="1"/>
  <c r="I578" i="1"/>
  <c r="I579" i="1"/>
  <c r="I580" i="1"/>
  <c r="I581" i="1"/>
  <c r="I582" i="1"/>
  <c r="I583" i="1"/>
  <c r="I584" i="1"/>
  <c r="I585" i="1"/>
  <c r="K585" i="1"/>
  <c r="I586" i="1"/>
  <c r="I587" i="1"/>
  <c r="I588" i="1"/>
  <c r="I589" i="1"/>
  <c r="I590" i="1"/>
  <c r="I591" i="1"/>
  <c r="I592" i="1"/>
  <c r="I593" i="1"/>
  <c r="K593" i="1"/>
  <c r="I594" i="1"/>
  <c r="I595" i="1"/>
  <c r="I596" i="1"/>
  <c r="I597" i="1"/>
  <c r="I598" i="1"/>
  <c r="I599" i="1"/>
  <c r="I600" i="1"/>
  <c r="I601" i="1"/>
  <c r="K601" i="1"/>
  <c r="I602" i="1"/>
  <c r="I603" i="1"/>
  <c r="I604" i="1"/>
  <c r="I605" i="1"/>
  <c r="I606" i="1"/>
  <c r="I607" i="1"/>
  <c r="I608" i="1"/>
  <c r="I609" i="1"/>
  <c r="K609" i="1"/>
  <c r="I610" i="1"/>
  <c r="I611" i="1"/>
  <c r="I612" i="1"/>
  <c r="I613" i="1"/>
  <c r="I614" i="1"/>
  <c r="I615" i="1"/>
  <c r="I616" i="1"/>
  <c r="I617" i="1"/>
  <c r="K617" i="1"/>
  <c r="I618" i="1"/>
  <c r="I619" i="1"/>
  <c r="I620" i="1"/>
  <c r="I621" i="1"/>
  <c r="I622" i="1"/>
  <c r="I623" i="1"/>
  <c r="I624" i="1"/>
  <c r="I625" i="1"/>
  <c r="K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K641" i="1"/>
  <c r="I642" i="1"/>
  <c r="I643" i="1"/>
  <c r="I644" i="1"/>
  <c r="I645" i="1"/>
  <c r="K645" i="1"/>
  <c r="I646" i="1"/>
  <c r="I647" i="1"/>
  <c r="K647" i="1"/>
  <c r="I648" i="1"/>
  <c r="I649" i="1"/>
  <c r="K649" i="1"/>
  <c r="I650" i="1"/>
  <c r="I651" i="1"/>
  <c r="I652" i="1"/>
  <c r="I653" i="1"/>
  <c r="K653" i="1"/>
  <c r="I654" i="1"/>
  <c r="I655" i="1"/>
  <c r="K655" i="1"/>
  <c r="I656" i="1"/>
  <c r="I657" i="1"/>
  <c r="K657" i="1"/>
  <c r="I658" i="1"/>
  <c r="I659" i="1"/>
  <c r="I660" i="1"/>
  <c r="I661" i="1"/>
  <c r="K661" i="1"/>
  <c r="I662" i="1"/>
  <c r="I663" i="1"/>
  <c r="K663" i="1"/>
  <c r="I664" i="1"/>
  <c r="I665" i="1"/>
  <c r="K665" i="1"/>
  <c r="I666" i="1"/>
  <c r="I667" i="1"/>
  <c r="I668" i="1"/>
  <c r="I669" i="1"/>
  <c r="K669" i="1"/>
  <c r="I670" i="1"/>
  <c r="I671" i="1"/>
  <c r="K671" i="1"/>
  <c r="I672" i="1"/>
  <c r="I673" i="1"/>
  <c r="K673" i="1"/>
  <c r="I674" i="1"/>
  <c r="I675" i="1"/>
  <c r="I676" i="1"/>
  <c r="I677" i="1"/>
  <c r="K677" i="1"/>
  <c r="I678" i="1"/>
  <c r="I679" i="1"/>
  <c r="K679" i="1"/>
  <c r="I680" i="1"/>
  <c r="I681" i="1"/>
  <c r="K681" i="1"/>
  <c r="I682" i="1"/>
  <c r="I683" i="1"/>
  <c r="I684" i="1"/>
  <c r="I685" i="1"/>
  <c r="K685" i="1"/>
  <c r="I686" i="1"/>
  <c r="I687" i="1"/>
  <c r="K687" i="1"/>
  <c r="I688" i="1"/>
  <c r="I689" i="1"/>
  <c r="K689" i="1"/>
  <c r="I690" i="1"/>
  <c r="I691" i="1"/>
  <c r="I692" i="1"/>
  <c r="I693" i="1"/>
  <c r="K693" i="1"/>
  <c r="I694" i="1"/>
  <c r="I695" i="1"/>
  <c r="K695" i="1"/>
  <c r="I696" i="1"/>
  <c r="I697" i="1"/>
  <c r="K697" i="1"/>
  <c r="I698" i="1"/>
  <c r="I699" i="1"/>
  <c r="I700" i="1"/>
  <c r="I701" i="1"/>
  <c r="K701" i="1"/>
  <c r="I702" i="1"/>
  <c r="I703" i="1"/>
  <c r="K703" i="1"/>
  <c r="I704" i="1"/>
  <c r="I705" i="1"/>
  <c r="K705" i="1"/>
  <c r="I706" i="1"/>
  <c r="I707" i="1"/>
  <c r="I708" i="1"/>
  <c r="I709" i="1"/>
  <c r="K709" i="1"/>
  <c r="I710" i="1"/>
  <c r="I711" i="1"/>
  <c r="K711" i="1"/>
  <c r="I712" i="1"/>
  <c r="I713" i="1"/>
  <c r="K713" i="1"/>
  <c r="I714" i="1"/>
  <c r="I715" i="1"/>
  <c r="I716" i="1"/>
  <c r="I717" i="1"/>
  <c r="K717" i="1"/>
  <c r="I718" i="1"/>
  <c r="I719" i="1"/>
  <c r="I720" i="1"/>
  <c r="I721" i="1"/>
  <c r="K721" i="1"/>
  <c r="I722" i="1"/>
  <c r="I723" i="1"/>
  <c r="I724" i="1"/>
  <c r="I725" i="1"/>
  <c r="I726" i="1"/>
  <c r="I727" i="1"/>
  <c r="K727" i="1"/>
  <c r="I728" i="1"/>
  <c r="I729" i="1"/>
  <c r="K729" i="1"/>
  <c r="I730" i="1"/>
  <c r="I731" i="1"/>
  <c r="I732" i="1"/>
  <c r="I733" i="1"/>
  <c r="K733" i="1"/>
  <c r="I734" i="1"/>
  <c r="I735" i="1"/>
  <c r="K735" i="1"/>
  <c r="I736" i="1"/>
  <c r="I737" i="1"/>
  <c r="K737" i="1"/>
  <c r="I738" i="1"/>
  <c r="I739" i="1"/>
  <c r="I740" i="1"/>
  <c r="I741" i="1"/>
  <c r="K741" i="1"/>
  <c r="I742" i="1"/>
  <c r="I743" i="1"/>
  <c r="K743" i="1"/>
  <c r="I745" i="1"/>
  <c r="I747" i="1"/>
  <c r="I749" i="1"/>
  <c r="I751" i="1"/>
  <c r="K751" i="1"/>
  <c r="I753" i="1"/>
  <c r="I755" i="1"/>
  <c r="K755" i="1"/>
  <c r="I757" i="1"/>
  <c r="I759" i="1"/>
  <c r="K759" i="1"/>
  <c r="I761" i="1"/>
  <c r="I763" i="1"/>
  <c r="I765" i="1"/>
  <c r="I767" i="1"/>
  <c r="K767" i="1"/>
  <c r="I769" i="1"/>
  <c r="I771" i="1"/>
  <c r="K771" i="1"/>
  <c r="I773" i="1"/>
  <c r="I775" i="1"/>
  <c r="K775" i="1"/>
  <c r="I777" i="1"/>
  <c r="I779" i="1"/>
  <c r="I781" i="1"/>
  <c r="I783" i="1"/>
  <c r="K783" i="1"/>
  <c r="I785" i="1"/>
  <c r="K785" i="1"/>
  <c r="I787" i="1"/>
  <c r="I789" i="1"/>
  <c r="K789" i="1"/>
  <c r="I791" i="1"/>
  <c r="I793" i="1"/>
  <c r="K793" i="1"/>
  <c r="I795" i="1"/>
  <c r="I797" i="1"/>
  <c r="K797" i="1"/>
  <c r="I799" i="1"/>
  <c r="I801" i="1"/>
  <c r="K801" i="1"/>
  <c r="I803" i="1"/>
  <c r="I805" i="1"/>
  <c r="K805" i="1"/>
  <c r="I807" i="1"/>
  <c r="I809" i="1"/>
  <c r="K809" i="1"/>
  <c r="I811" i="1"/>
  <c r="I813" i="1"/>
  <c r="K813" i="1"/>
  <c r="I815" i="1"/>
  <c r="I817" i="1"/>
  <c r="K817" i="1"/>
  <c r="I819" i="1"/>
  <c r="I821" i="1"/>
  <c r="K821" i="1"/>
  <c r="I823" i="1"/>
  <c r="I825" i="1"/>
  <c r="K825" i="1"/>
  <c r="I827" i="1"/>
  <c r="I829" i="1"/>
  <c r="K829" i="1"/>
  <c r="I831" i="1"/>
  <c r="I833" i="1"/>
  <c r="K833" i="1"/>
  <c r="I835" i="1"/>
  <c r="I837" i="1"/>
  <c r="K837" i="1"/>
  <c r="I839" i="1"/>
  <c r="I841" i="1"/>
  <c r="K841" i="1"/>
  <c r="I843" i="1"/>
  <c r="I845" i="1"/>
  <c r="K845" i="1"/>
  <c r="I847" i="1"/>
  <c r="I849" i="1"/>
  <c r="K849" i="1"/>
  <c r="I851" i="1"/>
  <c r="I853" i="1"/>
  <c r="K853" i="1"/>
  <c r="I855" i="1"/>
  <c r="I857" i="1"/>
  <c r="K857" i="1"/>
  <c r="I859" i="1"/>
  <c r="I861" i="1"/>
  <c r="K861" i="1"/>
  <c r="I863" i="1"/>
  <c r="I865" i="1"/>
  <c r="K865" i="1"/>
  <c r="K867" i="1"/>
  <c r="I869" i="1"/>
  <c r="K869" i="1"/>
  <c r="I871" i="1"/>
  <c r="I873" i="1"/>
  <c r="I874" i="1"/>
  <c r="I877" i="1"/>
  <c r="I879" i="1"/>
  <c r="K879" i="1"/>
  <c r="I881" i="1"/>
  <c r="K881" i="1"/>
  <c r="K883" i="1"/>
  <c r="I885" i="1"/>
  <c r="K887" i="1"/>
  <c r="J8" i="4"/>
  <c r="I8" i="4"/>
</calcChain>
</file>

<file path=xl/sharedStrings.xml><?xml version="1.0" encoding="utf-8"?>
<sst xmlns="http://schemas.openxmlformats.org/spreadsheetml/2006/main" count="38420" uniqueCount="4401">
  <si>
    <t>All_RowID</t>
  </si>
  <si>
    <t>Name</t>
  </si>
  <si>
    <t>CASRN</t>
  </si>
  <si>
    <t>CASRN_nodash</t>
  </si>
  <si>
    <t>AltCASRN</t>
  </si>
  <si>
    <t>AltCASRN_nodash</t>
  </si>
  <si>
    <t>ExactMW</t>
  </si>
  <si>
    <t>CanonicalSMILES</t>
  </si>
  <si>
    <t>Oral_Noncancer_BMD</t>
  </si>
  <si>
    <t>Oral_Cancer_BMD</t>
  </si>
  <si>
    <t>RfD_RowID</t>
  </si>
  <si>
    <t>RfD_Activity</t>
  </si>
  <si>
    <t>RfD_Activity_LogMole</t>
  </si>
  <si>
    <t>RfD_EffectLevel</t>
  </si>
  <si>
    <t>RfD_POD</t>
  </si>
  <si>
    <t>RfD_POD_LogMole</t>
  </si>
  <si>
    <t>RfD_Source</t>
  </si>
  <si>
    <t>RfD_DR?</t>
  </si>
  <si>
    <t>RfC_RowID</t>
  </si>
  <si>
    <t>RfC_Activity</t>
  </si>
  <si>
    <t>RfC_Activity_LogMole</t>
  </si>
  <si>
    <t>RfC_EffectLevel</t>
  </si>
  <si>
    <t>RfC_POD</t>
  </si>
  <si>
    <t>RfC_POD_LogMole</t>
  </si>
  <si>
    <t>RfC_Source</t>
  </si>
  <si>
    <t>RfC_DR?</t>
  </si>
  <si>
    <t>OSF_RowID</t>
  </si>
  <si>
    <t>OSF_Activity</t>
  </si>
  <si>
    <t>OSF_Activity_LogMole</t>
  </si>
  <si>
    <t>OSF_EffectLevel</t>
  </si>
  <si>
    <t>OSF_POD</t>
  </si>
  <si>
    <t>OSF_POD_LogMole</t>
  </si>
  <si>
    <t>OSF_Source</t>
  </si>
  <si>
    <t>OSF_DR?</t>
  </si>
  <si>
    <t>IUR_RowID</t>
  </si>
  <si>
    <t>IUR_Activity</t>
  </si>
  <si>
    <t>IUR_Activity_LogMole</t>
  </si>
  <si>
    <t>IUR_EffectLevel</t>
  </si>
  <si>
    <t>IUR_POD</t>
  </si>
  <si>
    <t>IUR_POD_LogMole</t>
  </si>
  <si>
    <t>IUR_Source</t>
  </si>
  <si>
    <t>IUR_DR?</t>
  </si>
  <si>
    <t>CPV_RowID</t>
  </si>
  <si>
    <t>CPV_Activity</t>
  </si>
  <si>
    <t>CPV_Activity_LogMole</t>
  </si>
  <si>
    <t>CPV_EffectLevel</t>
  </si>
  <si>
    <t>CPV_POD</t>
  </si>
  <si>
    <t>CPV_POD_LogMole</t>
  </si>
  <si>
    <t>CPV_Source</t>
  </si>
  <si>
    <t>CPV_DR?</t>
  </si>
  <si>
    <t>1,1,1,2-Tetrachloroethane</t>
  </si>
  <si>
    <t>630-20-6</t>
  </si>
  <si>
    <t>##</t>
  </si>
  <si>
    <t>ClCC(Cl)(Cl)Cl</t>
  </si>
  <si>
    <t>RfD_1</t>
  </si>
  <si>
    <t>LOAEL</t>
  </si>
  <si>
    <t>IRIS</t>
  </si>
  <si>
    <t>yes</t>
  </si>
  <si>
    <t>OSF_1</t>
  </si>
  <si>
    <t>Linearized_multistage_procedure,_extra_risk</t>
  </si>
  <si>
    <t>IUR_141</t>
  </si>
  <si>
    <t>no</t>
  </si>
  <si>
    <t>1,1,1,2-Tetrafluoroethane</t>
  </si>
  <si>
    <t>811-97-2</t>
  </si>
  <si>
    <t>FCC(F)(F)F</t>
  </si>
  <si>
    <t>RfC_1</t>
  </si>
  <si>
    <t>BMCL</t>
  </si>
  <si>
    <t>1,1,2,2-Tetrachloroethane</t>
  </si>
  <si>
    <t>79-34-5</t>
  </si>
  <si>
    <t>ClC(Cl)C(Cl)Cl</t>
  </si>
  <si>
    <t>RfD_2</t>
  </si>
  <si>
    <t>BMDL1SD</t>
  </si>
  <si>
    <t>OSF_2</t>
  </si>
  <si>
    <t>Multistage_model_with_linear_extrapolation_from_the_point_of_departure_(LED10).</t>
  </si>
  <si>
    <t>IUR_142</t>
  </si>
  <si>
    <t>CalEPA</t>
  </si>
  <si>
    <t>CPV_1</t>
  </si>
  <si>
    <t>1,1-Biphenyl</t>
  </si>
  <si>
    <t>92-52-4</t>
  </si>
  <si>
    <t>c1ccc(-c2ccccc2)cc1</t>
  </si>
  <si>
    <t>RfD_3</t>
  </si>
  <si>
    <t>NOAEL</t>
  </si>
  <si>
    <t>RfC_34</t>
  </si>
  <si>
    <t>PPRTV</t>
  </si>
  <si>
    <t>OSF_90</t>
  </si>
  <si>
    <t>1,1-Dichloroethylene_(1,1-DCE)</t>
  </si>
  <si>
    <t>75-35-4</t>
  </si>
  <si>
    <t>C=C(Cl)Cl</t>
  </si>
  <si>
    <t>RfD_4</t>
  </si>
  <si>
    <t>BMDL10</t>
  </si>
  <si>
    <t>RfC_3</t>
  </si>
  <si>
    <t>1,1-Difluoroethane</t>
  </si>
  <si>
    <t>75-37-6</t>
  </si>
  <si>
    <t>CC(F)F</t>
  </si>
  <si>
    <t>RfC_4</t>
  </si>
  <si>
    <t>1,2,4,5-Tetrachlorobenzene</t>
  </si>
  <si>
    <t>95-94-3</t>
  </si>
  <si>
    <t>Clc1cc(Cl)c(Cl)cc1Cl</t>
  </si>
  <si>
    <t>RfD_5</t>
  </si>
  <si>
    <t>1,2,4-Triazole</t>
  </si>
  <si>
    <t>288-88-0</t>
  </si>
  <si>
    <t>n1cnnc1</t>
  </si>
  <si>
    <t>RfD_6</t>
  </si>
  <si>
    <t>OPP</t>
  </si>
  <si>
    <t>1,2-Dibromoethane</t>
  </si>
  <si>
    <t>106-93-4</t>
  </si>
  <si>
    <t>BrCCBr</t>
  </si>
  <si>
    <t>RfD_7</t>
  </si>
  <si>
    <t>RfC_7</t>
  </si>
  <si>
    <t>OSF_6</t>
  </si>
  <si>
    <t>Multistage_model_with_Poly-3_adjusted_incidence_data;_linear_extrapolation_from_lower_95%_confidence_limit_on_dose_associated_with_extra_risk_(adjusted_for_background)_at_point_of_departure_at_lower_end_of_data_range.</t>
  </si>
  <si>
    <t>IUR_56</t>
  </si>
  <si>
    <t>CPV_125</t>
  </si>
  <si>
    <t>1,2-Dichlorobenzene</t>
  </si>
  <si>
    <t>95-50-1</t>
  </si>
  <si>
    <t>Clc1ccccc1Cl</t>
  </si>
  <si>
    <t>RfD_8</t>
  </si>
  <si>
    <t>RfC_57</t>
  </si>
  <si>
    <t>NOEL</t>
  </si>
  <si>
    <t>HEAST</t>
  </si>
  <si>
    <t>1,2-Dichloroethylene</t>
  </si>
  <si>
    <t>156-59-2</t>
  </si>
  <si>
    <t>156-60-5</t>
  </si>
  <si>
    <t>Cl/C=C\Cl</t>
  </si>
  <si>
    <t>RfD_169</t>
  </si>
  <si>
    <t>RfC_60</t>
  </si>
  <si>
    <t>1,2-Dimethylhydrazine</t>
  </si>
  <si>
    <t>540-73-8</t>
  </si>
  <si>
    <t>CNNC</t>
  </si>
  <si>
    <t>OSF_9</t>
  </si>
  <si>
    <t>IUR_70</t>
  </si>
  <si>
    <t>CPV_5</t>
  </si>
  <si>
    <t>1,2-Diphenylhydrazine</t>
  </si>
  <si>
    <t>122-66-7</t>
  </si>
  <si>
    <t>c1ccc(NNc2ccccc2)cc1</t>
  </si>
  <si>
    <t>OSF_10</t>
  </si>
  <si>
    <t>IUR_74</t>
  </si>
  <si>
    <t>CPV_142</t>
  </si>
  <si>
    <t>1,2-Epoxybutane_(EBU)</t>
  </si>
  <si>
    <t>106-88-7</t>
  </si>
  <si>
    <t>CCC1CO1</t>
  </si>
  <si>
    <t>RfC_9</t>
  </si>
  <si>
    <t>1,3-Butadiene</t>
  </si>
  <si>
    <t>106-99-0</t>
  </si>
  <si>
    <t>C=CC=C</t>
  </si>
  <si>
    <t>RfC_10</t>
  </si>
  <si>
    <t>OSF_97</t>
  </si>
  <si>
    <t>IUR_34</t>
  </si>
  <si>
    <t>CPV_79</t>
  </si>
  <si>
    <t>1,3-Dichloropropene</t>
  </si>
  <si>
    <t>542-75-6</t>
  </si>
  <si>
    <t>Cl/C=C\CCl</t>
  </si>
  <si>
    <t>RfD_9</t>
  </si>
  <si>
    <t>RfC_11</t>
  </si>
  <si>
    <t>OSF_11</t>
  </si>
  <si>
    <t>Linearized_multistage_model,_extra_risk</t>
  </si>
  <si>
    <t>IUR_63</t>
  </si>
  <si>
    <t>1,3-Propane_sultone</t>
  </si>
  <si>
    <t>1120-71-4</t>
  </si>
  <si>
    <t>C1COS(=O)(=O)C1</t>
  </si>
  <si>
    <t>OSF_12</t>
  </si>
  <si>
    <t>CPV_6</t>
  </si>
  <si>
    <t>1,4-Dibromobenzene</t>
  </si>
  <si>
    <t>106-37-6</t>
  </si>
  <si>
    <t>Brc1ccc(Br)cc1</t>
  </si>
  <si>
    <t>RfD_10</t>
  </si>
  <si>
    <t>1,4-Dioxane</t>
  </si>
  <si>
    <t>123-91-1</t>
  </si>
  <si>
    <t>C1COCCO1</t>
  </si>
  <si>
    <t>RfD_11</t>
  </si>
  <si>
    <t>RfC_68</t>
  </si>
  <si>
    <t>OSF_13</t>
  </si>
  <si>
    <t>Log-logistic_model_with_linear_extrapolation_from_the_POD_(BMDL50HED)_associated_with_50%_extra_cancer_risk.</t>
  </si>
  <si>
    <t>IUR_73</t>
  </si>
  <si>
    <t>CPV_7</t>
  </si>
  <si>
    <t>1,4-Dithiane</t>
  </si>
  <si>
    <t>505-29-3</t>
  </si>
  <si>
    <t>C1CSCCS1</t>
  </si>
  <si>
    <t>RfD_12</t>
  </si>
  <si>
    <t>1,6-Hexamethylene_diisocyanate</t>
  </si>
  <si>
    <t>822-06-0</t>
  </si>
  <si>
    <t>C(CCCN=C=O)CCN=C=O</t>
  </si>
  <si>
    <t>RfC_13</t>
  </si>
  <si>
    <t>1-[(5-Nitrofurfurylidene)-amino]-2-imidazolidinone</t>
  </si>
  <si>
    <t>555-84-0</t>
  </si>
  <si>
    <t>O=C1NCCN1/N=C/c1ccc([N+]([O-])=O)o1</t>
  </si>
  <si>
    <t>OSF_14</t>
  </si>
  <si>
    <t>CPV_8</t>
  </si>
  <si>
    <t>1-Amino-2-methylanthraquinone</t>
  </si>
  <si>
    <t>82-28-0</t>
  </si>
  <si>
    <t>Cc1ccc2c(c1N)C(=O)c1c(cccc1)C2=O</t>
  </si>
  <si>
    <t>OSF_15</t>
  </si>
  <si>
    <t>CPV_9</t>
  </si>
  <si>
    <t>1-Chloro-1,1-difluoroethane</t>
  </si>
  <si>
    <t>75-68-3</t>
  </si>
  <si>
    <t>CC(F)(F)Cl</t>
  </si>
  <si>
    <t>RfC_14</t>
  </si>
  <si>
    <t>2-(2-Formylhydrazino)-4-(5-nitro-2-furyl)thiazole</t>
  </si>
  <si>
    <t>3570-75-0</t>
  </si>
  <si>
    <t>O=CNNc1nc(-c2ccc([N+]([O-])=O)o2)cs1</t>
  </si>
  <si>
    <t>OSF_16</t>
  </si>
  <si>
    <t>CPV_10</t>
  </si>
  <si>
    <t>2-(2-Methyl-4-chlorophenoxy)propionic_acid_(MCPP)</t>
  </si>
  <si>
    <t>93-65-2</t>
  </si>
  <si>
    <t>Cc1cc(Cl)ccc1OC(C)C(=O)O</t>
  </si>
  <si>
    <t>RfD_13</t>
  </si>
  <si>
    <t>2,2',3,3',4,4',5,5',6,6'-Decabromodiphenyl_ether_(BDE-209)</t>
  </si>
  <si>
    <t>1163-19-5</t>
  </si>
  <si>
    <t>Brc1c(Br)c(Br)c(Oc2c(Br)c(Br)c(Br)c(Br)c2Br)c(Br)c1Br</t>
  </si>
  <si>
    <t>RfD_14</t>
  </si>
  <si>
    <t>OSF_17</t>
  </si>
  <si>
    <t>Multistage_model_with_linear_extrapolation_from_the_point_of_departure_(LED12).</t>
  </si>
  <si>
    <t>2,2',4,4',5,5'-Hexabromodiphenyl_ether_(BDE-153)</t>
  </si>
  <si>
    <t>68631-49-2</t>
  </si>
  <si>
    <t>Brc1cc(Br)c(Oc2cc(Br)c(Br)cc2Br)cc1Br</t>
  </si>
  <si>
    <t>RfD_15</t>
  </si>
  <si>
    <t>2,2',4,4',5-Pentabromodiphenyl_ether_(BDE-99)</t>
  </si>
  <si>
    <t>60348-60-9</t>
  </si>
  <si>
    <t>Brc1ccc(Oc2cc(Br)c(Br)cc2Br)c(Br)c1</t>
  </si>
  <si>
    <t>RfD_16</t>
  </si>
  <si>
    <t>2,2',4,4'-Tetrabromodiphenyl_ether_(BDE-47)</t>
  </si>
  <si>
    <t>5436-43-1</t>
  </si>
  <si>
    <t>Brc1ccc(Oc2ccc(Br)cc2Br)c(Br)c1</t>
  </si>
  <si>
    <t>RfD_17</t>
  </si>
  <si>
    <t>2,3,4,6-Tetrachlorophenol</t>
  </si>
  <si>
    <t>58-90-2</t>
  </si>
  <si>
    <t>Oc1c(Cl)cc(Cl)c(Cl)c1Cl</t>
  </si>
  <si>
    <t>RfD_18</t>
  </si>
  <si>
    <t>2,3,7,8-Tetrachlorodibenzofuran</t>
  </si>
  <si>
    <t>51207-31-9</t>
  </si>
  <si>
    <t>Clc2cc1c3cc(Cl)c(Cl)cc3oc1cc2Cl</t>
  </si>
  <si>
    <t>IUR_1</t>
  </si>
  <si>
    <t>2,3-Dichloropropanol</t>
  </si>
  <si>
    <t>616-23-9</t>
  </si>
  <si>
    <t>OCC(Cl)CCl</t>
  </si>
  <si>
    <t>RfD_19</t>
  </si>
  <si>
    <t>2,4-Diaminotoluene</t>
  </si>
  <si>
    <t>95-80-7</t>
  </si>
  <si>
    <t>Cc1c(N)cc(N)cc1</t>
  </si>
  <si>
    <t>OSF_21</t>
  </si>
  <si>
    <t>CPV_14</t>
  </si>
  <si>
    <t>2,4-Dichlorophenol</t>
  </si>
  <si>
    <t>120-83-2</t>
  </si>
  <si>
    <t>Oc1c(Cl)cc(Cl)cc1</t>
  </si>
  <si>
    <t>RfD_20</t>
  </si>
  <si>
    <t>2,4-Dichlorophenoxyacetic_acid_(2,4-D)</t>
  </si>
  <si>
    <t>94-75-7</t>
  </si>
  <si>
    <t>O=C(O)COc1c(Cl)cc(Cl)cc1</t>
  </si>
  <si>
    <t>RfD_21</t>
  </si>
  <si>
    <t>2,4-Dimethylphenol</t>
  </si>
  <si>
    <t>105-67-9</t>
  </si>
  <si>
    <t>Cc1cc(C)c(O)cc1</t>
  </si>
  <si>
    <t>RfD_22</t>
  </si>
  <si>
    <t>2,4-Dinitrophenol</t>
  </si>
  <si>
    <t>51-28-5</t>
  </si>
  <si>
    <t>[O-][N+](c1cc([N+]([O-])=O)c(O)cc1)=O</t>
  </si>
  <si>
    <t>RfD_23</t>
  </si>
  <si>
    <t>2,4-Dinitrotoluene</t>
  </si>
  <si>
    <t>121-14-2</t>
  </si>
  <si>
    <t>Cc1ccc([N+]([O-])=O)cc1[N+]([O-])=O</t>
  </si>
  <si>
    <t>RfD_24</t>
  </si>
  <si>
    <t>OSF_22</t>
  </si>
  <si>
    <t>IUR_72</t>
  </si>
  <si>
    <t>CPV_15</t>
  </si>
  <si>
    <t>2,4-DP-p_(Salts_&amp;_Esters)</t>
  </si>
  <si>
    <t>15165-67-0</t>
  </si>
  <si>
    <t>CC(Oc1c(Cl)cc(Cl)cc1)C(=O)O</t>
  </si>
  <si>
    <t>RfD_25</t>
  </si>
  <si>
    <t>2,6-Dichlorobenzamide_(BAM)</t>
  </si>
  <si>
    <t>2008-58-4</t>
  </si>
  <si>
    <t>NC(=O)c1c(Cl)cccc1Cl</t>
  </si>
  <si>
    <t>RfD_26</t>
  </si>
  <si>
    <t>2,6-Dimethylphenol</t>
  </si>
  <si>
    <t>576-26-1</t>
  </si>
  <si>
    <t>Cc1cccc(C)c1O</t>
  </si>
  <si>
    <t>RfD_27</t>
  </si>
  <si>
    <t>2,6-Xylidine_(2,6-Dimethylaniline)</t>
  </si>
  <si>
    <t>87-62-7</t>
  </si>
  <si>
    <t>Cc1cccc(C)c1N</t>
  </si>
  <si>
    <t>OSF_23</t>
  </si>
  <si>
    <t>CPV_16</t>
  </si>
  <si>
    <t>2-Acetylaminofluorene</t>
  </si>
  <si>
    <t>53-96-3</t>
  </si>
  <si>
    <t>CC(=O)Nc1ccc2c(c1)Cc1ccccc1-2</t>
  </si>
  <si>
    <t>OSF_24</t>
  </si>
  <si>
    <t>IUR_3</t>
  </si>
  <si>
    <t>CPV_17</t>
  </si>
  <si>
    <t>2-Amino-5-(5-nitro-2-furyl)-1,3,4-thiadiazole</t>
  </si>
  <si>
    <t>712-68-5</t>
  </si>
  <si>
    <t>Nc1sc(-c2ccc([N+](=O)[O-])o2)nn1</t>
  </si>
  <si>
    <t>OSF_25</t>
  </si>
  <si>
    <t>CPV_18</t>
  </si>
  <si>
    <t>2-Aminoanthraquinone</t>
  </si>
  <si>
    <t>117-79-3</t>
  </si>
  <si>
    <t>Nc1ccc2c(c1)C(=O)c1c(cccc1)C2=O</t>
  </si>
  <si>
    <t>OSF_26</t>
  </si>
  <si>
    <t>CPV_19</t>
  </si>
  <si>
    <t>2-Chloroacetophenone</t>
  </si>
  <si>
    <t>532-27-4</t>
  </si>
  <si>
    <t>O=C(CCl)c1ccccc1</t>
  </si>
  <si>
    <t>RfC_15</t>
  </si>
  <si>
    <t>2-Chlorophenol</t>
  </si>
  <si>
    <t>95-57-8</t>
  </si>
  <si>
    <t>Oc1ccccc1Cl</t>
  </si>
  <si>
    <t>RfD_28</t>
  </si>
  <si>
    <t>2-Hexanone</t>
  </si>
  <si>
    <t>591-78-6</t>
  </si>
  <si>
    <t>CCCCC(=O)C</t>
  </si>
  <si>
    <t>RfD_29</t>
  </si>
  <si>
    <t>RfC_17</t>
  </si>
  <si>
    <t>2-Methyl-1-nitroanthraquinone_(of_uncertain_purity)</t>
  </si>
  <si>
    <t>129-15-7</t>
  </si>
  <si>
    <t>Cc1ccc2c(c1[N+]([O-])=O)C(=O)c1c(cccc1)C2=O</t>
  </si>
  <si>
    <t>OSF_27</t>
  </si>
  <si>
    <t>CPV_20</t>
  </si>
  <si>
    <t>2-Methyl-4-chlorophenoxyacetic_acid_(MCPA)</t>
  </si>
  <si>
    <t>94-74-6</t>
  </si>
  <si>
    <t>Cc1cc(Cl)ccc1OCC(=O)O</t>
  </si>
  <si>
    <t>RfD_30</t>
  </si>
  <si>
    <t>2-Methylaziridine_(Propyleneimine)</t>
  </si>
  <si>
    <t>75-55-8</t>
  </si>
  <si>
    <t>CC1CN1</t>
  </si>
  <si>
    <t>OSF_28</t>
  </si>
  <si>
    <t>CPV_21</t>
  </si>
  <si>
    <t>2-Methylnaphthalene</t>
  </si>
  <si>
    <t>91-57-6</t>
  </si>
  <si>
    <t>Cc1cc2c(cccc2)cc1</t>
  </si>
  <si>
    <t>RfD_31</t>
  </si>
  <si>
    <t>BMDL5</t>
  </si>
  <si>
    <t>2-Methylphenol</t>
  </si>
  <si>
    <t>95-48-7</t>
  </si>
  <si>
    <t>Cc1ccccc1O</t>
  </si>
  <si>
    <t>RfD_32</t>
  </si>
  <si>
    <t>RfC_51</t>
  </si>
  <si>
    <t>2-Naphthylamine</t>
  </si>
  <si>
    <t>91-59-8</t>
  </si>
  <si>
    <t>Nc1cc2c(cccc2)cc1</t>
  </si>
  <si>
    <t>OSF_29</t>
  </si>
  <si>
    <t>CPV_22</t>
  </si>
  <si>
    <t>2-Nitropropane</t>
  </si>
  <si>
    <t>79-46-9</t>
  </si>
  <si>
    <t>CC(C)[N+](=O)[O-]</t>
  </si>
  <si>
    <t>RfC_19</t>
  </si>
  <si>
    <t>IUR_112</t>
  </si>
  <si>
    <t>3,3'-Dichlorobenzidine</t>
  </si>
  <si>
    <t>91-94-1</t>
  </si>
  <si>
    <t>Nc1ccc(-c2ccc(N)c(Cl)c2)cc1Cl</t>
  </si>
  <si>
    <t>OSF_30</t>
  </si>
  <si>
    <t>IUR_59</t>
  </si>
  <si>
    <t>CPV_23</t>
  </si>
  <si>
    <t>3,3'-Dimethoxybenzidine_(o-Dianisidine)</t>
  </si>
  <si>
    <t>119-90-4</t>
  </si>
  <si>
    <t>COc1cc(-c2cc(OC)c(N)cc2)ccc1N</t>
  </si>
  <si>
    <t>OSF_31</t>
  </si>
  <si>
    <t>CPV_24</t>
  </si>
  <si>
    <t>3,4-Dimethylphenol</t>
  </si>
  <si>
    <t>95-65-8</t>
  </si>
  <si>
    <t>Cc1ccc(O)cc1C</t>
  </si>
  <si>
    <t>RfD_33</t>
  </si>
  <si>
    <t>3-Amino-9-ethylcarbazole_hydrochloride</t>
  </si>
  <si>
    <t>6109-97-3</t>
  </si>
  <si>
    <t>[H+].[Cl-].CCn1c2ccccc2c2cc(N)ccc12</t>
  </si>
  <si>
    <t>OSF_32</t>
  </si>
  <si>
    <t>CPV_26</t>
  </si>
  <si>
    <t>3-Chloro-2-methylpropene</t>
  </si>
  <si>
    <t>563-47-3</t>
  </si>
  <si>
    <t>C=C(C)CCl</t>
  </si>
  <si>
    <t>OSF_33</t>
  </si>
  <si>
    <t>CPV_27</t>
  </si>
  <si>
    <t>3-Methylcholanthrene</t>
  </si>
  <si>
    <t>56-49-5</t>
  </si>
  <si>
    <t>Cc1ccc2cc3c(ccc4ccccc43)c3c2c1CC3</t>
  </si>
  <si>
    <t>OSF_34</t>
  </si>
  <si>
    <t>IUR_101</t>
  </si>
  <si>
    <t>CPV_28</t>
  </si>
  <si>
    <t>3-Methylphenol</t>
  </si>
  <si>
    <t>108-39-4</t>
  </si>
  <si>
    <t>Cc1cccc(O)c1</t>
  </si>
  <si>
    <t>RfD_34</t>
  </si>
  <si>
    <t>RfC_50</t>
  </si>
  <si>
    <t>4-(2,4-Dichlorophenoxy)butyric_acid_(2,4-DB)</t>
  </si>
  <si>
    <t>94-82-6</t>
  </si>
  <si>
    <t>O=C(O)CCCOc1c(Cl)cc(Cl)cc1</t>
  </si>
  <si>
    <t>RfD_35</t>
  </si>
  <si>
    <t>4-(2-Methyl-4-chlorophenoxy)_butyric_acid_(MCPB)</t>
  </si>
  <si>
    <t>94-81-5</t>
  </si>
  <si>
    <t>Cc1cc(Cl)ccc1OCCCC(=O)O</t>
  </si>
  <si>
    <t>RfD_36</t>
  </si>
  <si>
    <t>4-(N-Nitrosomethylamino)-1-(3-pyridyl)1-butanone</t>
  </si>
  <si>
    <t>64091-91-4</t>
  </si>
  <si>
    <t>CN(N=O)CCCC(c1cccnc1)=O</t>
  </si>
  <si>
    <t>OSF_35</t>
  </si>
  <si>
    <t>CPV_29</t>
  </si>
  <si>
    <t>4,4'-Diaminodiphenyl_ether_(4,4'-Oxydianiline)</t>
  </si>
  <si>
    <t>101-80-4</t>
  </si>
  <si>
    <t>Nc1ccc(Oc2ccc(N)cc2)cc1</t>
  </si>
  <si>
    <t>OSF_36</t>
  </si>
  <si>
    <t>CPV_30</t>
  </si>
  <si>
    <t>4,4'-Methylene_bis(2-methylaniline)</t>
  </si>
  <si>
    <t>838-88-0</t>
  </si>
  <si>
    <t>Cc1cc(Cc2cc(C)c(N)cc2)ccc1N</t>
  </si>
  <si>
    <t>OSF_37</t>
  </si>
  <si>
    <t>CPV_32</t>
  </si>
  <si>
    <t>4,4'-Methylene_bis(N,N'-dimethyl)aniline</t>
  </si>
  <si>
    <t>101-61-1</t>
  </si>
  <si>
    <t>CN(C)c1ccc(Cc2ccc(N(C)C)cc2)cc1</t>
  </si>
  <si>
    <t>OSF_38</t>
  </si>
  <si>
    <t>IUR_104</t>
  </si>
  <si>
    <t>CPV_33</t>
  </si>
  <si>
    <t>4,4'-Thiodianiline</t>
  </si>
  <si>
    <t>139-65-1</t>
  </si>
  <si>
    <t>Nc1ccc(Sc2ccc(N)cc2)cc1</t>
  </si>
  <si>
    <t>OSF_40</t>
  </si>
  <si>
    <t>CPV_35</t>
  </si>
  <si>
    <t>4,6-Dinitro-o-cyclohexyl_phenol</t>
  </si>
  <si>
    <t>131-89-5</t>
  </si>
  <si>
    <t>[O-][N+](c1cc(C2CCCCC2)c(O)c([N+]([O-])=O)c1)=O</t>
  </si>
  <si>
    <t>RfD_37</t>
  </si>
  <si>
    <t>4-Aminobiphenyl_(4-aminodiphenyl)</t>
  </si>
  <si>
    <t>92-67-1</t>
  </si>
  <si>
    <t>Nc1ccc(-c2ccccc2)cc1</t>
  </si>
  <si>
    <t>OSF_41</t>
  </si>
  <si>
    <t>IUR_9</t>
  </si>
  <si>
    <t>CPV_36</t>
  </si>
  <si>
    <t>4-Chloro-o-phenylenediamine</t>
  </si>
  <si>
    <t>95-83-0</t>
  </si>
  <si>
    <t>Nc1ccc(Cl)cc1N</t>
  </si>
  <si>
    <t>OSF_42</t>
  </si>
  <si>
    <t>CPV_37</t>
  </si>
  <si>
    <t>4-Dimethylaminoazobenzene</t>
  </si>
  <si>
    <t>60-11-7</t>
  </si>
  <si>
    <t>CN(C)c1ccc(N=Nc2ccccc2)cc1</t>
  </si>
  <si>
    <t>OSF_43</t>
  </si>
  <si>
    <t>IUR_68</t>
  </si>
  <si>
    <t>CPV_38</t>
  </si>
  <si>
    <t>4-Methylimidazole</t>
  </si>
  <si>
    <t>822-36-6</t>
  </si>
  <si>
    <t>Cc1[nH]cnc1</t>
  </si>
  <si>
    <t>OSF_44</t>
  </si>
  <si>
    <t>CPV_39</t>
  </si>
  <si>
    <t>5-(Morpholinomethyl)-3-[(5-nitrofurfurylidene)-amino]-2-oxazolidinone</t>
  </si>
  <si>
    <t>139-91-3</t>
  </si>
  <si>
    <t>c1cc([N+]([O-])=O)oc1/C=N/N1CC(CN2CCOCC2)OC1=O</t>
  </si>
  <si>
    <t>OSF_45</t>
  </si>
  <si>
    <t>CPV_40</t>
  </si>
  <si>
    <t>5-Methylchrysene</t>
  </si>
  <si>
    <t>3697-24-3</t>
  </si>
  <si>
    <t>Cc1cc2c(c3c1c1c(cccc1)cc3)cccc2</t>
  </si>
  <si>
    <t>OSF_46</t>
  </si>
  <si>
    <t>CPV_41</t>
  </si>
  <si>
    <t>5-Nitroacenaphthene</t>
  </si>
  <si>
    <t>602-87-9</t>
  </si>
  <si>
    <t>O=[N+]([O-])c1ccc2c3c1cccc3CC2</t>
  </si>
  <si>
    <t>OSF_47</t>
  </si>
  <si>
    <t>CPV_42</t>
  </si>
  <si>
    <t>5-Nitro-o-anisidine_Delisted_December_8,_2006_[Click_here_for_the_basis_for_delisting]</t>
  </si>
  <si>
    <t>99-59-2</t>
  </si>
  <si>
    <t>COc1c(N)cc([N+](=O)[O-])cc1</t>
  </si>
  <si>
    <t>OSF_48</t>
  </si>
  <si>
    <t>IUR_96</t>
  </si>
  <si>
    <t>CPV_43</t>
  </si>
  <si>
    <t>7,12-Dimethylbenz(a)anthracene</t>
  </si>
  <si>
    <t>57-97-6</t>
  </si>
  <si>
    <t>c1cc2ccc3c(c(C)c4c(c3C)cccc4)c2cc1</t>
  </si>
  <si>
    <t>OSF_49</t>
  </si>
  <si>
    <t>IUR_69</t>
  </si>
  <si>
    <t>CPV_44</t>
  </si>
  <si>
    <t>7H-Dibenzo[c,g]carbazole</t>
  </si>
  <si>
    <t>194-59-2</t>
  </si>
  <si>
    <t>c1ccc2c(c1)ccc1[nH]c3ccc4ccccc4c3c21</t>
  </si>
  <si>
    <t>OSF_50</t>
  </si>
  <si>
    <t>CPV_45</t>
  </si>
  <si>
    <t>A-alpha-C_(2-Amino-9H-pyrido[2,3-b]indole)</t>
  </si>
  <si>
    <t>26148-68-5</t>
  </si>
  <si>
    <t>Nc1nc2[nH]c3ccccc3c2cc1</t>
  </si>
  <si>
    <t>OSF_51</t>
  </si>
  <si>
    <t>CPV_46</t>
  </si>
  <si>
    <t>Acenaphthene</t>
  </si>
  <si>
    <t>83-32-9</t>
  </si>
  <si>
    <t>c1cc2cccc3c2c(c1)CC3</t>
  </si>
  <si>
    <t>RfD_38</t>
  </si>
  <si>
    <t>Acephate</t>
  </si>
  <si>
    <t>30560-19-1</t>
  </si>
  <si>
    <t>COP(NC(C)=O)(SC)=O</t>
  </si>
  <si>
    <t>RfD_39</t>
  </si>
  <si>
    <t>LEL</t>
  </si>
  <si>
    <t>OSF_52</t>
  </si>
  <si>
    <t>Acequinocyl</t>
  </si>
  <si>
    <t>57960-19-7</t>
  </si>
  <si>
    <t>CCCCCCCCCCCCC1=C(OC(C)=O)C(=O)c2c(cccc2)C1=O</t>
  </si>
  <si>
    <t>RfD_40</t>
  </si>
  <si>
    <t>Acetaldehyde</t>
  </si>
  <si>
    <t>75-07-0</t>
  </si>
  <si>
    <t>CC=O</t>
  </si>
  <si>
    <t>RfC_20</t>
  </si>
  <si>
    <t>OSF_53</t>
  </si>
  <si>
    <t>IUR_2</t>
  </si>
  <si>
    <t>CPV_47</t>
  </si>
  <si>
    <t>Acetamide</t>
  </si>
  <si>
    <t>60-35-5</t>
  </si>
  <si>
    <t>CC(N)=O</t>
  </si>
  <si>
    <t>OSF_54</t>
  </si>
  <si>
    <t>CPV_48</t>
  </si>
  <si>
    <t>Acetamiprid</t>
  </si>
  <si>
    <t>135410-20-7</t>
  </si>
  <si>
    <t>CC(=NC#N)N(C)Cc1cnc(Cl)cc1</t>
  </si>
  <si>
    <t>RfD_41</t>
  </si>
  <si>
    <t>Acetochlor</t>
  </si>
  <si>
    <t>34256-82-1</t>
  </si>
  <si>
    <t>CCOCN(C(=O)CCl)c1c(C)cccc1CC</t>
  </si>
  <si>
    <t>RfD_42</t>
  </si>
  <si>
    <t>Acetone</t>
  </si>
  <si>
    <t>67-64-1</t>
  </si>
  <si>
    <t>CC(C)=O</t>
  </si>
  <si>
    <t>RfD_43</t>
  </si>
  <si>
    <t>RfC_21</t>
  </si>
  <si>
    <t>ATSDR</t>
  </si>
  <si>
    <t>Acetone_Cyanohydrin</t>
  </si>
  <si>
    <t>75-86-5</t>
  </si>
  <si>
    <t>CC(C)(O)C#N</t>
  </si>
  <si>
    <t>RfD_44</t>
  </si>
  <si>
    <t>RfC_22</t>
  </si>
  <si>
    <t>Acetonitrile</t>
  </si>
  <si>
    <t>75-05-8</t>
  </si>
  <si>
    <t>CC#N</t>
  </si>
  <si>
    <t>RfC_23</t>
  </si>
  <si>
    <t>Acetophenone</t>
  </si>
  <si>
    <t>98-86-2</t>
  </si>
  <si>
    <t>CC(=O)c1ccccc1</t>
  </si>
  <si>
    <t>RfD_45</t>
  </si>
  <si>
    <t>Acibenzolar-methyl</t>
  </si>
  <si>
    <t>135158-54-2</t>
  </si>
  <si>
    <t>CSC(=O)c1cccc2nnsc12</t>
  </si>
  <si>
    <t>RfD_46</t>
  </si>
  <si>
    <t>Acifluorfen,_sodium</t>
  </si>
  <si>
    <t>62476-59-9</t>
  </si>
  <si>
    <t>[Na+].[O-]C(=O)c1c([N+]([O-])=O)ccc(Oc2ccc(C(F)(F)F)cc2Cl)c1</t>
  </si>
  <si>
    <t>RfD_47</t>
  </si>
  <si>
    <t>Acrolein</t>
  </si>
  <si>
    <t>107-02-8</t>
  </si>
  <si>
    <t>C=CC=O</t>
  </si>
  <si>
    <t>RfD_48</t>
  </si>
  <si>
    <t>RfC_24</t>
  </si>
  <si>
    <t>Acrylamide</t>
  </si>
  <si>
    <t>79-06-1</t>
  </si>
  <si>
    <t>C=CC(N)=O</t>
  </si>
  <si>
    <t>RfD_49</t>
  </si>
  <si>
    <t>HED(BMDL)</t>
  </si>
  <si>
    <t>RfC_25</t>
  </si>
  <si>
    <t>BMDL</t>
  </si>
  <si>
    <t>OSF_55</t>
  </si>
  <si>
    <t>IUR_4</t>
  </si>
  <si>
    <t>CPV_49</t>
  </si>
  <si>
    <t>Acrylic_acid</t>
  </si>
  <si>
    <t>79-10-7</t>
  </si>
  <si>
    <t>C=CC(=O)O</t>
  </si>
  <si>
    <t>RfD_50</t>
  </si>
  <si>
    <t>RfC_26</t>
  </si>
  <si>
    <t>Acrylonitrile</t>
  </si>
  <si>
    <t>107-13-1</t>
  </si>
  <si>
    <t>C=CC#N</t>
  </si>
  <si>
    <t>RfD_51</t>
  </si>
  <si>
    <t>RfC_27</t>
  </si>
  <si>
    <t>OSF_56</t>
  </si>
  <si>
    <t>IUR_5</t>
  </si>
  <si>
    <t>CPV_50</t>
  </si>
  <si>
    <t>Actinomycin_D</t>
  </si>
  <si>
    <t>50-76-0</t>
  </si>
  <si>
    <t>Cc1ccc(C(=O)NC2C(C)OC(=O)C(C(C)C)N(C)C(=O)CN(C)C(=O)C3CCCN3C(=O)C(C(C)C)NC2=O)c2nc3c(C(=O)NC4C(C)OC(=O)C(C(C)C)N(C)C(=O)CN(C)C(=O)C5CCCN5C(=O)C(C(C)C)NC4=O)c(N)c(=O)c(C)c-3oc12</t>
  </si>
  <si>
    <t>OSF_57</t>
  </si>
  <si>
    <t>CPV_51</t>
  </si>
  <si>
    <t>ADBAC</t>
  </si>
  <si>
    <t>68424-85-1</t>
  </si>
  <si>
    <t>[Cl-].CCCCCCCCCCCCCC[N+](C)(C)Cc1ccccc1</t>
  </si>
  <si>
    <t>RfD_52</t>
  </si>
  <si>
    <t>Adiponitrile</t>
  </si>
  <si>
    <t>111-69-3</t>
  </si>
  <si>
    <t>C(CCCC#N)C#N</t>
  </si>
  <si>
    <t>RfC_28</t>
  </si>
  <si>
    <t>AF-2;[2-(2-furyl)-3-(5-nitro-2-furyl)]acrylamide</t>
  </si>
  <si>
    <t>3688-53-7</t>
  </si>
  <si>
    <t>NC(=O)/C(=C\c1oc([N+]([O-])=O)cc1)c1ccco1</t>
  </si>
  <si>
    <t>OSF_58</t>
  </si>
  <si>
    <t>CPV_52</t>
  </si>
  <si>
    <t>Alachlor</t>
  </si>
  <si>
    <t>15972-60-8</t>
  </si>
  <si>
    <t>CCc1cccc(CC)c1N(C(=O)CCl)COC</t>
  </si>
  <si>
    <t>RfD_53</t>
  </si>
  <si>
    <t>OSF_59</t>
  </si>
  <si>
    <t>CPV_53</t>
  </si>
  <si>
    <t>Alar</t>
  </si>
  <si>
    <t>1596-84-5</t>
  </si>
  <si>
    <t>CN(C)NC(CCC(=O)O)=O</t>
  </si>
  <si>
    <t>RfD_54</t>
  </si>
  <si>
    <t>OSF_128</t>
  </si>
  <si>
    <t>IUR_6</t>
  </si>
  <si>
    <t>CPV_100</t>
  </si>
  <si>
    <t>Aldicarb</t>
  </si>
  <si>
    <t>116-06-3</t>
  </si>
  <si>
    <t>CNC(=O)O/N=C/C(SC)(C)C</t>
  </si>
  <si>
    <t>RfD_55</t>
  </si>
  <si>
    <t>Aldicarb_sulfone</t>
  </si>
  <si>
    <t>1646-88-4</t>
  </si>
  <si>
    <t>CNC(O/N=C/C(C)(C)S(C)(=O)=O)=O</t>
  </si>
  <si>
    <t>RfD_56</t>
  </si>
  <si>
    <t>Aldrin</t>
  </si>
  <si>
    <t>309-00-2</t>
  </si>
  <si>
    <t>ClC1(Cl)C2(Cl)C(Cl)=C(Cl)C1(Cl)C1C3CC(C21)C=C3</t>
  </si>
  <si>
    <t>RfD_57</t>
  </si>
  <si>
    <t>OSF_60</t>
  </si>
  <si>
    <t>IUR_7</t>
  </si>
  <si>
    <t>CPV_54</t>
  </si>
  <si>
    <t>Ally</t>
  </si>
  <si>
    <t>74223-64-6</t>
  </si>
  <si>
    <t>COC(c1ccccc1S(NC(Nc1nc(C)nc(OC)n1)=O)(=O)=O)=O</t>
  </si>
  <si>
    <t>RfD_58</t>
  </si>
  <si>
    <t>Allyl_alcohol</t>
  </si>
  <si>
    <t>107-18-6</t>
  </si>
  <si>
    <t>C=CCO</t>
  </si>
  <si>
    <t>RfD_59</t>
  </si>
  <si>
    <t>RfC_29</t>
  </si>
  <si>
    <t>Allyl_chloride</t>
  </si>
  <si>
    <t>107-05-1</t>
  </si>
  <si>
    <t>C=CCCl</t>
  </si>
  <si>
    <t>RfC_30</t>
  </si>
  <si>
    <t>OSF_61</t>
  </si>
  <si>
    <t>IUR_8</t>
  </si>
  <si>
    <t>CPV_55</t>
  </si>
  <si>
    <t>Amdro</t>
  </si>
  <si>
    <t>67485-29-4</t>
  </si>
  <si>
    <t>CC1(C)CN=C(NN=C(/C=C/c2ccc(C(F)(F)F)cc2)/C=C/c2ccc(C(F)(F)F)cc2)NC1</t>
  </si>
  <si>
    <t>RfD_60</t>
  </si>
  <si>
    <t>Ametryn</t>
  </si>
  <si>
    <t>834-12-8</t>
  </si>
  <si>
    <t>CCNc1nc(NC(C)C)nc(SC)n1</t>
  </si>
  <si>
    <t>RfD_61</t>
  </si>
  <si>
    <t>Amicarbazone</t>
  </si>
  <si>
    <t>129909-90-6</t>
  </si>
  <si>
    <t>CC(C)c1nn(C(NC(C)(C)C)=O)c(=O)n1N</t>
  </si>
  <si>
    <t>RfD_62</t>
  </si>
  <si>
    <t>Aminophenol,_m-</t>
  </si>
  <si>
    <t>591-27-5</t>
  </si>
  <si>
    <t>Nc1cccc(O)c1</t>
  </si>
  <si>
    <t>RfD_63</t>
  </si>
  <si>
    <t>Aminophenol,_p-</t>
  </si>
  <si>
    <t>123-30-8</t>
  </si>
  <si>
    <t>Nc1ccc(O)cc1</t>
  </si>
  <si>
    <t>RfD_64</t>
  </si>
  <si>
    <t>Aminopyralid</t>
  </si>
  <si>
    <t>150114-71-9</t>
  </si>
  <si>
    <t>Nc1cc(Cl)nc(C(=O)O)c1Cl</t>
  </si>
  <si>
    <t>RfD_65</t>
  </si>
  <si>
    <t>Amitraz</t>
  </si>
  <si>
    <t>33089-61-1</t>
  </si>
  <si>
    <t>Cc1ccc(N=CN(C)C=Nc2ccc(C)cc2C)c(C)c1</t>
  </si>
  <si>
    <t>RfD_66</t>
  </si>
  <si>
    <t>Amitrole</t>
  </si>
  <si>
    <t>61-82-5</t>
  </si>
  <si>
    <t>Nc1[nH]ncn1</t>
  </si>
  <si>
    <t>OSF_63</t>
  </si>
  <si>
    <t>CPV_56</t>
  </si>
  <si>
    <t>Aniline</t>
  </si>
  <si>
    <t>62-53-3</t>
  </si>
  <si>
    <t>Nc1ccccc1</t>
  </si>
  <si>
    <t>RfD_67</t>
  </si>
  <si>
    <t>RfC_31</t>
  </si>
  <si>
    <t>OSF_64</t>
  </si>
  <si>
    <t>IUR_10</t>
  </si>
  <si>
    <t>CPV_57</t>
  </si>
  <si>
    <t>Anthracene</t>
  </si>
  <si>
    <t>120-12-7</t>
  </si>
  <si>
    <t>c1ccc2c(c1)cc1ccccc1c2</t>
  </si>
  <si>
    <t>RfD_68</t>
  </si>
  <si>
    <t>Anthraquinone,_9,10-</t>
  </si>
  <si>
    <t>84-65-1</t>
  </si>
  <si>
    <t>c1ccc2c(c1)C(=O)c1ccccc1C2=O</t>
  </si>
  <si>
    <t>RfD_69</t>
  </si>
  <si>
    <t>OSF_65</t>
  </si>
  <si>
    <t>Apollo</t>
  </si>
  <si>
    <t>74115-24-5</t>
  </si>
  <si>
    <t>Clc1ccccc1-c1nnc(-c2c(Cl)cccc2)nn1</t>
  </si>
  <si>
    <t>RfD_70</t>
  </si>
  <si>
    <t>Aramite</t>
  </si>
  <si>
    <t>140-57-8</t>
  </si>
  <si>
    <t>CC(COc1ccc(C(C)(C)C)cc1)OS(=O)OCCCl</t>
  </si>
  <si>
    <t>RfD_71</t>
  </si>
  <si>
    <t>OSF_66</t>
  </si>
  <si>
    <t>IUR_11</t>
  </si>
  <si>
    <t>CPV_58</t>
  </si>
  <si>
    <t>Aroclor_1016</t>
  </si>
  <si>
    <t>12674-11-2</t>
  </si>
  <si>
    <t>Clc1cccc(-c2cc(Cl)cc(Cl)c2)c1</t>
  </si>
  <si>
    <t>RfD_72</t>
  </si>
  <si>
    <t>OSF_67</t>
  </si>
  <si>
    <t>Special</t>
  </si>
  <si>
    <t>IUR_12</t>
  </si>
  <si>
    <t>Aroclor_1242</t>
  </si>
  <si>
    <t>53469-21-9</t>
  </si>
  <si>
    <t>Clc1ccc(-c2ccc(Cl)cc2Cl)c(Cl)c1</t>
  </si>
  <si>
    <t>OSF_68</t>
  </si>
  <si>
    <t>IUR_13</t>
  </si>
  <si>
    <t>Aroclor_1248</t>
  </si>
  <si>
    <t>12672-29-6</t>
  </si>
  <si>
    <t>Clc1cc(Cl)cc(-c2cc(Cl)cc(Cl)c2)c1</t>
  </si>
  <si>
    <t>OSF_69</t>
  </si>
  <si>
    <t>IUR_14</t>
  </si>
  <si>
    <t>Aroclor_1254</t>
  </si>
  <si>
    <t>11097-69-1</t>
  </si>
  <si>
    <t>Clc1cccc(-c2ccc(Cl)c(Cl)c2Cl)c1Cl</t>
  </si>
  <si>
    <t>RfD_73</t>
  </si>
  <si>
    <t>OSF_70</t>
  </si>
  <si>
    <t>IUR_15</t>
  </si>
  <si>
    <t>Aroclor_1260</t>
  </si>
  <si>
    <t>11096-82-5</t>
  </si>
  <si>
    <t>Clc1ccc(-c2ccc(Cl)c(Cl)c2Cl)c(Cl)c1Cl</t>
  </si>
  <si>
    <t>OSF_71</t>
  </si>
  <si>
    <t>IUR_16</t>
  </si>
  <si>
    <t>Assure</t>
  </si>
  <si>
    <t>76578-14-8</t>
  </si>
  <si>
    <t>CCOC(=O)C(C)Oc1ccc(Oc2nc3ccc(Cl)cc3nc2)cc1</t>
  </si>
  <si>
    <t>RfD_74</t>
  </si>
  <si>
    <t>Asulam</t>
  </si>
  <si>
    <t>3337-71-1</t>
  </si>
  <si>
    <t>COC(=O)NS(c1ccc(N)cc1)(=O)=O</t>
  </si>
  <si>
    <t>RfD_75</t>
  </si>
  <si>
    <t>Atrazine</t>
  </si>
  <si>
    <t>1912-24-9</t>
  </si>
  <si>
    <t>CCNc1nc(Cl)nc(NC(C)C)n1</t>
  </si>
  <si>
    <t>RfD_76</t>
  </si>
  <si>
    <t>OSF_72</t>
  </si>
  <si>
    <t>CPV_59</t>
  </si>
  <si>
    <t>Auramine</t>
  </si>
  <si>
    <t>492-80-8</t>
  </si>
  <si>
    <t>CN(C)c1ccc(C(=N)c2ccc(N(C)C)cc2)cc1</t>
  </si>
  <si>
    <t>OSF_73</t>
  </si>
  <si>
    <t>IUR_17</t>
  </si>
  <si>
    <t>CPV_60</t>
  </si>
  <si>
    <t>Avermectin_B1</t>
  </si>
  <si>
    <t>65195-55-3</t>
  </si>
  <si>
    <t>CC[C@H](C)[C@@H]1[C@@H](C)C=C[C@]2(C[C@H]3OC(=O)[C@H]4[C@]5(O)/C(=C/C=C/[C@H](C)[C@H](O[C@@H]6O[C@@H](C)[C@H](O[C@H]7C[C@H](OC)[C@@H](O)[C@H](C)O7)[C@@H](OC)C6)/C(C)=C/C[C@@H](O2)C3)CO[C@@H]5[C@H](O)C(C)=C4)O1</t>
  </si>
  <si>
    <t>RfD_77</t>
  </si>
  <si>
    <t>Azafenidin</t>
  </si>
  <si>
    <t>68049-83-2</t>
  </si>
  <si>
    <t>C#CCOc1cc(-n2nc3n(c2=O)CCCC3)c(Cl)cc1Cl</t>
  </si>
  <si>
    <t>RfD_78</t>
  </si>
  <si>
    <t>Azaserine</t>
  </si>
  <si>
    <t>115-02-6</t>
  </si>
  <si>
    <t>[N-]=[N+]=CC(OCC(N)C(=O)O)=O</t>
  </si>
  <si>
    <t>OSF_74</t>
  </si>
  <si>
    <t>CPV_61</t>
  </si>
  <si>
    <t>Azathioprine</t>
  </si>
  <si>
    <t>446-86-6</t>
  </si>
  <si>
    <t>Cn1cnc([N+](=O)[O-])c1Sc1ncnc2nc[nH]c12</t>
  </si>
  <si>
    <t>OSF_75</t>
  </si>
  <si>
    <t>CPV_62</t>
  </si>
  <si>
    <t>Azinphos-methyl</t>
  </si>
  <si>
    <t>86-50-0</t>
  </si>
  <si>
    <t>COP(=S)(SCn1nnc2ccccc2c1=O)OC</t>
  </si>
  <si>
    <t>RfD_79</t>
  </si>
  <si>
    <t>RfC_82</t>
  </si>
  <si>
    <t>Azobenzene</t>
  </si>
  <si>
    <t>103-33-3</t>
  </si>
  <si>
    <t>c1ccc(N=Nc2ccccc2)cc1</t>
  </si>
  <si>
    <t>OSF_76</t>
  </si>
  <si>
    <t>IUR_18</t>
  </si>
  <si>
    <t>CPV_63</t>
  </si>
  <si>
    <t>Azoxystrobin</t>
  </si>
  <si>
    <t>131860-33-8</t>
  </si>
  <si>
    <t>CO/C=C(/C(=O)OC)c1ccccc1Oc1cc(Oc2c(C#N)cccc2)ncn1</t>
  </si>
  <si>
    <t>RfD_80</t>
  </si>
  <si>
    <t>Baygon</t>
  </si>
  <si>
    <t>114-26-1</t>
  </si>
  <si>
    <t>CNC(=O)Oc1ccccc1OC(C)C</t>
  </si>
  <si>
    <t>RfD_81</t>
  </si>
  <si>
    <t>Bayleton</t>
  </si>
  <si>
    <t>43121-43-3</t>
  </si>
  <si>
    <t>CC(C)(C)C(=O)C(Oc1ccc(Cl)cc1)n1cncn1</t>
  </si>
  <si>
    <t>RfD_82</t>
  </si>
  <si>
    <t>Baythroid</t>
  </si>
  <si>
    <t>68359-37-5</t>
  </si>
  <si>
    <t>CC1(C)C(C=C(Cl)Cl)C1C(=O)OC(C#N)c1cc(Oc2ccccc2)c(F)cc1</t>
  </si>
  <si>
    <t>RfD_83</t>
  </si>
  <si>
    <t>BBAB</t>
  </si>
  <si>
    <t>20679-58-7</t>
  </si>
  <si>
    <t>BrCC(OC/C=C/COC(CBr)=O)=O</t>
  </si>
  <si>
    <t>RfD_84</t>
  </si>
  <si>
    <t>Bendiocarb</t>
  </si>
  <si>
    <t>22781-23-3</t>
  </si>
  <si>
    <t>CNC(=O)Oc1cccc2c1OC(C)(C)O2</t>
  </si>
  <si>
    <t>RfD_85</t>
  </si>
  <si>
    <t>Benefin</t>
  </si>
  <si>
    <t>1861-40-1</t>
  </si>
  <si>
    <t>CCCCN(CC)c1c([N+]([O-])=O)cc(C(F)(F)F)cc1[N+]([O-])=O</t>
  </si>
  <si>
    <t>RfD_86</t>
  </si>
  <si>
    <t>Benomyl</t>
  </si>
  <si>
    <t>17804-35-2</t>
  </si>
  <si>
    <t>CCCCNC(n1c2ccccc2nc1NC(OC)=O)=O</t>
  </si>
  <si>
    <t>RfD_87</t>
  </si>
  <si>
    <t>Bensulide</t>
  </si>
  <si>
    <t>741-58-2</t>
  </si>
  <si>
    <t>c1ccc(S(NCCSP(=S)(OC(C)C)OC(C)C)(=O)=O)cc1</t>
  </si>
  <si>
    <t>RfD_88</t>
  </si>
  <si>
    <t>Bentazon_(Basagran)</t>
  </si>
  <si>
    <t>25057-89-0</t>
  </si>
  <si>
    <t>CC(C)N1S(=O)(=O)Nc2ccccc2C1=O</t>
  </si>
  <si>
    <t>RfD_89</t>
  </si>
  <si>
    <t>Benthiavalicarb-isopropyl</t>
  </si>
  <si>
    <t>177406-68-7</t>
  </si>
  <si>
    <t>CC(C)OC(N[C@@H](C(C)C)C(N[C@H](C)c1nc2ccc(F)cc2s1)=O)=O</t>
  </si>
  <si>
    <t>RfD_90</t>
  </si>
  <si>
    <t>Benz[a]anthracene</t>
  </si>
  <si>
    <t>56-55-3</t>
  </si>
  <si>
    <t>c1ccc2c(c1)ccc1cc3c(cc12)cccc3</t>
  </si>
  <si>
    <t>OSF_77</t>
  </si>
  <si>
    <t>IUR_19</t>
  </si>
  <si>
    <t>CPV_64</t>
  </si>
  <si>
    <t>Benzaldehyde</t>
  </si>
  <si>
    <t>100-52-7</t>
  </si>
  <si>
    <t>O=Cc1ccccc1</t>
  </si>
  <si>
    <t>RfD_91</t>
  </si>
  <si>
    <t>Benzene</t>
  </si>
  <si>
    <t>71-43-2</t>
  </si>
  <si>
    <t>c1ccccc1</t>
  </si>
  <si>
    <t>RfD_92</t>
  </si>
  <si>
    <t>RfC_32</t>
  </si>
  <si>
    <t>OSF_78</t>
  </si>
  <si>
    <t>Linear_extrapolation_of_human_occupatio##l_data</t>
  </si>
  <si>
    <t>IUR_20</t>
  </si>
  <si>
    <t>CPV_65</t>
  </si>
  <si>
    <t>Benzene_Sulfonic_Acid</t>
  </si>
  <si>
    <t>68584-22-5</t>
  </si>
  <si>
    <t>CCCCCCCCCC(CC)c1ccc(S(O)(=O)=O)cc1</t>
  </si>
  <si>
    <t>RfD_93</t>
  </si>
  <si>
    <t>Benzenethiol</t>
  </si>
  <si>
    <t>108-98-5</t>
  </si>
  <si>
    <t>Sc1ccccc1</t>
  </si>
  <si>
    <t>RfD_94</t>
  </si>
  <si>
    <t>Benzidine</t>
  </si>
  <si>
    <t>92-87-5</t>
  </si>
  <si>
    <t>Nc1ccc(-c2ccc(N)cc2)cc1</t>
  </si>
  <si>
    <t>RfD_95</t>
  </si>
  <si>
    <t>OSF_79</t>
  </si>
  <si>
    <t>One-hit_with_time_factor,_extra_risk</t>
  </si>
  <si>
    <t>IUR_21</t>
  </si>
  <si>
    <t>CPV_66</t>
  </si>
  <si>
    <t>Benzo[a]pyrene_(BaP)</t>
  </si>
  <si>
    <t>50-32-8</t>
  </si>
  <si>
    <t>c1ccc2c(cc3c4c2ccc2c4c(ccc2)cc3)c1</t>
  </si>
  <si>
    <t>OSF_80</t>
  </si>
  <si>
    <t>Risk_estimate_based_on_a_geometric_mean_of_four_slope_factors_obtained_by_different_modeling_procedures</t>
  </si>
  <si>
    <t>IUR_23</t>
  </si>
  <si>
    <t>CPV_67</t>
  </si>
  <si>
    <t>Benzo[b]fluoranthene</t>
  </si>
  <si>
    <t>205-99-2</t>
  </si>
  <si>
    <t>c1cc2c(cc1)-c1cc3c(c4c1c-2ccc4)cccc3</t>
  </si>
  <si>
    <t>OSF_81</t>
  </si>
  <si>
    <t>IUR_24</t>
  </si>
  <si>
    <t>CPV_68</t>
  </si>
  <si>
    <t>Benzo[j]fluoranthene</t>
  </si>
  <si>
    <t>205-82-3</t>
  </si>
  <si>
    <t>c1ccc2c(c1)ccc1c2-c2c3c(cccc3-1)ccc2</t>
  </si>
  <si>
    <t>OSF_82</t>
  </si>
  <si>
    <t>IUR_22</t>
  </si>
  <si>
    <t>CPV_69</t>
  </si>
  <si>
    <t>Benzo[k]fluoranthene</t>
  </si>
  <si>
    <t>207-08-9</t>
  </si>
  <si>
    <t>c1ccc2c(c1)cc1c(c2)-c2c3c(cccc3-1)ccc2</t>
  </si>
  <si>
    <t>OSF_83</t>
  </si>
  <si>
    <t>IUR_25</t>
  </si>
  <si>
    <t>Benzofuran</t>
  </si>
  <si>
    <t>271-89-6</t>
  </si>
  <si>
    <t>c1oc2c(c1)cccc2</t>
  </si>
  <si>
    <t>OSF_84</t>
  </si>
  <si>
    <t>CPV_70</t>
  </si>
  <si>
    <t>Benzoic_acid</t>
  </si>
  <si>
    <t>65-85-0</t>
  </si>
  <si>
    <t>O=C(O)c1ccccc1</t>
  </si>
  <si>
    <t>RfD_96</t>
  </si>
  <si>
    <t>Benzotrichloride</t>
  </si>
  <si>
    <t>98-07-7</t>
  </si>
  <si>
    <t>ClC(Cl)(Cl)c1ccccc1</t>
  </si>
  <si>
    <t>OSF_85</t>
  </si>
  <si>
    <t>Benzyl_Alcohol</t>
  </si>
  <si>
    <t>100-51-6</t>
  </si>
  <si>
    <t>OCc1ccccc1</t>
  </si>
  <si>
    <t>RfD_97</t>
  </si>
  <si>
    <t>Benzyl_Chloride</t>
  </si>
  <si>
    <t>100-44-7</t>
  </si>
  <si>
    <t>ClCc1ccccc1</t>
  </si>
  <si>
    <t>RfD_98</t>
  </si>
  <si>
    <t>RfC_33</t>
  </si>
  <si>
    <t>OSF_86</t>
  </si>
  <si>
    <t>IUR_26</t>
  </si>
  <si>
    <t>CPV_71</t>
  </si>
  <si>
    <t>Benzyl_violet_4B</t>
  </si>
  <si>
    <t>1694-09-3</t>
  </si>
  <si>
    <t>[Na+].CCN(Cc1cccc(S([O-])(=O)=O)c1)c1ccc([C+](c2ccc(N(C)C)cc2)c2ccc(N(CC)Cc3cccc(S([O-])(=O)=O)c3)cc2)cc1</t>
  </si>
  <si>
    <t>OSF_87</t>
  </si>
  <si>
    <t>CPV_72</t>
  </si>
  <si>
    <t>beta-Butyrolactone</t>
  </si>
  <si>
    <t>3068-88-0</t>
  </si>
  <si>
    <t>CC1CC(=O)O1</t>
  </si>
  <si>
    <t>OSF_88</t>
  </si>
  <si>
    <t>CPV_73</t>
  </si>
  <si>
    <t>beta-Chloronaphthalene</t>
  </si>
  <si>
    <t>91-58-7</t>
  </si>
  <si>
    <t>Clc1cc2c(cccc2)cc1</t>
  </si>
  <si>
    <t>RfD_99</t>
  </si>
  <si>
    <t>beta-Propiolactone</t>
  </si>
  <si>
    <t>57-57-8</t>
  </si>
  <si>
    <t>O=C1OCC1</t>
  </si>
  <si>
    <t>OSF_89</t>
  </si>
  <si>
    <t>CPV_74</t>
  </si>
  <si>
    <t>Bidrin</t>
  </si>
  <si>
    <t>141-66-2</t>
  </si>
  <si>
    <t>COP(=O)(O/C(C)=C/C(N(C)C)=O)OC</t>
  </si>
  <si>
    <t>RfD_100</t>
  </si>
  <si>
    <t>Bifenazate</t>
  </si>
  <si>
    <t>149877-41-8</t>
  </si>
  <si>
    <t>COc1c(NNC(=O)OC(C)C)cc(-c2ccccc2)cc1</t>
  </si>
  <si>
    <t>RfD_101</t>
  </si>
  <si>
    <t>Bifenox</t>
  </si>
  <si>
    <t>42576-02-3</t>
  </si>
  <si>
    <t>COC(=O)c1c([N+]([O-])=O)ccc(Oc2c(Cl)cc(Cl)cc2)c1</t>
  </si>
  <si>
    <t>RfD_102</t>
  </si>
  <si>
    <t>Bioallethrin</t>
  </si>
  <si>
    <t>584-79-2</t>
  </si>
  <si>
    <t>C=CCC1=C(C)C(OC(=O)C2C(C)(C)C2C=C(C)C)CC1=O</t>
  </si>
  <si>
    <t>RfD_103</t>
  </si>
  <si>
    <t>Biphenthrin</t>
  </si>
  <si>
    <t>82657-04-3</t>
  </si>
  <si>
    <t>Cc1c(COC(=O)C2C(C)(C)C2/C=C(\Cl)C(F)(F)F)cccc1-c1ccccc1</t>
  </si>
  <si>
    <t>RfD_104</t>
  </si>
  <si>
    <t>Bis(2-chloro-1-methylethyl)_ether</t>
  </si>
  <si>
    <t>108-60-1</t>
  </si>
  <si>
    <t>ClCC(C)OC(CCl)C</t>
  </si>
  <si>
    <t>RfD_105</t>
  </si>
  <si>
    <t>OSF_91</t>
  </si>
  <si>
    <t>IUR_27</t>
  </si>
  <si>
    <t>Bis(2-chloroethoxy)methane</t>
  </si>
  <si>
    <t>111-91-1</t>
  </si>
  <si>
    <t>ClCCOCOCCCl</t>
  </si>
  <si>
    <t>RfD_106</t>
  </si>
  <si>
    <t>Bis(chloroethyl)ether_(BCEE)</t>
  </si>
  <si>
    <t>111-44-4</t>
  </si>
  <si>
    <t>ClCCOCCCl</t>
  </si>
  <si>
    <t>OSF_92</t>
  </si>
  <si>
    <t>IUR_28</t>
  </si>
  <si>
    <t>CPV_75</t>
  </si>
  <si>
    <t>Bis(chloromethyl)ether_(BCME)</t>
  </si>
  <si>
    <t>542-88-1</t>
  </si>
  <si>
    <t>ClCOCCl</t>
  </si>
  <si>
    <t>OSF_93</t>
  </si>
  <si>
    <t>IUR_30</t>
  </si>
  <si>
    <t>CPV_76</t>
  </si>
  <si>
    <t>Bisphenol_A.</t>
  </si>
  <si>
    <t>80-05-7</t>
  </si>
  <si>
    <t>Oc1ccc(C(C)(C)c2ccc(O)cc2)cc1</t>
  </si>
  <si>
    <t>RfD_107</t>
  </si>
  <si>
    <t>Bispyrabac_Sodium</t>
  </si>
  <si>
    <t>125401-92-5</t>
  </si>
  <si>
    <t>[Na+].COc1cc(OC)nc(Oc2cccc(Oc3nc(OC)cc(OC)n3)c2C(=O)[O-])n1</t>
  </si>
  <si>
    <t>RfD_108</t>
  </si>
  <si>
    <t>Bitertanol</t>
  </si>
  <si>
    <t>55179-31-2</t>
  </si>
  <si>
    <t>CC(C)(C)C(O)C(Oc1ccc(-c2ccccc2)cc1)n1cncn1</t>
  </si>
  <si>
    <t>RfD_109</t>
  </si>
  <si>
    <t>Boscalid</t>
  </si>
  <si>
    <t>188425-85-6</t>
  </si>
  <si>
    <t>O=C(Nc1c(-c2ccc(Cl)cc2)cccc1)c1c(Cl)nccc1</t>
  </si>
  <si>
    <t>RfD_110</t>
  </si>
  <si>
    <t>Bromo-2-chloroethane,_1-</t>
  </si>
  <si>
    <t>107-04-0</t>
  </si>
  <si>
    <t>ClCCBr</t>
  </si>
  <si>
    <t>OSF_94</t>
  </si>
  <si>
    <t>IUR_31</t>
  </si>
  <si>
    <t>Bromobenzene</t>
  </si>
  <si>
    <t>108-86-1</t>
  </si>
  <si>
    <t>Brc1ccccc1</t>
  </si>
  <si>
    <t>RfD_111</t>
  </si>
  <si>
    <t>RfC_35</t>
  </si>
  <si>
    <t>Bromochloromethane</t>
  </si>
  <si>
    <t>74-97-5</t>
  </si>
  <si>
    <t>ClCBr</t>
  </si>
  <si>
    <t>RfC_36</t>
  </si>
  <si>
    <t>Bromodichloromethane</t>
  </si>
  <si>
    <t>75-27-4</t>
  </si>
  <si>
    <t>ClC(Cl)Br</t>
  </si>
  <si>
    <t>RfD_112</t>
  </si>
  <si>
    <t>OSF_95</t>
  </si>
  <si>
    <t>IUR_32</t>
  </si>
  <si>
    <t>CPV_77</t>
  </si>
  <si>
    <t>Bromoform</t>
  </si>
  <si>
    <t>75-25-2</t>
  </si>
  <si>
    <t>BrC(Br)Br</t>
  </si>
  <si>
    <t>RfD_113</t>
  </si>
  <si>
    <t>OSF_96</t>
  </si>
  <si>
    <t>IUR_33</t>
  </si>
  <si>
    <t>CPV_78</t>
  </si>
  <si>
    <t>Bromomethane</t>
  </si>
  <si>
    <t>74-83-9</t>
  </si>
  <si>
    <t>CBr</t>
  </si>
  <si>
    <t>RfD_114</t>
  </si>
  <si>
    <t>RfC_37</t>
  </si>
  <si>
    <t>Bromophos</t>
  </si>
  <si>
    <t>2104-96-3</t>
  </si>
  <si>
    <t>COP(=S)(Oc1cc(Cl)c(Br)cc1Cl)OC</t>
  </si>
  <si>
    <t>RfD_115</t>
  </si>
  <si>
    <t>Bromoxynil</t>
  </si>
  <si>
    <t>1689-84-5</t>
  </si>
  <si>
    <t>N#Cc1cc(Br)c(O)c(Br)c1</t>
  </si>
  <si>
    <t>RfD_116</t>
  </si>
  <si>
    <t>Bromoxynil_octanoate</t>
  </si>
  <si>
    <t>1689-99-2</t>
  </si>
  <si>
    <t>CCCCCCCC(=O)Oc1c(Br)cc(C#N)cc1Br</t>
  </si>
  <si>
    <t>RfD_117</t>
  </si>
  <si>
    <t>Bromuconazole</t>
  </si>
  <si>
    <t>116255-48-2</t>
  </si>
  <si>
    <t>Clc1ccc(C2(Cn3cncn3)OCC(Br)C2)c(Cl)c1</t>
  </si>
  <si>
    <t>RfD_118</t>
  </si>
  <si>
    <t>Buprofezin</t>
  </si>
  <si>
    <t>69327-76-0</t>
  </si>
  <si>
    <t>CC(C)N1C(=O)N(c2ccccc2)CSC1=NC(C)(C)C</t>
  </si>
  <si>
    <t>RfD_119</t>
  </si>
  <si>
    <t>Butafenacil</t>
  </si>
  <si>
    <t>134605-64-4</t>
  </si>
  <si>
    <t>C=CCOC(=O)C(C)(C)OC(=O)c1c(Cl)ccc(-n2c(=O)cc(C(F)(F)F)n(C)c2=O)c1</t>
  </si>
  <si>
    <t>RfD_120</t>
  </si>
  <si>
    <t>Butyl_alcohol,_sec-</t>
  </si>
  <si>
    <t>78-92-2</t>
  </si>
  <si>
    <t>CCC(O)C</t>
  </si>
  <si>
    <t>RfD_121</t>
  </si>
  <si>
    <t>BMD</t>
  </si>
  <si>
    <t>RfC_38</t>
  </si>
  <si>
    <t>Butyl_benzyl_phthalate</t>
  </si>
  <si>
    <t>85-68-7</t>
  </si>
  <si>
    <t>CCCCOC(=O)c1ccccc1C(OCc1ccccc1)=O</t>
  </si>
  <si>
    <t>RfD_122</t>
  </si>
  <si>
    <t>OSF_98</t>
  </si>
  <si>
    <t>Butylate</t>
  </si>
  <si>
    <t>2008-41-5</t>
  </si>
  <si>
    <t>CCSC(=O)N(CC(C)C)CC(C)C</t>
  </si>
  <si>
    <t>RfD_123</t>
  </si>
  <si>
    <t>Butylated_hydroxyanisole</t>
  </si>
  <si>
    <t>25013-16-5</t>
  </si>
  <si>
    <t>COc1cc(C(C)(C)C)c(O)cc1</t>
  </si>
  <si>
    <t>OSF_99</t>
  </si>
  <si>
    <t>IUR_35</t>
  </si>
  <si>
    <t>CPV_80</t>
  </si>
  <si>
    <t>Butylbenzene,_n-</t>
  </si>
  <si>
    <t>104-51-8</t>
  </si>
  <si>
    <t>CCCCc1ccccc1</t>
  </si>
  <si>
    <t>RfD_124</t>
  </si>
  <si>
    <t>Butylphthalyl_butylglycolate_(BPBG)</t>
  </si>
  <si>
    <t>85-70-1</t>
  </si>
  <si>
    <t>CCCCOC(=O)COC(=O)c1c(C(OCCCC)=O)cccc1</t>
  </si>
  <si>
    <t>RfD_125</t>
  </si>
  <si>
    <t>C.I._Basic_Red_9_monohydrochloride</t>
  </si>
  <si>
    <t>569-61-9</t>
  </si>
  <si>
    <t>[H+].[Cl-].N=C1C=CC(=C(c2ccc(N)cc2)c2ccc(N)cc2)C=C1</t>
  </si>
  <si>
    <t>OSF_100</t>
  </si>
  <si>
    <t>CPV_81</t>
  </si>
  <si>
    <t>Cacodylic_acid</t>
  </si>
  <si>
    <t>75-60-5</t>
  </si>
  <si>
    <t>C[As](C)(=O)O</t>
  </si>
  <si>
    <t>RfD_126</t>
  </si>
  <si>
    <t>Cadusafos</t>
  </si>
  <si>
    <t>95465-99-9</t>
  </si>
  <si>
    <t>CCOP(=O)(SC(C)CC)SC(CC)C</t>
  </si>
  <si>
    <t>RfD_127</t>
  </si>
  <si>
    <t>Caprolactam</t>
  </si>
  <si>
    <t>105-60-2</t>
  </si>
  <si>
    <t>O=C1NCCCCC1</t>
  </si>
  <si>
    <t>RfD_128</t>
  </si>
  <si>
    <t>Captafol</t>
  </si>
  <si>
    <t>2425-06-1</t>
  </si>
  <si>
    <t>ClC(Cl)C(Cl)(Cl)SN1C(=O)C2CC=CCC2C1=O</t>
  </si>
  <si>
    <t>RfD_129</t>
  </si>
  <si>
    <t>OSF_101</t>
  </si>
  <si>
    <t>IUR_36</t>
  </si>
  <si>
    <t>CPV_82</t>
  </si>
  <si>
    <t>Captan</t>
  </si>
  <si>
    <t>133-06-2</t>
  </si>
  <si>
    <t>ClC(Cl)(Cl)SN1C(=O)C2CC=CCC2C1=O</t>
  </si>
  <si>
    <t>RfD_130</t>
  </si>
  <si>
    <t>OSF_102</t>
  </si>
  <si>
    <t>IUR_37</t>
  </si>
  <si>
    <t>CPV_83</t>
  </si>
  <si>
    <t>Carbaryl</t>
  </si>
  <si>
    <t>63-25-2</t>
  </si>
  <si>
    <t>CNC(=O)Oc1c2c(cccc2)ccc1</t>
  </si>
  <si>
    <t>RfD_131</t>
  </si>
  <si>
    <t>Carbazole</t>
  </si>
  <si>
    <t>86-74-8</t>
  </si>
  <si>
    <t>c1ccc2c([nH]c3ccccc32)c1</t>
  </si>
  <si>
    <t>OSF_103</t>
  </si>
  <si>
    <t>CPV_84</t>
  </si>
  <si>
    <t>Carbendazim_(MBC)</t>
  </si>
  <si>
    <t>10605-21-7</t>
  </si>
  <si>
    <t>COC(O)=Nc1nc2ccccc2[nH]1</t>
  </si>
  <si>
    <t>RfD_132</t>
  </si>
  <si>
    <t>Carbofuran</t>
  </si>
  <si>
    <t>1563-66-2</t>
  </si>
  <si>
    <t>CNC(=O)Oc1cccc2c1OC(C)(C)C2</t>
  </si>
  <si>
    <t>RfD_133</t>
  </si>
  <si>
    <t>Carbon_disulfide</t>
  </si>
  <si>
    <t>75-15-0</t>
  </si>
  <si>
    <t>S=C=S</t>
  </si>
  <si>
    <t>RfD_134</t>
  </si>
  <si>
    <t>RfC_39</t>
  </si>
  <si>
    <t>BMC</t>
  </si>
  <si>
    <t>Carbon_tetrachloride</t>
  </si>
  <si>
    <t>56-23-5</t>
  </si>
  <si>
    <t>ClC(Cl)(Cl)Cl</t>
  </si>
  <si>
    <t>RfD_135</t>
  </si>
  <si>
    <t>BMD2x(ADJ)</t>
  </si>
  <si>
    <t>RfC_40</t>
  </si>
  <si>
    <t>OSF_104</t>
  </si>
  <si>
    <t>Multistage_model_with_linear_extrapolation_from_the_POD_(LED10).</t>
  </si>
  <si>
    <t>IUR_38</t>
  </si>
  <si>
    <t>CPV_85</t>
  </si>
  <si>
    <t>Carbosulfan</t>
  </si>
  <si>
    <t>55285-14-8</t>
  </si>
  <si>
    <t>CCCCN(SN(C)C(=O)Oc1cccc2c1OC(C)(C)C2)CCCC</t>
  </si>
  <si>
    <t>RfD_136</t>
  </si>
  <si>
    <t>Carboxin</t>
  </si>
  <si>
    <t>5234-68-4</t>
  </si>
  <si>
    <t>CC1=C(C(=O)Nc2ccccc2)SCCO1</t>
  </si>
  <si>
    <t>RfD_137</t>
  </si>
  <si>
    <t>Carfentrazone-ethyl</t>
  </si>
  <si>
    <t>128639-02-1</t>
  </si>
  <si>
    <t>CCOC(=O)C(Cl)Cc1c(Cl)cc(F)c(-n2nc(C)n(C(F)F)c2=O)c1</t>
  </si>
  <si>
    <t>RfD_138</t>
  </si>
  <si>
    <t>Chloral_hydrate</t>
  </si>
  <si>
    <t>302-17-0</t>
  </si>
  <si>
    <t>OC(O)C(Cl)(Cl)Cl</t>
  </si>
  <si>
    <t>RfD_139</t>
  </si>
  <si>
    <t>Chloramben</t>
  </si>
  <si>
    <t>133-90-4</t>
  </si>
  <si>
    <t>Nc1c(Cl)c(C(=O)O)cc(Cl)c1</t>
  </si>
  <si>
    <t>RfD_140</t>
  </si>
  <si>
    <t>Chlorambucil</t>
  </si>
  <si>
    <t>305-03-3</t>
  </si>
  <si>
    <t>O=C(O)CCCc1ccc(N(CCCl)CCCl)cc1</t>
  </si>
  <si>
    <t>OSF_105</t>
  </si>
  <si>
    <t>CPV_86</t>
  </si>
  <si>
    <t>Chloranil</t>
  </si>
  <si>
    <t>118-75-2</t>
  </si>
  <si>
    <t>ClC1=C(Cl)C(=O)C(Cl)=C(Cl)C1=O</t>
  </si>
  <si>
    <t>OSF_106</t>
  </si>
  <si>
    <t>Chlordane</t>
  </si>
  <si>
    <t>12789-03-6</t>
  </si>
  <si>
    <t>57-74-9</t>
  </si>
  <si>
    <t>ClC1=C(Cl)C2(Cl)C3C(Cl)C(Cl)CC3C1(Cl)C2(Cl)Cl</t>
  </si>
  <si>
    <t>RfD_141</t>
  </si>
  <si>
    <t>RfC_41</t>
  </si>
  <si>
    <t>OSF_107</t>
  </si>
  <si>
    <t>IUR_39</t>
  </si>
  <si>
    <t>Chlordecone_(Kepone)</t>
  </si>
  <si>
    <t>143-50-0</t>
  </si>
  <si>
    <t>O=C1C2(Cl)C3(Cl)C4(Cl)C(Cl)(Cl)C5(Cl)C3(Cl)C1(Cl)C5(Cl)C24Cl</t>
  </si>
  <si>
    <t>RfD_142</t>
  </si>
  <si>
    <t>OSF_108</t>
  </si>
  <si>
    <t>Multistage-Weibull_model_(implemented_in_TOX_RISK)_with_linear_extrapolation_from_the_POD_(BMDL10).</t>
  </si>
  <si>
    <t>IUR_40</t>
  </si>
  <si>
    <t>CPV_88</t>
  </si>
  <si>
    <t>Chlorendic_acid</t>
  </si>
  <si>
    <t>115-28-6</t>
  </si>
  <si>
    <t>OC(=O)C1C(C(O)=O)C2(Cl)C(Cl)(Cl)C1(Cl)C(Cl)=C2Cl</t>
  </si>
  <si>
    <t>OSF_109</t>
  </si>
  <si>
    <t>CPV_89</t>
  </si>
  <si>
    <t>Chlorethoxyfos</t>
  </si>
  <si>
    <t>54593-83-8</t>
  </si>
  <si>
    <t>CCOP(=S)(OC(Cl)C(Cl)(Cl)Cl)OCC</t>
  </si>
  <si>
    <t>RfD_143</t>
  </si>
  <si>
    <t>Chlorfenapyr</t>
  </si>
  <si>
    <t>122453-73-0</t>
  </si>
  <si>
    <t>CCOCn1c(-c2ccc(Cl)cc2)c(C#N)c(Br)c1C(F)(F)F</t>
  </si>
  <si>
    <t>RfD_144</t>
  </si>
  <si>
    <t>Chlorfenvinphos</t>
  </si>
  <si>
    <t>470-90-6</t>
  </si>
  <si>
    <t>CCOP(=O)(O/C(=C\Cl)c1c(Cl)cc(Cl)cc1)OCC</t>
  </si>
  <si>
    <t>RfD_145</t>
  </si>
  <si>
    <t>Chlorflurenol_Methyl_Ester</t>
  </si>
  <si>
    <t>37339-61-0</t>
  </si>
  <si>
    <t>COC(=O)C1(O)c2ccccc2-c2ccc(Cl)cc21</t>
  </si>
  <si>
    <t>RfD_146</t>
  </si>
  <si>
    <t>Chlorimuron-ethyl</t>
  </si>
  <si>
    <t>90982-32-4</t>
  </si>
  <si>
    <t>CCOC(c1ccccc1S(NC(=O)Nc1nc(Cl)cc(OC)n1)(=O)=O)=O</t>
  </si>
  <si>
    <t>RfD_147</t>
  </si>
  <si>
    <t>Chlorinated_paraffins_(Average_chain_length,_C12;approximately_60_percent_chlorine_by_weight)</t>
  </si>
  <si>
    <t>108171-26-2</t>
  </si>
  <si>
    <t>CCC(Cl)C(Cl)C(CC(Cl)C(C(C)Cl)Cl)Cl</t>
  </si>
  <si>
    <t>OSF_110</t>
  </si>
  <si>
    <t>CPV_90</t>
  </si>
  <si>
    <t>Chlorine_cyanide</t>
  </si>
  <si>
    <t>506-77-4</t>
  </si>
  <si>
    <t>N#CCl</t>
  </si>
  <si>
    <t>RfD_148</t>
  </si>
  <si>
    <t>Chlormequat_chloride</t>
  </si>
  <si>
    <t>999-81-5</t>
  </si>
  <si>
    <t>[Cl-].C[N+](C)(C)CCCl</t>
  </si>
  <si>
    <t>RfD_149</t>
  </si>
  <si>
    <t>Chloro-1,3-butadiene,_2-</t>
  </si>
  <si>
    <t>126-99-8</t>
  </si>
  <si>
    <t>C=CC(Cl)=C</t>
  </si>
  <si>
    <t>RfD_150</t>
  </si>
  <si>
    <t>RfC_49</t>
  </si>
  <si>
    <t>IUR_41</t>
  </si>
  <si>
    <t>Chloro-2-methylaniline,_4-</t>
  </si>
  <si>
    <t>95-69-2</t>
  </si>
  <si>
    <t>Cc1cc(Cl)ccc1N</t>
  </si>
  <si>
    <t>RfD_151</t>
  </si>
  <si>
    <t>OSF_111</t>
  </si>
  <si>
    <t>IUR_42</t>
  </si>
  <si>
    <t>CPV_188</t>
  </si>
  <si>
    <t>Chloroacetaldehyde,_2-</t>
  </si>
  <si>
    <t>107-20-0</t>
  </si>
  <si>
    <t>O=CCCl</t>
  </si>
  <si>
    <t>OSF_112</t>
  </si>
  <si>
    <t>Chloroacetic_Acid</t>
  </si>
  <si>
    <t>79-11-8</t>
  </si>
  <si>
    <t>O=C(O)CCl</t>
  </si>
  <si>
    <t>RfD_152</t>
  </si>
  <si>
    <t>Chlorobenzene</t>
  </si>
  <si>
    <t>108-90-7</t>
  </si>
  <si>
    <t>Clc1ccccc1</t>
  </si>
  <si>
    <t>RfD_153</t>
  </si>
  <si>
    <t>RfC_42</t>
  </si>
  <si>
    <t>Chlorobenzilate</t>
  </si>
  <si>
    <t>510-15-6</t>
  </si>
  <si>
    <t>CCOC(=O)C(O)(c1ccc(Cl)cc1)c1ccc(Cl)cc1</t>
  </si>
  <si>
    <t>RfD_154</t>
  </si>
  <si>
    <t>OSF_157</t>
  </si>
  <si>
    <t>IUR_43</t>
  </si>
  <si>
    <t>CPV_123</t>
  </si>
  <si>
    <t>Chlorobenzoic_Acid,_p-</t>
  </si>
  <si>
    <t>74-11-3</t>
  </si>
  <si>
    <t>O=C(O)c1ccc(Cl)cc1</t>
  </si>
  <si>
    <t>RfD_155</t>
  </si>
  <si>
    <t>Chlorobenzotrifluoride,_4-</t>
  </si>
  <si>
    <t>98-56-6</t>
  </si>
  <si>
    <t>FC(F)(F)c1ccc(Cl)cc1</t>
  </si>
  <si>
    <t>RfD_156</t>
  </si>
  <si>
    <t>RfC_43</t>
  </si>
  <si>
    <t>Chlorobutane,_1-</t>
  </si>
  <si>
    <t>109-69-3</t>
  </si>
  <si>
    <t>CCCCCl</t>
  </si>
  <si>
    <t>RfD_157</t>
  </si>
  <si>
    <t>Chlorodifluoromethane</t>
  </si>
  <si>
    <t>75-45-6</t>
  </si>
  <si>
    <t>FC(F)Cl</t>
  </si>
  <si>
    <t>RfC_44</t>
  </si>
  <si>
    <t>Chloroform</t>
  </si>
  <si>
    <t>67-66-3</t>
  </si>
  <si>
    <t>ClC(Cl)Cl</t>
  </si>
  <si>
    <t>RfD_158</t>
  </si>
  <si>
    <t>RfC_45</t>
  </si>
  <si>
    <t>OSF_115</t>
  </si>
  <si>
    <t>IUR_44</t>
  </si>
  <si>
    <t>CPV_92</t>
  </si>
  <si>
    <t>Chloromethyl_methyl_ether_(technical_grade)</t>
  </si>
  <si>
    <t>107-30-2</t>
  </si>
  <si>
    <t>COCCl</t>
  </si>
  <si>
    <t>OSF_116</t>
  </si>
  <si>
    <t>IUR_45</t>
  </si>
  <si>
    <t>CPV_93</t>
  </si>
  <si>
    <t>Chloroneb</t>
  </si>
  <si>
    <t>2675-77-6</t>
  </si>
  <si>
    <t>COc1cc(Cl)c(OC)cc1Cl</t>
  </si>
  <si>
    <t>RfD_159</t>
  </si>
  <si>
    <t>Chloronitrobenzene,_o-</t>
  </si>
  <si>
    <t>88-73-3</t>
  </si>
  <si>
    <t>O=[N+]([O-])c1c(Cl)cccc1</t>
  </si>
  <si>
    <t>RfD_160</t>
  </si>
  <si>
    <t>RfC_46</t>
  </si>
  <si>
    <t>OSF_117</t>
  </si>
  <si>
    <t>Chloronitrobenzene,_p-</t>
  </si>
  <si>
    <t>100-00-5</t>
  </si>
  <si>
    <t>O=[N+]([O-])c1ccc(Cl)cc1</t>
  </si>
  <si>
    <t>RfD_161</t>
  </si>
  <si>
    <t>RfC_47</t>
  </si>
  <si>
    <t>OSF_118</t>
  </si>
  <si>
    <t>Chloropicrin</t>
  </si>
  <si>
    <t>76-06-2</t>
  </si>
  <si>
    <t>O=[N+]([O-])C(Cl)(Cl)Cl</t>
  </si>
  <si>
    <t>RfC_48</t>
  </si>
  <si>
    <t>Chlorothalonil</t>
  </si>
  <si>
    <t>1897-45-6</t>
  </si>
  <si>
    <t>Clc1c(Cl)c(C#N)c(Cl)c(C#N)c1Cl</t>
  </si>
  <si>
    <t>RfD_162</t>
  </si>
  <si>
    <t>OSF_119</t>
  </si>
  <si>
    <t>IUR_46</t>
  </si>
  <si>
    <t>CPV_94</t>
  </si>
  <si>
    <t>Chlorotoluene,_p-</t>
  </si>
  <si>
    <t>106-43-4</t>
  </si>
  <si>
    <t>Cc1ccc(Cl)cc1</t>
  </si>
  <si>
    <t>RfD_163</t>
  </si>
  <si>
    <t>Chlorozotocin</t>
  </si>
  <si>
    <t>54749-90-5</t>
  </si>
  <si>
    <t>ClCCN(N=O)C(=O)NC(C=O)C(O)C(O)C(O)CO</t>
  </si>
  <si>
    <t>OSF_120</t>
  </si>
  <si>
    <t>IUR_47</t>
  </si>
  <si>
    <t>CPV_95</t>
  </si>
  <si>
    <t>Chlorpropham</t>
  </si>
  <si>
    <t>101-21-3</t>
  </si>
  <si>
    <t>CC(C)OC(=O)Nc1cc(Cl)ccc1</t>
  </si>
  <si>
    <t>RfD_164</t>
  </si>
  <si>
    <t>Chlorpyrifos</t>
  </si>
  <si>
    <t>2921-88-2</t>
  </si>
  <si>
    <t>CCOP(=S)(Oc1nc(Cl)c(Cl)cc1Cl)OCC</t>
  </si>
  <si>
    <t>RfD_165</t>
  </si>
  <si>
    <t>Chlorpyrifos_methyl</t>
  </si>
  <si>
    <t>5598-13-0</t>
  </si>
  <si>
    <t>COP(=S)(Oc1nc(Cl)c(Cl)cc1Cl)OC</t>
  </si>
  <si>
    <t>RfD_166</t>
  </si>
  <si>
    <t>Chlorsulfuron</t>
  </si>
  <si>
    <t>64902-72-3</t>
  </si>
  <si>
    <t>COc1nc(C)nc(NC(=O)NS(c2ccccc2Cl)(=O)=O)n1</t>
  </si>
  <si>
    <t>RfD_167</t>
  </si>
  <si>
    <t>Chlorthiophos</t>
  </si>
  <si>
    <t>60238-56-4</t>
  </si>
  <si>
    <t>CCOP(=S)(Oc1cc(Cl)c(Cl)c(SC)c1)OCC</t>
  </si>
  <si>
    <t>RfD_168</t>
  </si>
  <si>
    <t>Chrysene</t>
  </si>
  <si>
    <t>218-01-9</t>
  </si>
  <si>
    <t>c1ccc2c(c1)ccc1c3ccccc3ccc21</t>
  </si>
  <si>
    <t>OSF_121</t>
  </si>
  <si>
    <t>IUR_48</t>
  </si>
  <si>
    <t>CPV_96</t>
  </si>
  <si>
    <t>Cinnamyl_anthranilate</t>
  </si>
  <si>
    <t>87-29-6</t>
  </si>
  <si>
    <t>Nc1c(C(=O)OC/C=C/c2ccccc2)cccc1</t>
  </si>
  <si>
    <t>OSF_122</t>
  </si>
  <si>
    <t>CPV_97</t>
  </si>
  <si>
    <t>Clethodim</t>
  </si>
  <si>
    <t>99129-21-2</t>
  </si>
  <si>
    <t>CCSC(C)CC1CC(=O)C(/C(CC)=N/OC/C=C/Cl)C(=O)C1</t>
  </si>
  <si>
    <t>RfD_170</t>
  </si>
  <si>
    <t>Clodinafop-propargyl</t>
  </si>
  <si>
    <t>105511-96-4</t>
  </si>
  <si>
    <t>C#CCOC(=O)[C@@H](C)Oc1ccc(Oc2ncc(Cl)cc2F)cc1</t>
  </si>
  <si>
    <t>RfD_171</t>
  </si>
  <si>
    <t>Clomazone</t>
  </si>
  <si>
    <t>81777-89-1</t>
  </si>
  <si>
    <t>CC1(C)CON(Cc2c(Cl)cccc2)C1=O</t>
  </si>
  <si>
    <t>RfD_172</t>
  </si>
  <si>
    <t>Clopyralid</t>
  </si>
  <si>
    <t>1702-17-6</t>
  </si>
  <si>
    <t>O=C(O)c1nc(Cl)ccc1Cl</t>
  </si>
  <si>
    <t>RfD_173</t>
  </si>
  <si>
    <t>Cloquintocet-mexyl</t>
  </si>
  <si>
    <t>99607-70-2</t>
  </si>
  <si>
    <t>CCCCCC(C)OC(=O)COc1c2ncccc2c(Cl)cc1</t>
  </si>
  <si>
    <t>RfD_174</t>
  </si>
  <si>
    <t>Clothianidin</t>
  </si>
  <si>
    <t>210880-92-5</t>
  </si>
  <si>
    <t>CN=C(NCc1cnc(Cl)s1)N[N+](=O)[O-]</t>
  </si>
  <si>
    <t>RfD_175</t>
  </si>
  <si>
    <t>Coumaphos</t>
  </si>
  <si>
    <t>56-72-4</t>
  </si>
  <si>
    <t>CCOP(=S)(Oc1cc2oc(=O)c(Cl)c(C)c2cc1)OCC</t>
  </si>
  <si>
    <t>RfD_176</t>
  </si>
  <si>
    <t>Cresol,_p-chloro-m-</t>
  </si>
  <si>
    <t>59-50-7</t>
  </si>
  <si>
    <t>Cc1cc(O)ccc1Cl</t>
  </si>
  <si>
    <t>RfD_177</t>
  </si>
  <si>
    <t>Cresols</t>
  </si>
  <si>
    <t>1319-77-3</t>
  </si>
  <si>
    <t>106-44-5</t>
  </si>
  <si>
    <t>Cc1ccc(O)cc1</t>
  </si>
  <si>
    <t>RfD_178</t>
  </si>
  <si>
    <t>RfC_52</t>
  </si>
  <si>
    <t>Crotonaldehyde,_trans-</t>
  </si>
  <si>
    <t>123-73-9</t>
  </si>
  <si>
    <t>C/C=C/C=O</t>
  </si>
  <si>
    <t>RfD_179</t>
  </si>
  <si>
    <t>OSF_123</t>
  </si>
  <si>
    <t>Cumene</t>
  </si>
  <si>
    <t>98-82-8</t>
  </si>
  <si>
    <t>CC(C)c1ccccc1</t>
  </si>
  <si>
    <t>RfD_180</t>
  </si>
  <si>
    <t>RfC_53</t>
  </si>
  <si>
    <t>Cyanazine</t>
  </si>
  <si>
    <t>21725-46-2</t>
  </si>
  <si>
    <t>CCNc1nc(Cl)nc(NC(C#N)(C)C)n1</t>
  </si>
  <si>
    <t>RfD_181</t>
  </si>
  <si>
    <t>OSF_124</t>
  </si>
  <si>
    <t>Cyanogen</t>
  </si>
  <si>
    <t>460-19-5</t>
  </si>
  <si>
    <t>NCCN</t>
  </si>
  <si>
    <t>RfD_182</t>
  </si>
  <si>
    <t>Cyanogen_bromide</t>
  </si>
  <si>
    <t>506-68-3</t>
  </si>
  <si>
    <t>N#CBr</t>
  </si>
  <si>
    <t>RfD_183</t>
  </si>
  <si>
    <t>Cyanuric_acid</t>
  </si>
  <si>
    <t>108-80-5</t>
  </si>
  <si>
    <t>O=c1[nH]c(=O)[nH]c(=O)[nH]1</t>
  </si>
  <si>
    <t>RfD_184</t>
  </si>
  <si>
    <t>Cyazofamid</t>
  </si>
  <si>
    <t>120116-88-3</t>
  </si>
  <si>
    <t>Cc1ccc(-c2n(S(N(C)C)(=O)=O)c(C#N)nc2Cl)cc1</t>
  </si>
  <si>
    <t>RfD_185</t>
  </si>
  <si>
    <t>Cyclanilide</t>
  </si>
  <si>
    <t>113136-77-9</t>
  </si>
  <si>
    <t>Clc1ccc(NC(=O)C2CC2C(O)=O)c(Cl)c1</t>
  </si>
  <si>
    <t>RfD_186</t>
  </si>
  <si>
    <t>Cycloate</t>
  </si>
  <si>
    <t>1134-23-2</t>
  </si>
  <si>
    <t>CCSC(=O)N(CC)C1CCCCC1</t>
  </si>
  <si>
    <t>RfD_187</t>
  </si>
  <si>
    <t>Cyclohexane</t>
  </si>
  <si>
    <t>110-82-7</t>
  </si>
  <si>
    <t>C1CCCCC1</t>
  </si>
  <si>
    <t>RfC_54</t>
  </si>
  <si>
    <t>Cyclohexane,_1,2,3,4,5-pentabromo-6-chloro-</t>
  </si>
  <si>
    <t>87-84-3</t>
  </si>
  <si>
    <t>ClC1C(Br)C(Br)C(Br)C(Br)C1Br</t>
  </si>
  <si>
    <t>OSF_125</t>
  </si>
  <si>
    <t>Cyclohexanone</t>
  </si>
  <si>
    <t>108-94-1</t>
  </si>
  <si>
    <t>O=C1CCCCC1</t>
  </si>
  <si>
    <t>RfD_188</t>
  </si>
  <si>
    <t>RfC_55</t>
  </si>
  <si>
    <t>Cyclohexylamine</t>
  </si>
  <si>
    <t>108-91-8</t>
  </si>
  <si>
    <t>NC1CCCCC1</t>
  </si>
  <si>
    <t>RfD_189</t>
  </si>
  <si>
    <t>Cyclophosphamide_(anhydrous)</t>
  </si>
  <si>
    <t>50-18-0</t>
  </si>
  <si>
    <t>O=P1(N(CCCl)CCCl)NCCCO1</t>
  </si>
  <si>
    <t>OSF_126</t>
  </si>
  <si>
    <t>CPV_98</t>
  </si>
  <si>
    <t>Cyhalofop</t>
  </si>
  <si>
    <t>122008-85-9</t>
  </si>
  <si>
    <t>CCCCOC(=O)C(C)Oc1ccc(Oc2c(F)cc(C#N)cc2)cc1</t>
  </si>
  <si>
    <t>RfD_190</t>
  </si>
  <si>
    <t>Cyhalothrin/Karate</t>
  </si>
  <si>
    <t>68085-85-8</t>
  </si>
  <si>
    <t>CC1(C)C(/C=C(\Cl)C(F)(F)F)C1C(=O)OC(C#N)c1cc(Oc2ccccc2)ccc1</t>
  </si>
  <si>
    <t>RfD_191</t>
  </si>
  <si>
    <t>Cymoxanil</t>
  </si>
  <si>
    <t>57966-95-7</t>
  </si>
  <si>
    <t>CCNC(=O)NC(/C(C#N)=N/OC)=O</t>
  </si>
  <si>
    <t>RfD_192</t>
  </si>
  <si>
    <t>Cypermethrin</t>
  </si>
  <si>
    <t>52315-07-8</t>
  </si>
  <si>
    <t>CC1(C)C(C=C(Cl)Cl)C1C(=O)OC(C#N)c1cc(Oc2ccccc2)ccc1</t>
  </si>
  <si>
    <t>RfD_193</t>
  </si>
  <si>
    <t>Cyproconazole</t>
  </si>
  <si>
    <t>94361-06-5</t>
  </si>
  <si>
    <t>CC(C1CC1)C(O)(Cn1cncn1)c1ccc(Cl)cc1</t>
  </si>
  <si>
    <t>RfD_194</t>
  </si>
  <si>
    <t>Cyprodinil</t>
  </si>
  <si>
    <t>121552-61-2</t>
  </si>
  <si>
    <t>Cc1cc(C2CC2)nc(Nc2ccccc2)n1</t>
  </si>
  <si>
    <t>RfD_195</t>
  </si>
  <si>
    <t>Cyromazine</t>
  </si>
  <si>
    <t>66215-27-8</t>
  </si>
  <si>
    <t>Nc1nc(N)nc(NC2CC2)n1</t>
  </si>
  <si>
    <t>RfD_196</t>
  </si>
  <si>
    <t>Dacarbazine</t>
  </si>
  <si>
    <t>4342-03-4</t>
  </si>
  <si>
    <t>CN(C)N/N=C1/N=CN=C1C(N)=O</t>
  </si>
  <si>
    <t>OSF_127</t>
  </si>
  <si>
    <t>CPV_99</t>
  </si>
  <si>
    <t>Dacthal</t>
  </si>
  <si>
    <t>1861-32-1</t>
  </si>
  <si>
    <t>COC(=O)c1c(Cl)c(Cl)c(C(OC)=O)c(Cl)c1Cl</t>
  </si>
  <si>
    <t>RfD_197</t>
  </si>
  <si>
    <t>Dalapon,_sodium_salt</t>
  </si>
  <si>
    <t>75-99-0</t>
  </si>
  <si>
    <t>CC(Cl)(Cl)C(=O)O</t>
  </si>
  <si>
    <t>RfD_198</t>
  </si>
  <si>
    <t>Danitol</t>
  </si>
  <si>
    <t>39515-41-8</t>
  </si>
  <si>
    <t>CC1(C)C(C(=O)OC(C#N)c2cc(Oc3ccccc3)ccc2)C1(C)C</t>
  </si>
  <si>
    <t>RfD_199</t>
  </si>
  <si>
    <t>Dantochlor_(BCDMH)</t>
  </si>
  <si>
    <t>118-52-5</t>
  </si>
  <si>
    <t>ClN1C(=O)N(Cl)C(C)(C)C1=O</t>
  </si>
  <si>
    <t>RfD_200</t>
  </si>
  <si>
    <t>Dantron_(Chrysazin;_1,8-Dihydroxyanthraquinone)</t>
  </si>
  <si>
    <t>117-10-2</t>
  </si>
  <si>
    <t>Oc1cccc2c1C(=O)c1c(O)cccc1C2=O</t>
  </si>
  <si>
    <t>OSF_129</t>
  </si>
  <si>
    <t>CPV_101</t>
  </si>
  <si>
    <t>DDAC,_Didecyl_dimethyl_ammonium_chloride</t>
  </si>
  <si>
    <t>7173-51-5</t>
  </si>
  <si>
    <t>[Cl-].CCCCCCCCCC[N+](C)(C)CCCCCCCCCC</t>
  </si>
  <si>
    <t>RfD_201</t>
  </si>
  <si>
    <t>DDBSA</t>
  </si>
  <si>
    <t>27176-87-0</t>
  </si>
  <si>
    <t>CCCCCCCCCCCCc1ccc(S(O)(=O)=O)cc1</t>
  </si>
  <si>
    <t>RfD_202</t>
  </si>
  <si>
    <t>Deltamethrin</t>
  </si>
  <si>
    <t>52918-63-5</t>
  </si>
  <si>
    <t>CC1(C)[C@@H](C=C(Br)Br)[C@H]1C(=O)O[C@H](C#N)c1cc(Oc2ccccc2)ccc1</t>
  </si>
  <si>
    <t>RfD_203</t>
  </si>
  <si>
    <t>Demeton</t>
  </si>
  <si>
    <t>8065-48-3</t>
  </si>
  <si>
    <t>CCOP(=O)(SCCSCC)OCC.S=P(OCCSCC)(OCC)OCC</t>
  </si>
  <si>
    <t>RfD_204</t>
  </si>
  <si>
    <t>Desmedipham</t>
  </si>
  <si>
    <t>13684-56-5</t>
  </si>
  <si>
    <t>CCOC(Nc1cc(OC(Nc2ccccc2)=O)ccc1)=O</t>
  </si>
  <si>
    <t>RfD_205</t>
  </si>
  <si>
    <t>Di(2-ethylhexyl)adipate</t>
  </si>
  <si>
    <t>103-23-1</t>
  </si>
  <si>
    <t>CCCCC(CC)COC(CCCCC(OCC(CC)CCCC)=O)=O</t>
  </si>
  <si>
    <t>RfD_206</t>
  </si>
  <si>
    <t>OSF_130</t>
  </si>
  <si>
    <t>Di_(2-ethylhexyl)phthalate_(DEHP)</t>
  </si>
  <si>
    <t>117-81-7</t>
  </si>
  <si>
    <t>CCCCC(CC)COC(=O)c1ccccc1C(OCC(CC)CCCC)=O</t>
  </si>
  <si>
    <t>RfD_207</t>
  </si>
  <si>
    <t>OSF_131</t>
  </si>
  <si>
    <t>IUR_29</t>
  </si>
  <si>
    <t>CPV_106</t>
  </si>
  <si>
    <t>Diallate</t>
  </si>
  <si>
    <t>2303-16-4</t>
  </si>
  <si>
    <t>Cl/C=C(/CSC(=O)N(C(C)C)C(C)C)Cl</t>
  </si>
  <si>
    <t>OSF_132</t>
  </si>
  <si>
    <t>Diaminochlrotrizine_(DACT)</t>
  </si>
  <si>
    <t>Nc1c(N)c(Cl)nnn1</t>
  </si>
  <si>
    <t>RfD_208</t>
  </si>
  <si>
    <t>Diazinon</t>
  </si>
  <si>
    <t>333-41-5</t>
  </si>
  <si>
    <t>CCOP(=S)(Oc1cc(C)nc(C(C)C)n1)OCC</t>
  </si>
  <si>
    <t>RfD_209</t>
  </si>
  <si>
    <t>Dibenz[a,h]anthracene</t>
  </si>
  <si>
    <t>53-70-3</t>
  </si>
  <si>
    <t>c1ccc2c(c1)ccc1cc3c4ccccc4ccc3cc21</t>
  </si>
  <si>
    <t>OSF_133</t>
  </si>
  <si>
    <t>IUR_52</t>
  </si>
  <si>
    <t>CPV_107</t>
  </si>
  <si>
    <t>Dibenzo(a,e)pyrene</t>
  </si>
  <si>
    <t>192-65-4</t>
  </si>
  <si>
    <t>c1ccc2c(cc3c4c5c(ccc24)cccc5c2c3cccc2)c1</t>
  </si>
  <si>
    <t>OSF_134</t>
  </si>
  <si>
    <t>IUR_53</t>
  </si>
  <si>
    <t>Dibenzo[a,h]pyrene</t>
  </si>
  <si>
    <t>189-64-0</t>
  </si>
  <si>
    <t>c1ccc2c(c1)cc1ccc3c4ccccc4cc4ccc2c1c43</t>
  </si>
  <si>
    <t>OSF_135</t>
  </si>
  <si>
    <t>CPV_108</t>
  </si>
  <si>
    <t>Dibenzo[a,i]pyrene</t>
  </si>
  <si>
    <t>189-55-9</t>
  </si>
  <si>
    <t>c1ccc2c(c1)cc1ccc3cc4ccccc4c4ccc2c1c34</t>
  </si>
  <si>
    <t>OSF_136</t>
  </si>
  <si>
    <t>CPV_109</t>
  </si>
  <si>
    <t>Dibenzofuran</t>
  </si>
  <si>
    <t>132-64-9</t>
  </si>
  <si>
    <t>c1ccc2c(oc3ccccc32)c1</t>
  </si>
  <si>
    <t>RfD_210</t>
  </si>
  <si>
    <t>Dibromo-3-chloropropane,_1,2-</t>
  </si>
  <si>
    <t>96-12-8</t>
  </si>
  <si>
    <t>ClCC(Br)CBr</t>
  </si>
  <si>
    <t>RfD_211</t>
  </si>
  <si>
    <t>RfC_6</t>
  </si>
  <si>
    <t>OSF_137</t>
  </si>
  <si>
    <t>IUR_54</t>
  </si>
  <si>
    <t>CPV_3</t>
  </si>
  <si>
    <t>Dibromochloromethane</t>
  </si>
  <si>
    <t>124-48-1</t>
  </si>
  <si>
    <t>ClC(Br)Br</t>
  </si>
  <si>
    <t>RfD_212</t>
  </si>
  <si>
    <t>OSF_138</t>
  </si>
  <si>
    <t>IUR_55</t>
  </si>
  <si>
    <t>CPV_110</t>
  </si>
  <si>
    <t>Dibromomethane_(Methylene_Bromide)</t>
  </si>
  <si>
    <t>74-95-3</t>
  </si>
  <si>
    <t>BrCBr</t>
  </si>
  <si>
    <t>RfD_213</t>
  </si>
  <si>
    <t>RfC_56</t>
  </si>
  <si>
    <t>Dibutyl_phthalate</t>
  </si>
  <si>
    <t>84-74-2</t>
  </si>
  <si>
    <t>CCCCOC(=O)c1ccccc1C(OCCCC)=O</t>
  </si>
  <si>
    <t>RfD_214</t>
  </si>
  <si>
    <t>Dicamba</t>
  </si>
  <si>
    <t>1918-00-9</t>
  </si>
  <si>
    <t>COc1c(Cl)ccc(Cl)c1C(=O)O</t>
  </si>
  <si>
    <t>RfD_215</t>
  </si>
  <si>
    <t>Dichloran</t>
  </si>
  <si>
    <t>99-30-9</t>
  </si>
  <si>
    <t>Clc1cc(cc(Cl)c1N)[N+]([O-])=O</t>
  </si>
  <si>
    <t>RfD_216</t>
  </si>
  <si>
    <t>Dichlormid</t>
  </si>
  <si>
    <t>37764-25-3</t>
  </si>
  <si>
    <t>ClC(Cl)C(=O)N(CC=C)CC=C</t>
  </si>
  <si>
    <t>RfD_217</t>
  </si>
  <si>
    <t>Dichloro-2-butene,_1,4-</t>
  </si>
  <si>
    <t>764-41-0</t>
  </si>
  <si>
    <t>ClC/C=C/CCl</t>
  </si>
  <si>
    <t>IUR_57</t>
  </si>
  <si>
    <t>Dichloroacetic_acid</t>
  </si>
  <si>
    <t>79-43-6</t>
  </si>
  <si>
    <t>O=C(O)C(Cl)Cl</t>
  </si>
  <si>
    <t>RfD_218</t>
  </si>
  <si>
    <t>OSF_139</t>
  </si>
  <si>
    <t>Dichlorobenzene,_1,4-</t>
  </si>
  <si>
    <t>106-46-7</t>
  </si>
  <si>
    <t>Clc1ccc(Cl)cc1</t>
  </si>
  <si>
    <t>RfD_219</t>
  </si>
  <si>
    <t>RfC_12</t>
  </si>
  <si>
    <t>OSF_240</t>
  </si>
  <si>
    <t>IUR_58</t>
  </si>
  <si>
    <t>CPV_190</t>
  </si>
  <si>
    <t>Dichlorobenzophenone,_4,4'-</t>
  </si>
  <si>
    <t>90-98-2</t>
  </si>
  <si>
    <t>O=C(c1ccc(Cl)cc1)c1ccc(Cl)cc1</t>
  </si>
  <si>
    <t>RfD_220</t>
  </si>
  <si>
    <t>Dichlorodifluoromethane</t>
  </si>
  <si>
    <t>75-71-8</t>
  </si>
  <si>
    <t>FC(F)(Cl)Cl</t>
  </si>
  <si>
    <t>RfD_221</t>
  </si>
  <si>
    <t>RfC_58</t>
  </si>
  <si>
    <t>Dichloroethane,_1,1-</t>
  </si>
  <si>
    <t>75-34-3</t>
  </si>
  <si>
    <t>CC(Cl)Cl</t>
  </si>
  <si>
    <t>RfD_222</t>
  </si>
  <si>
    <t>OSF_4</t>
  </si>
  <si>
    <t>IUR_60</t>
  </si>
  <si>
    <t>CPV_2</t>
  </si>
  <si>
    <t>Dichloroethane,_1,2-</t>
  </si>
  <si>
    <t>107-06-2</t>
  </si>
  <si>
    <t>ClCCCl</t>
  </si>
  <si>
    <t>RfD_223</t>
  </si>
  <si>
    <t>RfC_59</t>
  </si>
  <si>
    <t>OSF_7</t>
  </si>
  <si>
    <t>Linearized_multistage_procedure_with_time-to-death_a##lysis,_extra_risk</t>
  </si>
  <si>
    <t>IUR_61</t>
  </si>
  <si>
    <t>CPV_126</t>
  </si>
  <si>
    <t>Dichloromethane</t>
  </si>
  <si>
    <t>75-09-2</t>
  </si>
  <si>
    <t>ClCCl</t>
  </si>
  <si>
    <t>RfD_224</t>
  </si>
  <si>
    <t>RfC_105</t>
  </si>
  <si>
    <t>OSF_140</t>
  </si>
  <si>
    <t>IUR_102</t>
  </si>
  <si>
    <t>CPV_111</t>
  </si>
  <si>
    <t>Dichloropropane,_1,2-</t>
  </si>
  <si>
    <t>78-87-5</t>
  </si>
  <si>
    <t>CC(CCl)Cl</t>
  </si>
  <si>
    <t>RfD_225</t>
  </si>
  <si>
    <t>RfC_8</t>
  </si>
  <si>
    <t>OSF_8</t>
  </si>
  <si>
    <t>IUR_62</t>
  </si>
  <si>
    <t>CPV_4</t>
  </si>
  <si>
    <t>Dichloropropane,_1,3-</t>
  </si>
  <si>
    <t>142-28-9</t>
  </si>
  <si>
    <t>ClCCCCl</t>
  </si>
  <si>
    <t>RfD_226</t>
  </si>
  <si>
    <t>Dichlorvos</t>
  </si>
  <si>
    <t>62-73-7</t>
  </si>
  <si>
    <t>COP(=O)(OC=C(Cl)Cl)OC</t>
  </si>
  <si>
    <t>RfD_227</t>
  </si>
  <si>
    <t>RfC_61</t>
  </si>
  <si>
    <t>OSF_141</t>
  </si>
  <si>
    <t>IUR_64</t>
  </si>
  <si>
    <t>CPV_105</t>
  </si>
  <si>
    <t>Diclofop-methyl</t>
  </si>
  <si>
    <t>51338-27-3</t>
  </si>
  <si>
    <t>COC(=O)C(C)Oc1ccc(Oc2c(Cl)cc(Cl)cc2)cc1</t>
  </si>
  <si>
    <t>RfD_228</t>
  </si>
  <si>
    <t>Diclosulam</t>
  </si>
  <si>
    <t>145701-21-9</t>
  </si>
  <si>
    <t>CCOc1nc(F)cc2nc(S(Nc3c(Cl)cccc3Cl)(=O)=O)nn21</t>
  </si>
  <si>
    <t>RfD_229</t>
  </si>
  <si>
    <t>Dicofol</t>
  </si>
  <si>
    <t>115-32-2</t>
  </si>
  <si>
    <t>OC(C(Cl)(Cl)Cl)(c1ccc(Cl)cc1)c1ccc(Cl)cc1</t>
  </si>
  <si>
    <t>RfD_230</t>
  </si>
  <si>
    <t>Dicyclopentadiene</t>
  </si>
  <si>
    <t>77-73-6</t>
  </si>
  <si>
    <t>C1=CC2C(C1)C1CC2C=C1</t>
  </si>
  <si>
    <t>RfD_231</t>
  </si>
  <si>
    <t>RfC_62</t>
  </si>
  <si>
    <t>Dieldrin</t>
  </si>
  <si>
    <t>60-57-1</t>
  </si>
  <si>
    <t>ClC1=C(Cl)C2(Cl)C(Cl)(Cl)C1(Cl)C1C3CC(C21)C1OC31</t>
  </si>
  <si>
    <t>RfD_232</t>
  </si>
  <si>
    <t>OSF_142</t>
  </si>
  <si>
    <t>IUR_65</t>
  </si>
  <si>
    <t>CPV_112</t>
  </si>
  <si>
    <t>Diethanolamine</t>
  </si>
  <si>
    <t>111-42-2</t>
  </si>
  <si>
    <t>OCCNCCO</t>
  </si>
  <si>
    <t>RfC_63</t>
  </si>
  <si>
    <t>Diethyl_phthalate</t>
  </si>
  <si>
    <t>84-66-2</t>
  </si>
  <si>
    <t>CCOC(=O)c1ccccc1C(OCC)=O</t>
  </si>
  <si>
    <t>RfD_233</t>
  </si>
  <si>
    <t>Diethylene_Glycol_Monobutyl_Ether</t>
  </si>
  <si>
    <t>112-34-5</t>
  </si>
  <si>
    <t>CCCCOCCOCCO</t>
  </si>
  <si>
    <t>RfD_234</t>
  </si>
  <si>
    <t>RfC_64</t>
  </si>
  <si>
    <t>Diethylene_Glycol_Monoethyl_Ether</t>
  </si>
  <si>
    <t>111-90-0</t>
  </si>
  <si>
    <t>CCOCCOCCO</t>
  </si>
  <si>
    <t>RfD_235</t>
  </si>
  <si>
    <t>RfC_65</t>
  </si>
  <si>
    <t>Diethylformamide</t>
  </si>
  <si>
    <t>617-84-5</t>
  </si>
  <si>
    <t>CCN(C=O)CC</t>
  </si>
  <si>
    <t>RfD_236</t>
  </si>
  <si>
    <t>Diethylstilbestrol_(DES)</t>
  </si>
  <si>
    <t>56-53-1</t>
  </si>
  <si>
    <t>CC/C(c1ccc(O)cc1)=C(/CC)c1ccc(O)cc1</t>
  </si>
  <si>
    <t>OSF_143</t>
  </si>
  <si>
    <t>IUR_66</t>
  </si>
  <si>
    <t>CPV_113</t>
  </si>
  <si>
    <t>Difenoconazole</t>
  </si>
  <si>
    <t>119446-68-3</t>
  </si>
  <si>
    <t>CC1COC(Cn2cncn2)(c2c(Cl)cc(Oc3ccc(Cl)cc3)cc2)O1</t>
  </si>
  <si>
    <t>RfD_237</t>
  </si>
  <si>
    <t>Diflubenzuron</t>
  </si>
  <si>
    <t>35367-38-5</t>
  </si>
  <si>
    <t>Fc1cccc(F)c1C(NC(Nc1ccc(Cl)cc1)=O)=O</t>
  </si>
  <si>
    <t>RfD_238</t>
  </si>
  <si>
    <t>Diflufenzopyr_Sodium</t>
  </si>
  <si>
    <t>109293-98-3</t>
  </si>
  <si>
    <t>[Na+].C/C(=N\NC(=O)Nc1cc(F)cc(F)c1)c1ncccc1C([O-])=O</t>
  </si>
  <si>
    <t>RfD_239</t>
  </si>
  <si>
    <t>Diglycidyl_resorcinol_ether_(DGRE)</t>
  </si>
  <si>
    <t>101-90-6</t>
  </si>
  <si>
    <t>c1cc(OCC2CO2)cc(OCC2CO2)c1</t>
  </si>
  <si>
    <t>OSF_144</t>
  </si>
  <si>
    <t>CPV_114</t>
  </si>
  <si>
    <t>Dihydrosafrole</t>
  </si>
  <si>
    <t>94-58-6</t>
  </si>
  <si>
    <t>CCCc1ccc2c(c1)OCO2</t>
  </si>
  <si>
    <t>OSF_145</t>
  </si>
  <si>
    <t>IUR_67</t>
  </si>
  <si>
    <t>CPV_115</t>
  </si>
  <si>
    <t>Diisopropyl_Ether</t>
  </si>
  <si>
    <t>108-20-3</t>
  </si>
  <si>
    <t>CC(C)OC(C)C</t>
  </si>
  <si>
    <t>RfC_66</t>
  </si>
  <si>
    <t>Diisopropyl_methylphosphonate_(DIMP)</t>
  </si>
  <si>
    <t>1445-75-6</t>
  </si>
  <si>
    <t>CC(C)OP(=O)(C)OC(C)C</t>
  </si>
  <si>
    <t>RfD_240</t>
  </si>
  <si>
    <t>Dimethenamid-P</t>
  </si>
  <si>
    <t>163515-14-8</t>
  </si>
  <si>
    <t>COC[C@H](C)N(C(=O)CCl)c1c(C)csc1C</t>
  </si>
  <si>
    <t>RfD_241</t>
  </si>
  <si>
    <t>Dimethipin</t>
  </si>
  <si>
    <t>55290-64-7</t>
  </si>
  <si>
    <t>CC1=C(C)S(=O)(=O)CCS1(=O)=O</t>
  </si>
  <si>
    <t>RfD_242</t>
  </si>
  <si>
    <t>Dimethoate</t>
  </si>
  <si>
    <t>60-51-5</t>
  </si>
  <si>
    <t>CNC(=O)CSP(=S)(OC)OC</t>
  </si>
  <si>
    <t>RfD_243</t>
  </si>
  <si>
    <t>Dimethomorph</t>
  </si>
  <si>
    <t>110488-70-5</t>
  </si>
  <si>
    <t>COc1ccc(/C(=C\C(=O)N2CCOCC2)c2ccc(Cl)cc2)cc1OC</t>
  </si>
  <si>
    <t>RfD_244</t>
  </si>
  <si>
    <t>Dimethyl_methylphosphonate</t>
  </si>
  <si>
    <t>756-79-6</t>
  </si>
  <si>
    <t>COP(=O)(C)OC</t>
  </si>
  <si>
    <t>RfD_245</t>
  </si>
  <si>
    <t>OSF_146</t>
  </si>
  <si>
    <t>Dimethyl_terephthalate_(DMT)</t>
  </si>
  <si>
    <t>120-61-6</t>
  </si>
  <si>
    <t>COC(=O)c1ccc(C(OC)=O)cc1</t>
  </si>
  <si>
    <t>RfD_246</t>
  </si>
  <si>
    <t>Dimethylaniline,_2,4-</t>
  </si>
  <si>
    <t>95-68-1</t>
  </si>
  <si>
    <t>Cc1cc(C)c(N)cc1</t>
  </si>
  <si>
    <t>RfD_247</t>
  </si>
  <si>
    <t>OSF_147</t>
  </si>
  <si>
    <t>Dimethylbenzidine,_3,3'-</t>
  </si>
  <si>
    <t>119-93-7</t>
  </si>
  <si>
    <t>Cc1cc(-c2cc(C)c(N)cc2)ccc1N</t>
  </si>
  <si>
    <t>OSF_148</t>
  </si>
  <si>
    <t>CPV_25</t>
  </si>
  <si>
    <t>Dimethylcarbamoyl_chloride</t>
  </si>
  <si>
    <t>79-44-7</t>
  </si>
  <si>
    <t>CN(C)C(=O)Cl</t>
  </si>
  <si>
    <t>OSF_149</t>
  </si>
  <si>
    <t>CPV_116</t>
  </si>
  <si>
    <t>Dimethylformamide</t>
  </si>
  <si>
    <t>68-12-2</t>
  </si>
  <si>
    <t>CN(C)C=O</t>
  </si>
  <si>
    <t>RfD_248</t>
  </si>
  <si>
    <t>RfC_108</t>
  </si>
  <si>
    <t>Dimethylhydrazine,_1,1-</t>
  </si>
  <si>
    <t>57-14-7</t>
  </si>
  <si>
    <t>CN(C)N</t>
  </si>
  <si>
    <t>RfD_249</t>
  </si>
  <si>
    <t>RfC_67</t>
  </si>
  <si>
    <t>Dimethylvinylchloride</t>
  </si>
  <si>
    <t>513-37-1</t>
  </si>
  <si>
    <t>CC(C)=CCl</t>
  </si>
  <si>
    <t>OSF_150</t>
  </si>
  <si>
    <t>IUR_71</t>
  </si>
  <si>
    <t>CPV_117</t>
  </si>
  <si>
    <t>Dinitrobenzene,_1,2-</t>
  </si>
  <si>
    <t>528-29-0</t>
  </si>
  <si>
    <t>[O-][N+](=O)c1ccccc1[N+]([O-])=O</t>
  </si>
  <si>
    <t>RfD_250</t>
  </si>
  <si>
    <t>Dinitrobenzene,_1,4-</t>
  </si>
  <si>
    <t>100-25-4</t>
  </si>
  <si>
    <t>[O-][N+](=O)c1ccc([N+]([O-])=O)cc1</t>
  </si>
  <si>
    <t>RfD_251</t>
  </si>
  <si>
    <t>Dinitro-o-cresol,_4,6-</t>
  </si>
  <si>
    <t>534-52-1</t>
  </si>
  <si>
    <t>Cc1cc([N+]([O-])=O)cc([N+]([O-])=O)c1O</t>
  </si>
  <si>
    <t>RfD_252</t>
  </si>
  <si>
    <t>Dinitrotoluene,_2,6-</t>
  </si>
  <si>
    <t>606-20-2</t>
  </si>
  <si>
    <t>Cc1c([N+]([O-])=O)cccc1[N+]([O-])=O</t>
  </si>
  <si>
    <t>RfD_253</t>
  </si>
  <si>
    <t>Dinitrotoluene,_2-Amino-4,6-</t>
  </si>
  <si>
    <t>35572-78-2</t>
  </si>
  <si>
    <t>Cc1c(N)cc([N+]([O-])=O)cc1[N+]([O-])=O</t>
  </si>
  <si>
    <t>RfD_254</t>
  </si>
  <si>
    <t>Dinitrotoluene,_4-Amino-2,6-</t>
  </si>
  <si>
    <t>19406-51-0</t>
  </si>
  <si>
    <t>Cc1c([N+]([O-])=O)cc(N)cc1[N+]([O-])=O</t>
  </si>
  <si>
    <t>RfD_255</t>
  </si>
  <si>
    <t>Dinocap</t>
  </si>
  <si>
    <t>39300-45-3</t>
  </si>
  <si>
    <t>C/C=C/C(=O)Oc1c([N+]([O-])=O)cc([N+]([O-])=O)cc1C(C)(C)CC(C)(C)C</t>
  </si>
  <si>
    <t>RfD_256</t>
  </si>
  <si>
    <t>Dinoseb</t>
  </si>
  <si>
    <t>88-85-7</t>
  </si>
  <si>
    <t>CCC(C)c1cc([N+]([O-])=O)cc([N+]([O-])=O)c1O</t>
  </si>
  <si>
    <t>RfD_257</t>
  </si>
  <si>
    <t>Dinotefuran</t>
  </si>
  <si>
    <t>165252-70-0</t>
  </si>
  <si>
    <t>CN=C(NCC1CCOC1)N[N+](=O)[O-]</t>
  </si>
  <si>
    <t>RfD_258</t>
  </si>
  <si>
    <t>Diphenamid</t>
  </si>
  <si>
    <t>957-51-7</t>
  </si>
  <si>
    <t>CN(C)C(=O)C(c1ccccc1)c1ccccc1</t>
  </si>
  <si>
    <t>RfD_259</t>
  </si>
  <si>
    <t>Diphenyl_Sulfone</t>
  </si>
  <si>
    <t>127-63-9</t>
  </si>
  <si>
    <t>c1ccc(S(=O)(=O)c2ccccc2)cc1</t>
  </si>
  <si>
    <t>RfD_260</t>
  </si>
  <si>
    <t>Diphenylamine</t>
  </si>
  <si>
    <t>122-39-4</t>
  </si>
  <si>
    <t>c1ccc(Nc2ccccc2)cc1</t>
  </si>
  <si>
    <t>RfD_261</t>
  </si>
  <si>
    <t>Diquat</t>
  </si>
  <si>
    <t>85-00-7</t>
  </si>
  <si>
    <t>[Br-].[Br-].c1cc[n+]2c(c1)-c1cccc[n+]1CC2</t>
  </si>
  <si>
    <t>RfD_262</t>
  </si>
  <si>
    <t>Direct_Black_38_(technical_grade)</t>
  </si>
  <si>
    <t>1937-37-7</t>
  </si>
  <si>
    <t>[Na+].[Na+].Nc1ccc(N=Nc2ccc(-c3ccc(N=Nc4c(N)c5c(cc4S([O-])(=O)=O)C=C(S([O-])(=O)=O)C(=NNc4ccccc4)C5=O)cc3)cc2)c(N)c1</t>
  </si>
  <si>
    <t>OSF_151</t>
  </si>
  <si>
    <t>IUR_75</t>
  </si>
  <si>
    <t>CPV_118</t>
  </si>
  <si>
    <t>Direct_Blue_6_(technical_grade)</t>
  </si>
  <si>
    <t>2602-46-2</t>
  </si>
  <si>
    <t>[Na+].[Na+].[Na+].[Na+].Nc1cc(S([O-])(=O)=O)cc2c1C(=O)/C(=N/Nc1ccc(-c3ccc(N/N=C4/C(=O)c5c(N)cc(S([O-])(=O)=O)cc5C=C4S([O-])(=O)=O)cc3)cc1)C(S([O-])(=O)=O)=C2</t>
  </si>
  <si>
    <t>OSF_152</t>
  </si>
  <si>
    <t>IUR_76</t>
  </si>
  <si>
    <t>CPV_119</t>
  </si>
  <si>
    <t>Disodium_methanearsonate</t>
  </si>
  <si>
    <t>144-21-8</t>
  </si>
  <si>
    <t>[Na+].[Na+].C[As](=O)([O-])[O-]</t>
  </si>
  <si>
    <t>RfD_263</t>
  </si>
  <si>
    <t>Disperse_Blue_1</t>
  </si>
  <si>
    <t>2475-45-8</t>
  </si>
  <si>
    <t>Nc1ccc(N)c2c1C(=O)c1c(c(N)ccc1N)C2=O</t>
  </si>
  <si>
    <t>OSF_153</t>
  </si>
  <si>
    <t>CPV_120</t>
  </si>
  <si>
    <t>Disulfoton</t>
  </si>
  <si>
    <t>298-04-4</t>
  </si>
  <si>
    <t>CCOP(=S)(SCCSCC)OCC</t>
  </si>
  <si>
    <t>RfD_264</t>
  </si>
  <si>
    <t>Diuron</t>
  </si>
  <si>
    <t>330-54-1</t>
  </si>
  <si>
    <t>CN(C)C(=O)Nc1ccc(Cl)c(Cl)c1</t>
  </si>
  <si>
    <t>RfD_265</t>
  </si>
  <si>
    <t>d-Phenothrin_(Sumithrin)</t>
  </si>
  <si>
    <t>26002-80-2</t>
  </si>
  <si>
    <t>CC(C)=CC1C(C)(C)C1C(=O)OCc1cc(Oc2ccccc2)ccc1</t>
  </si>
  <si>
    <t>RfD_266</t>
  </si>
  <si>
    <t>Ecolyst</t>
  </si>
  <si>
    <t>274671-61-3</t>
  </si>
  <si>
    <t>[Cl-].CC[NH+](CC)CCOCc1ccc(C)cc1</t>
  </si>
  <si>
    <t>RfD_267</t>
  </si>
  <si>
    <t>Endosulfan</t>
  </si>
  <si>
    <t>115-29-7</t>
  </si>
  <si>
    <t>O=S1OCC2C3(Cl)C(Cl)(Cl)C(Cl)(C(Cl)=C3Cl)C2CO1</t>
  </si>
  <si>
    <t>RfD_268</t>
  </si>
  <si>
    <t>Endothall</t>
  </si>
  <si>
    <t>145-73-3</t>
  </si>
  <si>
    <t>[Na+].[Na+].[O-]C(=O)C1C2CCC(O2)C1C([O-])=O</t>
  </si>
  <si>
    <t>RfD_269</t>
  </si>
  <si>
    <t>Endothall_Amine_Salt</t>
  </si>
  <si>
    <t>66330-88-9</t>
  </si>
  <si>
    <t>[Na+].[Na+].[O-]C(=O)[C@@H]1[C@H](C([O-])=O)[C@H]2C=C[C@@H]1O2</t>
  </si>
  <si>
    <t>RfD_270</t>
  </si>
  <si>
    <t>Epichlorohydrin</t>
  </si>
  <si>
    <t>106-89-8</t>
  </si>
  <si>
    <t>ClCC1CO1</t>
  </si>
  <si>
    <t>RfD_271</t>
  </si>
  <si>
    <t>RfC_69</t>
  </si>
  <si>
    <t>OSF_154</t>
  </si>
  <si>
    <t>IUR_77</t>
  </si>
  <si>
    <t>CPV_121</t>
  </si>
  <si>
    <t>Epoxiconazole</t>
  </si>
  <si>
    <t>106325-08-0</t>
  </si>
  <si>
    <t>Fc1ccc([C@@]2(Cn3cncn3)O[C@H]2c2c(Cl)cccc2)cc1</t>
  </si>
  <si>
    <t>RfD_272</t>
  </si>
  <si>
    <t>Estradiol_17B</t>
  </si>
  <si>
    <t>50-28-2</t>
  </si>
  <si>
    <t>C[C@]12CC[C@H]3[C@@H](CCc4cc(O)ccc43)[C@@H]1CC[C@@H]2O</t>
  </si>
  <si>
    <t>OSF_155</t>
  </si>
  <si>
    <t>CPV_122</t>
  </si>
  <si>
    <t>Ethaboxam</t>
  </si>
  <si>
    <t>162650-77-3</t>
  </si>
  <si>
    <t>CCNc1nc(CC)c(C(=O)NC(C#N)c2cccs2)s1</t>
  </si>
  <si>
    <t>RfD_273</t>
  </si>
  <si>
    <t>Ethalfluralin</t>
  </si>
  <si>
    <t>55283-68-6</t>
  </si>
  <si>
    <t>C=C(C)CN(CC)c1c([N+]([O-])=O)cc(C(F)(F)F)cc1[N+]([O-])=O</t>
  </si>
  <si>
    <t>RfD_274</t>
  </si>
  <si>
    <t>Ethametsulfuron</t>
  </si>
  <si>
    <t>97780-06-8</t>
  </si>
  <si>
    <t>CCOc1nc(NC)nc(NC(=O)NS(c2ccccc2C(OC)=O)(=O)=O)n1</t>
  </si>
  <si>
    <t>RfD_275</t>
  </si>
  <si>
    <t>Ethephon</t>
  </si>
  <si>
    <t>16672-87-0</t>
  </si>
  <si>
    <t>O=P(O)(O)CCCl</t>
  </si>
  <si>
    <t>RfD_276</t>
  </si>
  <si>
    <t>Ethion</t>
  </si>
  <si>
    <t>563-12-2</t>
  </si>
  <si>
    <t>CCOP(OCC)(SCSP(=S)(OCC)OCC)=S</t>
  </si>
  <si>
    <t>RfD_277</t>
  </si>
  <si>
    <t>Ethofumesate</t>
  </si>
  <si>
    <t>26225-79-6</t>
  </si>
  <si>
    <t>CCOC1Oc2ccc(OS(C)(=O)=O)cc2C1(C)C</t>
  </si>
  <si>
    <t>RfD_278</t>
  </si>
  <si>
    <t>Ethoprop</t>
  </si>
  <si>
    <t>13194-48-4</t>
  </si>
  <si>
    <t>CCCSP(=O)(OCC)SCCC</t>
  </si>
  <si>
    <t>RfD_279</t>
  </si>
  <si>
    <t>Ethoxyethanol,_2-</t>
  </si>
  <si>
    <t>110-80-5</t>
  </si>
  <si>
    <t>CCOCCO</t>
  </si>
  <si>
    <t>RfD_280</t>
  </si>
  <si>
    <t>RfC_16</t>
  </si>
  <si>
    <t>Ethoxyethanol_Acetate,_2-</t>
  </si>
  <si>
    <t>111-15-9</t>
  </si>
  <si>
    <t>CCOCCOC(=O)C</t>
  </si>
  <si>
    <t>RfD_281</t>
  </si>
  <si>
    <t>RfC_70</t>
  </si>
  <si>
    <t>Ethoxyquin</t>
  </si>
  <si>
    <t>91-53-2</t>
  </si>
  <si>
    <t>CCOc1ccc2c(c1)C(C)=CC(C)(C)N2</t>
  </si>
  <si>
    <t>RfD_282</t>
  </si>
  <si>
    <t>Ethyl_acetate</t>
  </si>
  <si>
    <t>141-78-6</t>
  </si>
  <si>
    <t>CCOC(=O)C</t>
  </si>
  <si>
    <t>RfD_283</t>
  </si>
  <si>
    <t>Ethyl_Acrylate</t>
  </si>
  <si>
    <t>140-88-5</t>
  </si>
  <si>
    <t>C=CC(=O)OCC</t>
  </si>
  <si>
    <t>OSF_156</t>
  </si>
  <si>
    <t>Ethyl_chloride</t>
  </si>
  <si>
    <t>75-00-3</t>
  </si>
  <si>
    <t>CCCl</t>
  </si>
  <si>
    <t>RfC_71</t>
  </si>
  <si>
    <t>OSF_114</t>
  </si>
  <si>
    <t>CPV_91</t>
  </si>
  <si>
    <t>Ethyl_ether</t>
  </si>
  <si>
    <t>60-29-7</t>
  </si>
  <si>
    <t>CCOCC</t>
  </si>
  <si>
    <t>RfD_284</t>
  </si>
  <si>
    <t>Ethyl_Methacrylate</t>
  </si>
  <si>
    <t>97-63-2</t>
  </si>
  <si>
    <t>C=C(C)C(=O)OCC</t>
  </si>
  <si>
    <t>RfD_285</t>
  </si>
  <si>
    <t>RfC_72</t>
  </si>
  <si>
    <t>Ethyl_p-nitrophenyl_phenylphosphorothioate_(EPN)</t>
  </si>
  <si>
    <t>2104-64-5</t>
  </si>
  <si>
    <t>CCOP(=S)(Oc1ccc([N+](=O)[O-])cc1)c1ccccc1</t>
  </si>
  <si>
    <t>RfD_286</t>
  </si>
  <si>
    <t>Ethylbenzene</t>
  </si>
  <si>
    <t>100-41-4</t>
  </si>
  <si>
    <t>CCc1ccccc1</t>
  </si>
  <si>
    <t>RfD_287</t>
  </si>
  <si>
    <t>RfC_73</t>
  </si>
  <si>
    <t>OSF_158</t>
  </si>
  <si>
    <t>IUR_78</t>
  </si>
  <si>
    <t>CPV_124</t>
  </si>
  <si>
    <t>Ethylene_Chlorohydrin</t>
  </si>
  <si>
    <t>107-07-3</t>
  </si>
  <si>
    <t>OCCCl</t>
  </si>
  <si>
    <t>RfD_288</t>
  </si>
  <si>
    <t>Ethylene_Cyanohydrin</t>
  </si>
  <si>
    <t>109-78-4</t>
  </si>
  <si>
    <t>N#CCCO</t>
  </si>
  <si>
    <t>RfD_289</t>
  </si>
  <si>
    <t>Ethylene_glycol</t>
  </si>
  <si>
    <t>107-21-1</t>
  </si>
  <si>
    <t>OCCO</t>
  </si>
  <si>
    <t>RfD_290</t>
  </si>
  <si>
    <t>RfC_74</t>
  </si>
  <si>
    <t>Ethylene_glycol_monobutyl_ether_(EGBE)_(2-Butoxyethanol)</t>
  </si>
  <si>
    <t>111-76-2</t>
  </si>
  <si>
    <t>CCCCOCCO</t>
  </si>
  <si>
    <t>RfD_291</t>
  </si>
  <si>
    <t>BMDL(HED)</t>
  </si>
  <si>
    <t>RfC_75</t>
  </si>
  <si>
    <t>Ethylene_Oxide</t>
  </si>
  <si>
    <t>75-21-8</t>
  </si>
  <si>
    <t>C1CO1</t>
  </si>
  <si>
    <t>RfC_76</t>
  </si>
  <si>
    <t>OSF_159</t>
  </si>
  <si>
    <t>IUR_79</t>
  </si>
  <si>
    <t>CPV_127</t>
  </si>
  <si>
    <t>Ethylene_thiourea_(ETU)</t>
  </si>
  <si>
    <t>96-45-7</t>
  </si>
  <si>
    <t>S=C1NCCN1</t>
  </si>
  <si>
    <t>RfD_292</t>
  </si>
  <si>
    <t>OSF_160</t>
  </si>
  <si>
    <t>IUR_80</t>
  </si>
  <si>
    <t>CPV_128</t>
  </si>
  <si>
    <t>Ethyleneimine</t>
  </si>
  <si>
    <t>151-56-4</t>
  </si>
  <si>
    <t>C1CN1</t>
  </si>
  <si>
    <t>OSF_161</t>
  </si>
  <si>
    <t>IUR_81</t>
  </si>
  <si>
    <t>CPV_129</t>
  </si>
  <si>
    <t>Ethylphthalyl_ethylglycolate_(EPEG)</t>
  </si>
  <si>
    <t>84-72-0</t>
  </si>
  <si>
    <t>CCOC(COC(=O)c1c(C(OCC)=O)cccc1)=O</t>
  </si>
  <si>
    <t>RfD_293</t>
  </si>
  <si>
    <t>Etofenprox</t>
  </si>
  <si>
    <t>80844-07-1</t>
  </si>
  <si>
    <t>CCOc1ccc(C(C)(C)COCc2cc(Oc3ccccc3)ccc2)cc1</t>
  </si>
  <si>
    <t>RfD_294</t>
  </si>
  <si>
    <t>Etoxazole</t>
  </si>
  <si>
    <t>153233-91-1</t>
  </si>
  <si>
    <t>CCOc1cc(C(C)(C)C)ccc1C1COC(c2c(F)cccc2F)=N1</t>
  </si>
  <si>
    <t>RfD_295</t>
  </si>
  <si>
    <t>Express</t>
  </si>
  <si>
    <t>101200-48-0</t>
  </si>
  <si>
    <t>COC(c1ccccc1S(NC(N(C)c1nc(C)nc(OC)n1)=O)(=O)=O)=O</t>
  </si>
  <si>
    <t>RfD_296</t>
  </si>
  <si>
    <t>Famoxadone</t>
  </si>
  <si>
    <t>131807-57-3</t>
  </si>
  <si>
    <t>CC1(c2ccc(Oc3ccccc3)cc2)OC(=O)N(Nc2ccccc2)C1=O</t>
  </si>
  <si>
    <t>RfD_297</t>
  </si>
  <si>
    <t>Fenamidone</t>
  </si>
  <si>
    <t>161326-34-7</t>
  </si>
  <si>
    <t>CSC1=N[C@@](C)(c2ccccc2)C(=O)N1Nc1ccccc1</t>
  </si>
  <si>
    <t>RfD_298</t>
  </si>
  <si>
    <t>Fenamiphos</t>
  </si>
  <si>
    <t>22224-92-6</t>
  </si>
  <si>
    <t>CCOP(=O)(NC(C)C)Oc1ccc(SC)c(C)c1</t>
  </si>
  <si>
    <t>RfD_299</t>
  </si>
  <si>
    <t>Fenarimol</t>
  </si>
  <si>
    <t>60168-88-9</t>
  </si>
  <si>
    <t>OC(c1c(Cl)cccc1)(c1ccc(Cl)cc1)c1cncnc1</t>
  </si>
  <si>
    <t>RfD_300</t>
  </si>
  <si>
    <t>Fenbuconazole</t>
  </si>
  <si>
    <t>114369-43-6</t>
  </si>
  <si>
    <t>N#CC(CCc1ccc(Cl)cc1)(Cn1cncn1)c1ccccc1</t>
  </si>
  <si>
    <t>RfD_301</t>
  </si>
  <si>
    <t>Fenhexamid</t>
  </si>
  <si>
    <t>126833-17-8</t>
  </si>
  <si>
    <t>CC1(C(=O)Nc2ccc(O)c(Cl)c2Cl)CCCCC1</t>
  </si>
  <si>
    <t>RfD_302</t>
  </si>
  <si>
    <t>Fenitrothion</t>
  </si>
  <si>
    <t>122-14-5</t>
  </si>
  <si>
    <t>COP(=S)(Oc1ccc([N+](=O)[O-])c(C)c1)OC</t>
  </si>
  <si>
    <t>RfD_303</t>
  </si>
  <si>
    <t>Fenoxaprop-ethyl</t>
  </si>
  <si>
    <t>66441-23-4</t>
  </si>
  <si>
    <t>CCOC(=O)C(C)Oc1ccc(Oc2nc3ccc(Cl)cc3o2)cc1</t>
  </si>
  <si>
    <t>RfD_304</t>
  </si>
  <si>
    <t>Fenpropimorph</t>
  </si>
  <si>
    <t>67564-91-4</t>
  </si>
  <si>
    <t>CC(Cc1ccc(C(C)(C)C)cc1)CN1CC(C)OC(C)C1</t>
  </si>
  <si>
    <t>RfD_305</t>
  </si>
  <si>
    <t>Fenpyroximate</t>
  </si>
  <si>
    <t>134098-61-6</t>
  </si>
  <si>
    <t>Cc1nn(C)c(Oc2ccccc2)c1/C=N/OCc1ccc(C(=O)OC(C)(C)C)cc1</t>
  </si>
  <si>
    <t>RfD_306</t>
  </si>
  <si>
    <t>Fenthion</t>
  </si>
  <si>
    <t>55-38-9</t>
  </si>
  <si>
    <t>COP(=S)(Oc1ccc(SC)c(C)c1)OC</t>
  </si>
  <si>
    <t>RfD_307</t>
  </si>
  <si>
    <t>Fipronil</t>
  </si>
  <si>
    <t>120068-37-3</t>
  </si>
  <si>
    <t>N#Cc1nn(-c2c(Cl)cc(C(F)(F)F)cc2Cl)c(N)c1S(=O)C(F)(F)F</t>
  </si>
  <si>
    <t>RfD_308</t>
  </si>
  <si>
    <t>Flazasulfuron</t>
  </si>
  <si>
    <t>104040-78-0</t>
  </si>
  <si>
    <t>COc1cc(OC)nc(NC(=O)NS(=O)(=O)c2ncccc2C(F)(F)F)n1</t>
  </si>
  <si>
    <t>RfD_309</t>
  </si>
  <si>
    <t>Flonicamid</t>
  </si>
  <si>
    <t>158062-67-0</t>
  </si>
  <si>
    <t>N#CCNC(=O)c1cnccc1C(F)(F)F</t>
  </si>
  <si>
    <t>RfD_310</t>
  </si>
  <si>
    <t>Florasulam</t>
  </si>
  <si>
    <t>145701-23-1</t>
  </si>
  <si>
    <t>COc1ncc(F)c2nc(S(Nc3c(F)cccc3F)(=O)=O)nn12</t>
  </si>
  <si>
    <t>RfD_311</t>
  </si>
  <si>
    <t>Fluazifop</t>
  </si>
  <si>
    <t>69806-50-4</t>
  </si>
  <si>
    <t>CC(C(=O)O)Oc1ccc(Oc2ncc(C(F)(F)F)cc2)cc1</t>
  </si>
  <si>
    <t>RfD_312</t>
  </si>
  <si>
    <t>Fluazifop-P-Butyl</t>
  </si>
  <si>
    <t>79241-46-6</t>
  </si>
  <si>
    <t>CCCCOC(=O)[C@@H](C)Oc1ccc(Oc2ncc(C(F)(F)F)cc2)cc1</t>
  </si>
  <si>
    <t>RfD_313</t>
  </si>
  <si>
    <t>Fluazinam</t>
  </si>
  <si>
    <t>79622-59-6</t>
  </si>
  <si>
    <t>[O-][N+](c1cc(C(F)(F)F)c(Cl)c([N+]([O-])=O)c1Nc1ncc(C(F)(F)F)cc1Cl)=O</t>
  </si>
  <si>
    <t>RfD_314</t>
  </si>
  <si>
    <t>Flucarbazone-sodium</t>
  </si>
  <si>
    <t>181274-17-9</t>
  </si>
  <si>
    <t>[Na+].COc1nn(C([N-]S(c2ccccc2OC(F)(F)F)(=O)=O)=O)c(=O)n1C</t>
  </si>
  <si>
    <t>RfD_315</t>
  </si>
  <si>
    <t>Fludioxonil</t>
  </si>
  <si>
    <t>131341-86-1</t>
  </si>
  <si>
    <t>N#Cc1c[nH]cc1-c1cccc2c1OC(F)(F)O2</t>
  </si>
  <si>
    <t>RfD_316</t>
  </si>
  <si>
    <t>Flufenacet_(Thiaflumide)</t>
  </si>
  <si>
    <t>142459-58-3</t>
  </si>
  <si>
    <t>CC(C)N(C(=O)COc1sc(C(F)(F)F)nn1)c1ccc(F)cc1</t>
  </si>
  <si>
    <t>RfD_317</t>
  </si>
  <si>
    <t>Flufenpyr-ethyl</t>
  </si>
  <si>
    <t>188489-07-8</t>
  </si>
  <si>
    <t>CCOC(=O)COc1c(Cl)cc(F)c(-n2ncc(C(F)(F)F)c(C)c2=O)c1</t>
  </si>
  <si>
    <t>RfD_318</t>
  </si>
  <si>
    <t>Flumetsulam_(XRD-</t>
  </si>
  <si>
    <t>98967-40-9</t>
  </si>
  <si>
    <t>Cc1nc2nc(S(Nc3c(F)cccc3F)(=O)=O)nn2cc1</t>
  </si>
  <si>
    <t>RfD_319</t>
  </si>
  <si>
    <t>Flumiclorac_pentyl</t>
  </si>
  <si>
    <t>87546-18-7</t>
  </si>
  <si>
    <t>CCCCCOC(=O)COc1c(Cl)cc(F)c(N2C(=O)C3=C(CCCC3)C2=O)c1</t>
  </si>
  <si>
    <t>RfD_320</t>
  </si>
  <si>
    <t>Flumioxazin</t>
  </si>
  <si>
    <t>103361-09-7</t>
  </si>
  <si>
    <t>C#CCN1C(=O)COc2cc(F)c(N3C(=O)C4=C(CCCC4)C3=O)cc21</t>
  </si>
  <si>
    <t>RfD_321</t>
  </si>
  <si>
    <t>Fluometuron</t>
  </si>
  <si>
    <t>2164-17-2</t>
  </si>
  <si>
    <t>CN(C)C(=O)Nc1cccc(C(F)(F)F)c1</t>
  </si>
  <si>
    <t>RfD_322</t>
  </si>
  <si>
    <t>Fluopicolide</t>
  </si>
  <si>
    <t>239110-15-7</t>
  </si>
  <si>
    <t>O=C(NCc1ncc(C(F)(F)F)cc1Cl)c1c(Cl)cccc1Cl</t>
  </si>
  <si>
    <t>RfD_323</t>
  </si>
  <si>
    <t>Fluoranthene</t>
  </si>
  <si>
    <t>206-44-0</t>
  </si>
  <si>
    <t>c1ccc2c(c1)-c1c3c(ccc1)cccc3-2</t>
  </si>
  <si>
    <t>RfD_324</t>
  </si>
  <si>
    <t>Fluorene</t>
  </si>
  <si>
    <t>86-73-7</t>
  </si>
  <si>
    <t>c1ccc2c(c1)Cc1ccccc1-2</t>
  </si>
  <si>
    <t>RfD_325</t>
  </si>
  <si>
    <t>Fluoxastrobin</t>
  </si>
  <si>
    <t>361377-29-9</t>
  </si>
  <si>
    <t>CO/N=C(\c1ccccc1Oc1c(F)c(Oc2c(Cl)cccc2)ncn1)C1=NOCCO1</t>
  </si>
  <si>
    <t>RfD_326</t>
  </si>
  <si>
    <t>Fluridone</t>
  </si>
  <si>
    <t>59756-60-4</t>
  </si>
  <si>
    <t>Cn1cc(-c2ccccc2)c(=O)c(-c2cc(C(F)(F)F)ccc2)c1</t>
  </si>
  <si>
    <t>RfD_327</t>
  </si>
  <si>
    <t>Fluroxypyr</t>
  </si>
  <si>
    <t>81406-37-3</t>
  </si>
  <si>
    <t>CCCCCCC(C)OC(=O)COc1nc(F)c(Cl)c(N)c1Cl</t>
  </si>
  <si>
    <t>RfD_328</t>
  </si>
  <si>
    <t>Flurprimidol</t>
  </si>
  <si>
    <t>56425-91-3</t>
  </si>
  <si>
    <t>CC(C)C(O)(c1ccc(OC(F)(F)F)cc1)c1cncnc1</t>
  </si>
  <si>
    <t>RfD_329</t>
  </si>
  <si>
    <t>Fluthiacet_methyl</t>
  </si>
  <si>
    <t>117337-19-6</t>
  </si>
  <si>
    <t>COC(=O)CSc1c(Cl)cc(F)c(/N=c2\sc(=O)n3n2CCCC3)c1</t>
  </si>
  <si>
    <t>RfD_330</t>
  </si>
  <si>
    <t>Flutolanil</t>
  </si>
  <si>
    <t>66332-96-5</t>
  </si>
  <si>
    <t>CC(C)Oc1cc(NC(=O)c2c(C(F)(F)F)cccc2)ccc1</t>
  </si>
  <si>
    <t>RfD_331</t>
  </si>
  <si>
    <t>Flutriafol</t>
  </si>
  <si>
    <t>76674-21-0</t>
  </si>
  <si>
    <t>OC(Cn1cncn1)(c1ccc(F)cc1)c1c(F)cccc1</t>
  </si>
  <si>
    <t>RfD_332</t>
  </si>
  <si>
    <t>Fluvalinate</t>
  </si>
  <si>
    <t>69409-94-5</t>
  </si>
  <si>
    <t>CC(C)C(Nc1c(Cl)cc(C(F)(F)F)cc1)C(=O)OC(C#N)c1cccc(Oc2ccccc2)c1</t>
  </si>
  <si>
    <t>RfD_333</t>
  </si>
  <si>
    <t>Folpet</t>
  </si>
  <si>
    <t>133-07-3</t>
  </si>
  <si>
    <t>ClC(Cl)(Cl)SN1C(=O)c2ccccc2C1=O</t>
  </si>
  <si>
    <t>RfD_334</t>
  </si>
  <si>
    <t>OSF_162</t>
  </si>
  <si>
    <t>CPV_130</t>
  </si>
  <si>
    <t>Fomesafen</t>
  </si>
  <si>
    <t>72178-02-0</t>
  </si>
  <si>
    <t>[Na+].CS([N-]C(=O)c1c([N+]([O-])=O)ccc(Oc2ccc(C(F)(F)F)cc2Cl)c1)(=O)=O</t>
  </si>
  <si>
    <t>OSF_163</t>
  </si>
  <si>
    <t>Fonofos</t>
  </si>
  <si>
    <t>944-22-9</t>
  </si>
  <si>
    <t>CCOP(=S)(Sc1ccccc1)CC</t>
  </si>
  <si>
    <t>RfD_335</t>
  </si>
  <si>
    <t>Forchlorfenuron</t>
  </si>
  <si>
    <t>68157-60-8</t>
  </si>
  <si>
    <t>O=C(Nc1ccccc1)Nc1cc(Cl)ncc1</t>
  </si>
  <si>
    <t>RfD_336</t>
  </si>
  <si>
    <t>Formaldehyde</t>
  </si>
  <si>
    <t>50-00-0</t>
  </si>
  <si>
    <t>C=O</t>
  </si>
  <si>
    <t>RfD_337</t>
  </si>
  <si>
    <t>RfC_77</t>
  </si>
  <si>
    <t>IUR_82</t>
  </si>
  <si>
    <t>Formetanate_hydrochloride</t>
  </si>
  <si>
    <t>23422-53-9</t>
  </si>
  <si>
    <t>[H+].[Cl-].CNC(=O)Oc1cc(N=CN(C)C)ccc1</t>
  </si>
  <si>
    <t>RfD_338</t>
  </si>
  <si>
    <t>Formic_Acid</t>
  </si>
  <si>
    <t>64-18-6</t>
  </si>
  <si>
    <t>O=CO</t>
  </si>
  <si>
    <t>RfD_339</t>
  </si>
  <si>
    <t>RfC_78</t>
  </si>
  <si>
    <t>Fosthiazate</t>
  </si>
  <si>
    <t>98886-44-3</t>
  </si>
  <si>
    <t>CCOP(SC(C)CC)(N1C(=O)SCC1)=O</t>
  </si>
  <si>
    <t>RfD_340</t>
  </si>
  <si>
    <t>Furan</t>
  </si>
  <si>
    <t>110-00-9</t>
  </si>
  <si>
    <t>c1ccoc1</t>
  </si>
  <si>
    <t>RfD_341</t>
  </si>
  <si>
    <t>Furazolidone</t>
  </si>
  <si>
    <t>67-45-8</t>
  </si>
  <si>
    <t>O=C1N(/N=C/c2ccc([N+]([O-])=O)o2)CCO1</t>
  </si>
  <si>
    <t>OSF_164</t>
  </si>
  <si>
    <t>Furfural</t>
  </si>
  <si>
    <t>98-01-1</t>
  </si>
  <si>
    <t>O=Cc1occc1</t>
  </si>
  <si>
    <t>RfD_342</t>
  </si>
  <si>
    <t>RfC_79</t>
  </si>
  <si>
    <t>Furilazole</t>
  </si>
  <si>
    <t>121776-33-8</t>
  </si>
  <si>
    <t>CC1(C)N(C(=O)C(Cl)Cl)CC(c2ccco2)O1</t>
  </si>
  <si>
    <t>RfD_343</t>
  </si>
  <si>
    <t>Furmecyclox</t>
  </si>
  <si>
    <t>60568-05-0</t>
  </si>
  <si>
    <t>CON(C(=O)c1cc(C)oc1C)C1CCCCC1</t>
  </si>
  <si>
    <t>OSF_165</t>
  </si>
  <si>
    <t>IUR_84</t>
  </si>
  <si>
    <t>CPV_131</t>
  </si>
  <si>
    <t>Glufosinate-ammonium</t>
  </si>
  <si>
    <t>77182-82-2</t>
  </si>
  <si>
    <t>[NH4+].CP(O)(=O)CCC(N)C(=O)[O-]</t>
  </si>
  <si>
    <t>RfD_345</t>
  </si>
  <si>
    <t>Glu-P-1_(2-Amino-6-methyldipyrido[1,2-_a:3',2'-d]imidazole)</t>
  </si>
  <si>
    <t>67730-11-4</t>
  </si>
  <si>
    <t>Cc1cccn2c1nc1ccc(N)nc21</t>
  </si>
  <si>
    <t>OSF_166</t>
  </si>
  <si>
    <t>CPV_132</t>
  </si>
  <si>
    <t>Glu-P-2_(2-Aminodipyrido[1,2-a:3',2'-d]imidazole)</t>
  </si>
  <si>
    <t>67730-10-3</t>
  </si>
  <si>
    <t>Nc1nc2n3ccccc3nc2cc1</t>
  </si>
  <si>
    <t>OSF_167</t>
  </si>
  <si>
    <t>CPV_133</t>
  </si>
  <si>
    <t>Glutaraldehyde</t>
  </si>
  <si>
    <t>111-30-8</t>
  </si>
  <si>
    <t>O=CCCCC=O</t>
  </si>
  <si>
    <t>RfC_80</t>
  </si>
  <si>
    <t>Glycidaldehyde</t>
  </si>
  <si>
    <t>765-34-4</t>
  </si>
  <si>
    <t>O=CC1CO1</t>
  </si>
  <si>
    <t>RfD_346</t>
  </si>
  <si>
    <t>RfC_81</t>
  </si>
  <si>
    <t>Glycidol</t>
  </si>
  <si>
    <t>556-52-5</t>
  </si>
  <si>
    <t>OCC1CO1</t>
  </si>
  <si>
    <t>OSF_168</t>
  </si>
  <si>
    <t>CPV_134</t>
  </si>
  <si>
    <t>Glyphosate</t>
  </si>
  <si>
    <t>1071-83-6</t>
  </si>
  <si>
    <t>OC(=O)CNCP(O)(O)=O</t>
  </si>
  <si>
    <t>RfD_347</t>
  </si>
  <si>
    <t>Gyromitrin_(Acetaldehyde_methylformylhydrazone)</t>
  </si>
  <si>
    <t>16568-02-8</t>
  </si>
  <si>
    <t>C/C=N/N(C=O)C</t>
  </si>
  <si>
    <t>OSF_169</t>
  </si>
  <si>
    <t>CPV_135</t>
  </si>
  <si>
    <t>Halosulfuron_methyl_(MON_1200)</t>
  </si>
  <si>
    <t>100784-20-1</t>
  </si>
  <si>
    <t>COC(=O)c1c(Cl)nn(C)c1S(NC(Nc1nc(OC)cc(OC)n1)=O)(=O)=O</t>
  </si>
  <si>
    <t>RfD_348</t>
  </si>
  <si>
    <t>Haloxyfop-methyl</t>
  </si>
  <si>
    <t>69806-40-2</t>
  </si>
  <si>
    <t>COC(=O)C(C)Oc1ccc(Oc2ncc(C(F)(F)F)cc2Cl)cc1</t>
  </si>
  <si>
    <t>RfD_349</t>
  </si>
  <si>
    <t>Harmony</t>
  </si>
  <si>
    <t>79277-27-3</t>
  </si>
  <si>
    <t>COC(c1sccc1S(=O)(=O)NC(Nc1nc(C)nc(OC)n1)=O)=O</t>
  </si>
  <si>
    <t>RfD_350</t>
  </si>
  <si>
    <t>HC_Blue_1</t>
  </si>
  <si>
    <t>2784-94-3</t>
  </si>
  <si>
    <t>CNc1c([N+](=O)[O-])cc(N(CCO)CCO)cc1</t>
  </si>
  <si>
    <t>OSF_170</t>
  </si>
  <si>
    <t>CPV_136</t>
  </si>
  <si>
    <t>Heptachlor</t>
  </si>
  <si>
    <t>76-44-8</t>
  </si>
  <si>
    <t>ClC1=C(Cl)C2(Cl)C3C(Cl)C=CC3C1(Cl)C2(Cl)Cl</t>
  </si>
  <si>
    <t>RfD_351</t>
  </si>
  <si>
    <t>OSF_171</t>
  </si>
  <si>
    <t>IUR_85</t>
  </si>
  <si>
    <t>CPV_137</t>
  </si>
  <si>
    <t>Heptachlor_epoxide</t>
  </si>
  <si>
    <t>1024-57-3</t>
  </si>
  <si>
    <t>ClC1=C(Cl)C2(Cl)C(Cl)(Cl)C1(Cl)C1C2C(Cl)C2OC21</t>
  </si>
  <si>
    <t>RfD_352</t>
  </si>
  <si>
    <t>OSF_172</t>
  </si>
  <si>
    <t>IUR_86</t>
  </si>
  <si>
    <t>CPV_138</t>
  </si>
  <si>
    <t>Heptachlorobiphenyl,_2,3,3',4,4',5,5'-_(PCB_189)</t>
  </si>
  <si>
    <t>39635-31-9</t>
  </si>
  <si>
    <t>Clc1c(Cl)c(Cl)cc(-c2cc(Cl)c(Cl)c(Cl)c2Cl)c1</t>
  </si>
  <si>
    <t>RfD_353</t>
  </si>
  <si>
    <t>ECAO</t>
  </si>
  <si>
    <t>RfC_83</t>
  </si>
  <si>
    <t>OSF_173</t>
  </si>
  <si>
    <t>IUR_87</t>
  </si>
  <si>
    <t>Hexabromobenzene</t>
  </si>
  <si>
    <t>87-82-1</t>
  </si>
  <si>
    <t>Brc1c(Br)c(Br)c(Br)c(Br)c1Br</t>
  </si>
  <si>
    <t>RfD_354</t>
  </si>
  <si>
    <t>Hexachlorobenzene</t>
  </si>
  <si>
    <t>118-74-1</t>
  </si>
  <si>
    <t>Clc1c(Cl)c(Cl)c(Cl)c(Cl)c1Cl</t>
  </si>
  <si>
    <t>RfD_355</t>
  </si>
  <si>
    <t>OSF_174</t>
  </si>
  <si>
    <t>Linearized_multistage,_extra_risk</t>
  </si>
  <si>
    <t>IUR_88</t>
  </si>
  <si>
    <t>CPV_139</t>
  </si>
  <si>
    <t>Hexachlorobiphenyl,_2,3,3',4,4',5-_(PCB_156)</t>
  </si>
  <si>
    <t>38380-08-4</t>
  </si>
  <si>
    <t>Clc1ccc(-c2cc(Cl)c(Cl)c(Cl)c2Cl)cc1Cl</t>
  </si>
  <si>
    <t>RfD_356</t>
  </si>
  <si>
    <t>RfC_84</t>
  </si>
  <si>
    <t>OSF_175</t>
  </si>
  <si>
    <t>IUR_89</t>
  </si>
  <si>
    <t>Hexachlorobiphenyl,_2,3,3',4,4',5'-_(PCB_157)</t>
  </si>
  <si>
    <t>69782-90-7</t>
  </si>
  <si>
    <t>Clc1ccc(-c2cc(Cl)c(Cl)c(Cl)c2)c(Cl)c1Cl</t>
  </si>
  <si>
    <t>RfD_357</t>
  </si>
  <si>
    <t>RfC_85</t>
  </si>
  <si>
    <t>OSF_176</t>
  </si>
  <si>
    <t>IUR_90</t>
  </si>
  <si>
    <t>Hexachlorobiphenyl,_2,3',4,4',5,5'-_(PCB_167)</t>
  </si>
  <si>
    <t>52663-72-6</t>
  </si>
  <si>
    <t>Clc1cc(Cl)c(-c2cc(Cl)c(Cl)c(Cl)c2)cc1Cl</t>
  </si>
  <si>
    <t>RfD_358</t>
  </si>
  <si>
    <t>RfC_86</t>
  </si>
  <si>
    <t>OSF_177</t>
  </si>
  <si>
    <t>IUR_91</t>
  </si>
  <si>
    <t>Hexachlorobiphenyl,_3,3',4,4',5,5'-_(PCB_169)</t>
  </si>
  <si>
    <t>32774-16-6</t>
  </si>
  <si>
    <t>1336-36-3</t>
  </si>
  <si>
    <t>Clc1cc(-c2cc(Cl)c(Cl)c(Cl)c2)cc(Cl)c1Cl</t>
  </si>
  <si>
    <t>RfD_359</t>
  </si>
  <si>
    <t>RfC_87</t>
  </si>
  <si>
    <t>Linear_extrapolation_below_LED10s</t>
  </si>
  <si>
    <t>IUR_135</t>
  </si>
  <si>
    <t>Hexachlorobutadiene</t>
  </si>
  <si>
    <t>87-68-3</t>
  </si>
  <si>
    <t>ClC(Cl)=C(Cl)C(=C(Cl)Cl)Cl</t>
  </si>
  <si>
    <t>RfD_360</t>
  </si>
  <si>
    <t>OSF_178</t>
  </si>
  <si>
    <t>IUR_92</t>
  </si>
  <si>
    <t>Hexachlorocyclohexane_(HCH)</t>
  </si>
  <si>
    <t>319-84-6</t>
  </si>
  <si>
    <t>58-89-9</t>
  </si>
  <si>
    <t>ClC1C(Cl)C(Cl)C(Cl)C(Cl)C1Cl</t>
  </si>
  <si>
    <t>OSF_62</t>
  </si>
  <si>
    <t>IUR_93</t>
  </si>
  <si>
    <t>Hexachlorocyclopentadiene_(HCCPD)</t>
  </si>
  <si>
    <t>77-47-4</t>
  </si>
  <si>
    <t>ClC1(Cl)C(Cl)=C(Cl)C(Cl)=C1Cl</t>
  </si>
  <si>
    <t>RfD_361</t>
  </si>
  <si>
    <t>RfC_88</t>
  </si>
  <si>
    <t>Hexachloroethane</t>
  </si>
  <si>
    <t>67-72-1</t>
  </si>
  <si>
    <t>ClC(Cl)(Cl)C(Cl)(Cl)Cl</t>
  </si>
  <si>
    <t>RfD_362</t>
  </si>
  <si>
    <t>RfC_89</t>
  </si>
  <si>
    <t>OSF_179</t>
  </si>
  <si>
    <t>IUR_94</t>
  </si>
  <si>
    <t>CPV_141</t>
  </si>
  <si>
    <t>Hexachlorophene</t>
  </si>
  <si>
    <t>70-30-4</t>
  </si>
  <si>
    <t>Oc1c(Cl)cc(Cl)c(Cl)c1Cc1c(O)c(Cl)cc(Cl)c1Cl</t>
  </si>
  <si>
    <t>RfD_363</t>
  </si>
  <si>
    <t>Hexaconazole</t>
  </si>
  <si>
    <t>79983-71-4</t>
  </si>
  <si>
    <t>CCCCC(O)(Cn1cncn1)c1c(Cl)cc(Cl)cc1</t>
  </si>
  <si>
    <t>RfD_364</t>
  </si>
  <si>
    <t>Hexahydro-1,3,5-trinitro-1,3,5-triazine_(RDX)</t>
  </si>
  <si>
    <t>121-82-4</t>
  </si>
  <si>
    <t>[O-][N+](=O)N1CN([N+]([O-])=O)CN([N+]([O-])=O)C1</t>
  </si>
  <si>
    <t>RfD_365</t>
  </si>
  <si>
    <t>OSF_180</t>
  </si>
  <si>
    <t>Hexane,_N-</t>
  </si>
  <si>
    <t>110-54-3</t>
  </si>
  <si>
    <t>CCCCCC</t>
  </si>
  <si>
    <t>RfD_366</t>
  </si>
  <si>
    <t>RfC_110</t>
  </si>
  <si>
    <t>Hexanedioic_Acid</t>
  </si>
  <si>
    <t>124-04-9</t>
  </si>
  <si>
    <t>OC(CCCCC(O)=O)=O</t>
  </si>
  <si>
    <t>RfD_367</t>
  </si>
  <si>
    <t>Hexazinone</t>
  </si>
  <si>
    <t>51235-04-2</t>
  </si>
  <si>
    <t>CN(C)c1nc(=O)n(C2CCCCC2)c(=O)n1C</t>
  </si>
  <si>
    <t>RfD_368</t>
  </si>
  <si>
    <t>HOE107892</t>
  </si>
  <si>
    <t>135590-91-9</t>
  </si>
  <si>
    <t>CCOC(C1=NN(c2ccc(Cl)cc2Cl)C(C)(C(OCC)=O)C1)=O</t>
  </si>
  <si>
    <t>RfD_369</t>
  </si>
  <si>
    <t>Hydrogen_Cyanide</t>
  </si>
  <si>
    <t>74-90-8</t>
  </si>
  <si>
    <t>57-12-5</t>
  </si>
  <si>
    <t>C#N</t>
  </si>
  <si>
    <t>RfD_370</t>
  </si>
  <si>
    <t>RfC_90</t>
  </si>
  <si>
    <t>Hydroquinone</t>
  </si>
  <si>
    <t>123-31-9</t>
  </si>
  <si>
    <t>Oc1ccc(O)cc1</t>
  </si>
  <si>
    <t>RfD_371</t>
  </si>
  <si>
    <t>OSF_181</t>
  </si>
  <si>
    <t>Hydroxyatrazine</t>
  </si>
  <si>
    <t>2163-68-0</t>
  </si>
  <si>
    <t>CCNc1[nH]c(NC(C)C)nc(=O)n1</t>
  </si>
  <si>
    <t>RfD_372</t>
  </si>
  <si>
    <t>Imazalil</t>
  </si>
  <si>
    <t>35554-44-0</t>
  </si>
  <si>
    <t>C=CCOC(Cn1ccnc1)c1c(Cl)cc(Cl)cc1</t>
  </si>
  <si>
    <t>RfD_373</t>
  </si>
  <si>
    <t>Imazapic</t>
  </si>
  <si>
    <t>104098-48-8</t>
  </si>
  <si>
    <t>Cc1cnc(C2=NC(C)(C(C)C)C(=O)N2)c(C(O)=O)c1</t>
  </si>
  <si>
    <t>RfD_374</t>
  </si>
  <si>
    <t>Imazapyr</t>
  </si>
  <si>
    <t>81334-34-1</t>
  </si>
  <si>
    <t>CC(C)C1(C)N=C(c2ncccc2C(O)=O)NC1=O</t>
  </si>
  <si>
    <t>RfD_375</t>
  </si>
  <si>
    <t>Imazaquin</t>
  </si>
  <si>
    <t>81335-37-7</t>
  </si>
  <si>
    <t>CC(C)C1(C)N=C(c2nc3c(cccc3)cc2C(O)=O)NC1=O</t>
  </si>
  <si>
    <t>RfD_376</t>
  </si>
  <si>
    <t>Imidacloprid</t>
  </si>
  <si>
    <t>138261-41-3</t>
  </si>
  <si>
    <t>O=[N+]([O-])NC1=NCCN1Cc1ccc(Cl)nc1</t>
  </si>
  <si>
    <t>RfD_377</t>
  </si>
  <si>
    <t>Indeno[1,2,3-cd]pyrene</t>
  </si>
  <si>
    <t>193-39-5</t>
  </si>
  <si>
    <t>c1cc2c(cc1)-c1cc3c4c5c1c-2ccc5ccc4ccc3</t>
  </si>
  <si>
    <t>OSF_182</t>
  </si>
  <si>
    <t>IUR_95</t>
  </si>
  <si>
    <t>Indoxacarb</t>
  </si>
  <si>
    <t>173584-44-6</t>
  </si>
  <si>
    <t>COC(N(c1ccc(OC(F)(F)F)cc1)C(N1CO[C@@]2(C(OC)=O)Cc3cc(Cl)ccc3C2=N1)=O)=O</t>
  </si>
  <si>
    <t>RfD_378</t>
  </si>
  <si>
    <t>Iodosulfuran</t>
  </si>
  <si>
    <t>144550-36-7</t>
  </si>
  <si>
    <t>[Na+].COC(c1ccc(I)cc1S([N-]C(Nc1nc(C)nc(OC)n1)=O)(=O)=O)=O</t>
  </si>
  <si>
    <t>RfD_379</t>
  </si>
  <si>
    <t>Iprodione</t>
  </si>
  <si>
    <t>36734-19-7</t>
  </si>
  <si>
    <t>CC(C)NC(=O)N1CC(=O)N(c2cc(Cl)cc(Cl)c2)C1=O</t>
  </si>
  <si>
    <t>RfD_380</t>
  </si>
  <si>
    <t>Iprovalicarb</t>
  </si>
  <si>
    <t>140923-17-7</t>
  </si>
  <si>
    <t>Cc1ccc(C(C)NC([C@@H](C(C)C)NC(OC(C)C)=O)=O)cc1</t>
  </si>
  <si>
    <t>RfD_381</t>
  </si>
  <si>
    <t>IQ_(2-Amino-3-methylimidazo[4,5-f]_quinoline)_</t>
  </si>
  <si>
    <t>76180-96-6</t>
  </si>
  <si>
    <t>[H+].[Br-].Cn1c(N)nc2c3cccnc3ccc12</t>
  </si>
  <si>
    <t>OSF_183</t>
  </si>
  <si>
    <t>CPV_143</t>
  </si>
  <si>
    <t>Isobutyl_alcohol</t>
  </si>
  <si>
    <t>78-83-1</t>
  </si>
  <si>
    <t>CC(C)CO</t>
  </si>
  <si>
    <t>RfD_382</t>
  </si>
  <si>
    <t>Isobutyl_nitrite</t>
  </si>
  <si>
    <t>542-56-3</t>
  </si>
  <si>
    <t>CC(C)CON=O</t>
  </si>
  <si>
    <t>OSF_184</t>
  </si>
  <si>
    <t>CPV_144</t>
  </si>
  <si>
    <t>Isofenphos</t>
  </si>
  <si>
    <t>25311-71-1</t>
  </si>
  <si>
    <t>CCOP(=S)(NC(C)C)Oc1c(C(=O)OC(C)C)cccc1</t>
  </si>
  <si>
    <t>RfD_383</t>
  </si>
  <si>
    <t>Isophorone</t>
  </si>
  <si>
    <t>78-59-1</t>
  </si>
  <si>
    <t>CC1=CC(=O)CC(C)(C)C1</t>
  </si>
  <si>
    <t>RfD_384</t>
  </si>
  <si>
    <t>RfC_91</t>
  </si>
  <si>
    <t>OSF_185</t>
  </si>
  <si>
    <t>Isopropalin</t>
  </si>
  <si>
    <t>33820-53-0</t>
  </si>
  <si>
    <t>CCCN(CCC)c1c([N+]([O-])=O)cc(C(C)C)cc1[N+]([O-])=O</t>
  </si>
  <si>
    <t>RfD_385</t>
  </si>
  <si>
    <t>Isopropanol</t>
  </si>
  <si>
    <t>67-63-0</t>
  </si>
  <si>
    <t>CC(C)O</t>
  </si>
  <si>
    <t>RfC_92</t>
  </si>
  <si>
    <t>Isopropyl_methyl_phosphonic_acid_(IMPA)</t>
  </si>
  <si>
    <t>1832-54-8</t>
  </si>
  <si>
    <t>CC(C)OP(=O)(O)C</t>
  </si>
  <si>
    <t>RfD_386</t>
  </si>
  <si>
    <t>Isoxaben</t>
  </si>
  <si>
    <t>82558-50-7</t>
  </si>
  <si>
    <t>CCC(C)(CC)c1cc(NC(=O)c2c(OC)cccc2OC)on1</t>
  </si>
  <si>
    <t>RfD_387</t>
  </si>
  <si>
    <t>Isoxadifen-ethyl</t>
  </si>
  <si>
    <t>163520-33-0</t>
  </si>
  <si>
    <t>CCOC(=O)C1=NOC(c2ccccc2)(c2ccccc2)C1</t>
  </si>
  <si>
    <t>RfD_388</t>
  </si>
  <si>
    <t>Isoxaflutole</t>
  </si>
  <si>
    <t>141112-29-0</t>
  </si>
  <si>
    <t>CS(=O)(=O)c1cc(C(F)(F)F)ccc1C(=O)c1cnoc1C1CC1</t>
  </si>
  <si>
    <t>RfD_389</t>
  </si>
  <si>
    <t>Kasugamycin</t>
  </si>
  <si>
    <t>19408-46-9</t>
  </si>
  <si>
    <t>CC1OC(OC2C(O)C(O)C(O)C(O)C2O)C(N)CC1N=C(N)C(=O)O</t>
  </si>
  <si>
    <t>RfD_390</t>
  </si>
  <si>
    <t>Kathon_930</t>
  </si>
  <si>
    <t>64359-81-5</t>
  </si>
  <si>
    <t>CCCCCCCCn1sc(Cl)c(Cl)c1=O</t>
  </si>
  <si>
    <t>RfD_391</t>
  </si>
  <si>
    <t>Kresoxim-methyl</t>
  </si>
  <si>
    <t>143390-89-0</t>
  </si>
  <si>
    <t>CO/N=C(/C(=O)OC)c1c(COc2c(C)cccc2)cccc1</t>
  </si>
  <si>
    <t>RfD_392</t>
  </si>
  <si>
    <t>Lactofen</t>
  </si>
  <si>
    <t>77501-63-4</t>
  </si>
  <si>
    <t>CCOC(C(C)OC(c1c([N+]([O-])=O)ccc(Oc2ccc(C(F)(F)F)cc2Cl)c1)=O)=O</t>
  </si>
  <si>
    <t>RfD_393</t>
  </si>
  <si>
    <t>Lasiocarpine</t>
  </si>
  <si>
    <t>303-34-4</t>
  </si>
  <si>
    <t>C/C=C(/C)C(=O)O[C@@H]1[C@H]2C(COC([C@@]([C@@H](C)OC)(C(C)(C)O)O)=O)=CCN2CC1</t>
  </si>
  <si>
    <t>OSF_186</t>
  </si>
  <si>
    <t>CPV_145</t>
  </si>
  <si>
    <t>Linuron</t>
  </si>
  <si>
    <t>330-55-2</t>
  </si>
  <si>
    <t>CON(C)C(=O)Nc1ccc(Cl)c(Cl)c1</t>
  </si>
  <si>
    <t>RfD_394</t>
  </si>
  <si>
    <t>Londax</t>
  </si>
  <si>
    <t>83055-99-6</t>
  </si>
  <si>
    <t>COC(c1ccccc1CS(NC(Nc1nc(OC)cc(OC)n1)=O)(=O)=O)=O</t>
  </si>
  <si>
    <t>RfD_395</t>
  </si>
  <si>
    <t>Malathion</t>
  </si>
  <si>
    <t>121-75-5</t>
  </si>
  <si>
    <t>CCOC(CC(SP(=S)(OC)OC)C(OCC)=O)=O</t>
  </si>
  <si>
    <t>RfD_396</t>
  </si>
  <si>
    <t>Maleic_anhydride</t>
  </si>
  <si>
    <t>108-31-6</t>
  </si>
  <si>
    <t>O=C1C=CC(=O)O1</t>
  </si>
  <si>
    <t>RfD_397</t>
  </si>
  <si>
    <t>RfC_93</t>
  </si>
  <si>
    <t>Maleic_hydrazide</t>
  </si>
  <si>
    <t>123-33-1</t>
  </si>
  <si>
    <t>c1cc(=O)[nH][nH]c1=O</t>
  </si>
  <si>
    <t>RfD_398</t>
  </si>
  <si>
    <t>Malononitrile</t>
  </si>
  <si>
    <t>109-77-3</t>
  </si>
  <si>
    <t>N#CCC#N</t>
  </si>
  <si>
    <t>RfD_399</t>
  </si>
  <si>
    <t>Mandipropamid</t>
  </si>
  <si>
    <t>374726-62-2</t>
  </si>
  <si>
    <t>C(COc1ccc(CCNC(=O)C(OCC#C)c2ccc(Cl)cc2)cc1OC)#C</t>
  </si>
  <si>
    <t>RfD_400</t>
  </si>
  <si>
    <t>m-Dinitrobenzene</t>
  </si>
  <si>
    <t>99-65-0</t>
  </si>
  <si>
    <t>[O-][N+](=O)c1cccc([N+]([O-])=O)c1</t>
  </si>
  <si>
    <t>RfD_401</t>
  </si>
  <si>
    <t>Me-A-alpha-C_(2-Amino-3-methyl-9H-pyrido[2,3-b]indole)</t>
  </si>
  <si>
    <t>68006-83-7</t>
  </si>
  <si>
    <t>Cc1cc2c(nc1N)[nH]c1ccccc12</t>
  </si>
  <si>
    <t>OSF_187</t>
  </si>
  <si>
    <t>CPV_146</t>
  </si>
  <si>
    <t>Mefluidide</t>
  </si>
  <si>
    <t>53780-34-0</t>
  </si>
  <si>
    <t>CC(=O)Nc1cc(NS(C(F)(F)F)(=O)=O)c(C)cc1C</t>
  </si>
  <si>
    <t>RfD_402</t>
  </si>
  <si>
    <t>MeIQ_(2-Amino-3,4-dimethylimidazo[4,5-f]quinoline)</t>
  </si>
  <si>
    <t>77094-11-2</t>
  </si>
  <si>
    <t>Cc1cc2ncccc2c2nc(N)n(C)c12</t>
  </si>
  <si>
    <t>OSF_188</t>
  </si>
  <si>
    <t>CPV_147</t>
  </si>
  <si>
    <t>MeIQx_(2-Amino-3,8-dimethylimidazo[4,5-f]quinoxaline)</t>
  </si>
  <si>
    <t>77500-04-0</t>
  </si>
  <si>
    <t>Cc1cnc2ccc3n(C)c(N)nc3c2n1</t>
  </si>
  <si>
    <t>OSF_189</t>
  </si>
  <si>
    <t>CPV_148</t>
  </si>
  <si>
    <t>Melphalan</t>
  </si>
  <si>
    <t>148-82-3</t>
  </si>
  <si>
    <t>NC(C(=O)O)Cc1ccc(N(CCCl)CCCl)cc1</t>
  </si>
  <si>
    <t>OSF_190</t>
  </si>
  <si>
    <t>CPV_149</t>
  </si>
  <si>
    <t>Mepanipyrim</t>
  </si>
  <si>
    <t>110235-47-7</t>
  </si>
  <si>
    <t>CC#Cc1cc(C)nc(Nc2ccccc2)n1</t>
  </si>
  <si>
    <t>RfD_403</t>
  </si>
  <si>
    <t>Mephosfolan</t>
  </si>
  <si>
    <t>950-10-7</t>
  </si>
  <si>
    <t>CCOP(=O)(N=C1SCC(C)S1)OCC</t>
  </si>
  <si>
    <t>RfD_404</t>
  </si>
  <si>
    <t>Mepiquat_chloride</t>
  </si>
  <si>
    <t>24307-26-4</t>
  </si>
  <si>
    <t>[Cl-].C[N+]1(C)CCCCC1</t>
  </si>
  <si>
    <t>RfD_405</t>
  </si>
  <si>
    <t>Merphos</t>
  </si>
  <si>
    <t>150-50-5</t>
  </si>
  <si>
    <t>CCCCSP(SCCCC)SCCCC</t>
  </si>
  <si>
    <t>RfD_406</t>
  </si>
  <si>
    <t>Merphos_oxide</t>
  </si>
  <si>
    <t>78-48-8</t>
  </si>
  <si>
    <t>CCCCSP(=O)(SCCCC)SCCCC</t>
  </si>
  <si>
    <t>RfD_407</t>
  </si>
  <si>
    <t>Mesosulfuron_methyl</t>
  </si>
  <si>
    <t>208465-21-8</t>
  </si>
  <si>
    <t>COC(c1ccc(CNS(C)(=O)=O)cc1S(NC(=O)Nc1nc(OC)cc(OC)n1)(=O)=O)=O</t>
  </si>
  <si>
    <t>RfD_408</t>
  </si>
  <si>
    <t>Mesotrione</t>
  </si>
  <si>
    <t>104206-82-8</t>
  </si>
  <si>
    <t>CS(=O)(=O)c1ccc(C(=O)C2C(=O)CCCC2=O)c([N+]([O-])=O)c1</t>
  </si>
  <si>
    <t>RfD_409</t>
  </si>
  <si>
    <t>Metaflumizone</t>
  </si>
  <si>
    <t>139968-49-3</t>
  </si>
  <si>
    <t>N#Cc1ccc(C/C(=N/NC(=O)Nc2ccc(OC(F)(F)F)cc2)c2cc(C(F)(F)F)ccc2)cc1</t>
  </si>
  <si>
    <t>RfD_410</t>
  </si>
  <si>
    <t>Metalaxyl</t>
  </si>
  <si>
    <t>57837-19-1</t>
  </si>
  <si>
    <t>COCC(N(C(C)C(OC)=O)c1c(C)cccc1C)=O</t>
  </si>
  <si>
    <t>RfD_411</t>
  </si>
  <si>
    <t>Metaldehyde</t>
  </si>
  <si>
    <t>108-62-3</t>
  </si>
  <si>
    <t>O1C(OC(OC(OC1C)C)C)C</t>
  </si>
  <si>
    <t>RfD_412</t>
  </si>
  <si>
    <t>Metconazole</t>
  </si>
  <si>
    <t>125116-23-6</t>
  </si>
  <si>
    <t>CC1(C)CCC(Cc2ccc(Cl)cc2)C1(O)Cn1cncn1</t>
  </si>
  <si>
    <t>RfD_413</t>
  </si>
  <si>
    <t>Methacrylonitrile</t>
  </si>
  <si>
    <t>126-98-7</t>
  </si>
  <si>
    <t>C=C(C)C#N</t>
  </si>
  <si>
    <t>RfD_414</t>
  </si>
  <si>
    <t>RfC_94</t>
  </si>
  <si>
    <t>Methamidophos</t>
  </si>
  <si>
    <t>10265-92-6</t>
  </si>
  <si>
    <t>COP(N)(=O)SC</t>
  </si>
  <si>
    <t>RfD_415</t>
  </si>
  <si>
    <t>Methanol</t>
  </si>
  <si>
    <t>67-56-1</t>
  </si>
  <si>
    <t>CO</t>
  </si>
  <si>
    <t>RfD_416</t>
  </si>
  <si>
    <t>RfC_95</t>
  </si>
  <si>
    <t>Methidathion</t>
  </si>
  <si>
    <t>950-37-8</t>
  </si>
  <si>
    <t>COc1nn(CSP(=S)(OC)OC)c(=O)s1</t>
  </si>
  <si>
    <t>RfD_417</t>
  </si>
  <si>
    <t>Methomyl</t>
  </si>
  <si>
    <t>16752-77-5</t>
  </si>
  <si>
    <t>CNC(=O)O/N=C(/SC)C</t>
  </si>
  <si>
    <t>RfD_418</t>
  </si>
  <si>
    <t>Methoxychlor</t>
  </si>
  <si>
    <t>72-43-5</t>
  </si>
  <si>
    <t>COc1ccc(C(C(Cl)(Cl)Cl)c2ccc(OC)cc2)cc1</t>
  </si>
  <si>
    <t>RfD_419</t>
  </si>
  <si>
    <t>Methoxyethanol,_2-</t>
  </si>
  <si>
    <t>109-86-4</t>
  </si>
  <si>
    <t>COCCO</t>
  </si>
  <si>
    <t>RfD_420</t>
  </si>
  <si>
    <t>RfC_18</t>
  </si>
  <si>
    <t>Methoxyethanol_Acetate,_2-</t>
  </si>
  <si>
    <t>110-49-6</t>
  </si>
  <si>
    <t>COCCOC(=O)C</t>
  </si>
  <si>
    <t>RfD_421</t>
  </si>
  <si>
    <t>RfC_96</t>
  </si>
  <si>
    <t>Methoxyfenozide</t>
  </si>
  <si>
    <t>161050-58-4</t>
  </si>
  <si>
    <t>COc1cccc(C(NN(C(C)(C)C)C(c2cc(C)cc(C)c2)=O)=O)c1C</t>
  </si>
  <si>
    <t>RfD_422</t>
  </si>
  <si>
    <t>Methyl_Acetate</t>
  </si>
  <si>
    <t>79-20-9</t>
  </si>
  <si>
    <t>COC(=O)C</t>
  </si>
  <si>
    <t>RfD_423</t>
  </si>
  <si>
    <t>Methyl_Acrylate</t>
  </si>
  <si>
    <t>96-33-3</t>
  </si>
  <si>
    <t>C=CC(=O)OC</t>
  </si>
  <si>
    <t>RfD_424</t>
  </si>
  <si>
    <t>Methyl_carbamate</t>
  </si>
  <si>
    <t>598-55-0</t>
  </si>
  <si>
    <t>COC(N)=O</t>
  </si>
  <si>
    <t>OSF_191</t>
  </si>
  <si>
    <t>CPV_150</t>
  </si>
  <si>
    <t>Methyl_chloride</t>
  </si>
  <si>
    <t>74-87-3</t>
  </si>
  <si>
    <t>CCl</t>
  </si>
  <si>
    <t>RfC_97</t>
  </si>
  <si>
    <t>Methyl_ethyl_ketone_(MEK)</t>
  </si>
  <si>
    <t>78-93-3</t>
  </si>
  <si>
    <t>CCC(=O)C</t>
  </si>
  <si>
    <t>RfD_425</t>
  </si>
  <si>
    <t>LED</t>
  </si>
  <si>
    <t>RfC_98</t>
  </si>
  <si>
    <t>LEC</t>
  </si>
  <si>
    <t>Methyl_Hydrazine</t>
  </si>
  <si>
    <t>60-34-4</t>
  </si>
  <si>
    <t>CNN</t>
  </si>
  <si>
    <t>RfD_426</t>
  </si>
  <si>
    <t>RfC_99</t>
  </si>
  <si>
    <t>IUR_97</t>
  </si>
  <si>
    <t>Methyl_Isobutyl_Ketone_(4-methyl-2-pentanone)</t>
  </si>
  <si>
    <t>108-10-1</t>
  </si>
  <si>
    <t>CC(=O)CC(C)C</t>
  </si>
  <si>
    <t>RfD_427</t>
  </si>
  <si>
    <t>RfC_100</t>
  </si>
  <si>
    <t>Methyl_Isocyanate</t>
  </si>
  <si>
    <t>624-83-9</t>
  </si>
  <si>
    <t>CN=C=O</t>
  </si>
  <si>
    <t>RfC_101</t>
  </si>
  <si>
    <t>Methyl_methacrylate</t>
  </si>
  <si>
    <t>80-62-6</t>
  </si>
  <si>
    <t>C=C(C)C(=O)OC</t>
  </si>
  <si>
    <t>RfD_428</t>
  </si>
  <si>
    <t>RfC_102</t>
  </si>
  <si>
    <t>Methyl_methanesulfonate</t>
  </si>
  <si>
    <t>66-27-3</t>
  </si>
  <si>
    <t>COS(C)(=O)=O</t>
  </si>
  <si>
    <t>OSF_192</t>
  </si>
  <si>
    <t>IUR_98</t>
  </si>
  <si>
    <t>CPV_151</t>
  </si>
  <si>
    <t>Methyl_parathion</t>
  </si>
  <si>
    <t>298-00-0</t>
  </si>
  <si>
    <t>COP(=S)(OC)Oc1ccc([N+](=O)[O-])cc1</t>
  </si>
  <si>
    <t>RfD_429</t>
  </si>
  <si>
    <t>Methyl_Phosphonic_Acid</t>
  </si>
  <si>
    <t>993-13-5</t>
  </si>
  <si>
    <t>CP(=O)(O)O</t>
  </si>
  <si>
    <t>RfD_430</t>
  </si>
  <si>
    <t>Methyl_Styrene_(Mixed_Isomers)</t>
  </si>
  <si>
    <t>25013-15-4</t>
  </si>
  <si>
    <t>C=Cc1cc(C)ccc1</t>
  </si>
  <si>
    <t>RfD_431</t>
  </si>
  <si>
    <t>RfC_103</t>
  </si>
  <si>
    <t>Methyl_tert-butyl_ether_(MTBE)</t>
  </si>
  <si>
    <t>1634-04-4</t>
  </si>
  <si>
    <t>COC(C)(C)C</t>
  </si>
  <si>
    <t>RfC_104</t>
  </si>
  <si>
    <t>OSF_193</t>
  </si>
  <si>
    <t>IUR_99</t>
  </si>
  <si>
    <t>CPV_152</t>
  </si>
  <si>
    <t>Methyl-5-Nitroaniline,_2-</t>
  </si>
  <si>
    <t>99-55-8</t>
  </si>
  <si>
    <t>Cc1ccc([N+](=O)[O-])cc1N</t>
  </si>
  <si>
    <t>RfD_433</t>
  </si>
  <si>
    <t>OSF_194</t>
  </si>
  <si>
    <t>Methylene_Diphenyl_Diisocyanate_(monomeric_MDI)_and_polymeric_MDI_(PMDI)</t>
  </si>
  <si>
    <t>101-68-8</t>
  </si>
  <si>
    <t>c1cc(N=C=O)ccc1Cc1ccc(N=C=O)cc1</t>
  </si>
  <si>
    <t>RfC_106</t>
  </si>
  <si>
    <t>Methylene-bis(2-chloroaniline),_4,4'-</t>
  </si>
  <si>
    <t>101-14-4</t>
  </si>
  <si>
    <t>Nc1ccc(Cc2ccc(N)c(Cl)c2)cc1Cl</t>
  </si>
  <si>
    <t>RfD_434</t>
  </si>
  <si>
    <t>OSF_195</t>
  </si>
  <si>
    <t>IUR_103</t>
  </si>
  <si>
    <t>CPV_31</t>
  </si>
  <si>
    <t>Methylenebisbenzenamine,_4,4'-</t>
  </si>
  <si>
    <t>101-77-9</t>
  </si>
  <si>
    <t>Nc1ccc(Cc2ccc(N)cc2)cc1</t>
  </si>
  <si>
    <t>RfC_107</t>
  </si>
  <si>
    <t>OSF_39</t>
  </si>
  <si>
    <t>IUR_105</t>
  </si>
  <si>
    <t>CPV_34</t>
  </si>
  <si>
    <t>Methylnaphthalene,_1-</t>
  </si>
  <si>
    <t>90-12-0</t>
  </si>
  <si>
    <t>Cc1c2c(cccc2)ccc1</t>
  </si>
  <si>
    <t>RfD_435</t>
  </si>
  <si>
    <t>OSF_196</t>
  </si>
  <si>
    <t>Methylstyrene,_Alpha-</t>
  </si>
  <si>
    <t>98-83-9</t>
  </si>
  <si>
    <t>C=C(C)c1ccccc1</t>
  </si>
  <si>
    <t>RfD_436</t>
  </si>
  <si>
    <t>Methylthiouracil</t>
  </si>
  <si>
    <t>56-04-2</t>
  </si>
  <si>
    <t>Cc1cc(=O)[nH]c(=S)[nH]1</t>
  </si>
  <si>
    <t>OSF_197</t>
  </si>
  <si>
    <t>CPV_153</t>
  </si>
  <si>
    <t>Metolachlor</t>
  </si>
  <si>
    <t>51218-45-2</t>
  </si>
  <si>
    <t>CCc1c(N(C(=O)CCl)C(C)COC)c(C)ccc1</t>
  </si>
  <si>
    <t>RfD_437</t>
  </si>
  <si>
    <t>Metrafenone</t>
  </si>
  <si>
    <t>220899-03-6</t>
  </si>
  <si>
    <t>COc1ccc(Br)c(C)c1C(=O)c1c(C)cc(OC)c(OC)c1OC</t>
  </si>
  <si>
    <t>RfD_438</t>
  </si>
  <si>
    <t>Metribuzin</t>
  </si>
  <si>
    <t>21087-64-9</t>
  </si>
  <si>
    <t>CSc1nnc(C(C)(C)C)c(=O)n1N</t>
  </si>
  <si>
    <t>RfD_439</t>
  </si>
  <si>
    <t>Mevinphos</t>
  </si>
  <si>
    <t>7786-34-7</t>
  </si>
  <si>
    <t>COC(/C=C(\C)OP(=O)(OC)OC)=O</t>
  </si>
  <si>
    <t>RfD_440</t>
  </si>
  <si>
    <t>MGK_264</t>
  </si>
  <si>
    <t>113-48-4</t>
  </si>
  <si>
    <t>CCCCC(CC)CN1C(=O)C2C3CC(C2C1=O)C=C3</t>
  </si>
  <si>
    <t>RfD_441</t>
  </si>
  <si>
    <t>Michler's_ketone</t>
  </si>
  <si>
    <t>90-94-8</t>
  </si>
  <si>
    <t>CN(C)c1ccc(C(=O)c2ccc(N(C)C)cc2)cc1</t>
  </si>
  <si>
    <t>OSF_198</t>
  </si>
  <si>
    <t>CPV_154</t>
  </si>
  <si>
    <t>Mirex</t>
  </si>
  <si>
    <t>2385-85-5</t>
  </si>
  <si>
    <t>ClC12C3(Cl)C4(Cl)C(Cl)(Cl)C1(Cl)C1(Cl)C4(Cl)C3(Cl)C(Cl)(Cl)C21Cl</t>
  </si>
  <si>
    <t>RfD_442</t>
  </si>
  <si>
    <t>OSF_199</t>
  </si>
  <si>
    <t>IUR_107</t>
  </si>
  <si>
    <t>CPV_155</t>
  </si>
  <si>
    <t>Mitomycin_C</t>
  </si>
  <si>
    <t>50-07-7</t>
  </si>
  <si>
    <t>CO[C@@]12[C@H](COC(N)=O)C3=C(N1C[C@@H]1N[C@H]21)C(=O)C(C)=C(N)C3=O</t>
  </si>
  <si>
    <t>OSF_200</t>
  </si>
  <si>
    <t>CPV_156</t>
  </si>
  <si>
    <t>Molinate</t>
  </si>
  <si>
    <t>2212-67-1</t>
  </si>
  <si>
    <t>CCSC(=O)N1CCCCCC1</t>
  </si>
  <si>
    <t>RfD_443</t>
  </si>
  <si>
    <t>MON_4660</t>
  </si>
  <si>
    <t>71526-07-3</t>
  </si>
  <si>
    <t>O=C(C(Cl)Cl)N1C2(OCC1)CCCCC2</t>
  </si>
  <si>
    <t>RfD_444</t>
  </si>
  <si>
    <t>Monocrotaline</t>
  </si>
  <si>
    <t>315-22-0</t>
  </si>
  <si>
    <t>C[C@H]1C(=O)O[C@@H]2CCN3CC=C(COC(=O)[C@](C)(O)[C@]1(C)O)[C@@H]32</t>
  </si>
  <si>
    <t>OSF_201</t>
  </si>
  <si>
    <t>CPV_157</t>
  </si>
  <si>
    <t>Monomethylaniline</t>
  </si>
  <si>
    <t>100-61-8</t>
  </si>
  <si>
    <t>CNc1ccccc1</t>
  </si>
  <si>
    <t>RfD_445</t>
  </si>
  <si>
    <t>m-Phenylenediamine</t>
  </si>
  <si>
    <t>108-45-2</t>
  </si>
  <si>
    <t>Nc1cccc(N)c1</t>
  </si>
  <si>
    <t>RfD_446</t>
  </si>
  <si>
    <t>MX_(3-chloro-4-dichloromethyl-5-hydroxy-2(5H)-furanone)</t>
  </si>
  <si>
    <t>77439-76-0</t>
  </si>
  <si>
    <t>O=C1OC(O)C(C(Cl)Cl)=C1Cl</t>
  </si>
  <si>
    <t>OSF_202</t>
  </si>
  <si>
    <t>CPV_158</t>
  </si>
  <si>
    <t>N,N'-Diphenyl-1,4-benzenediamine</t>
  </si>
  <si>
    <t>74-31-7</t>
  </si>
  <si>
    <t>c1ccc(Nc2ccc(Nc3ccccc3)cc2)cc1</t>
  </si>
  <si>
    <t>RfD_447</t>
  </si>
  <si>
    <t>N-[4-(5-Nitro-2-furyl)-2-thiazolyl]acetamide</t>
  </si>
  <si>
    <t>531-82-8</t>
  </si>
  <si>
    <t>CC(=O)Nc1nc(-c2ccc([N+]([O-])=O)o2)cs1</t>
  </si>
  <si>
    <t>OSF_203</t>
  </si>
  <si>
    <t>IUR_83</t>
  </si>
  <si>
    <t>CPV_159</t>
  </si>
  <si>
    <t>Naled</t>
  </si>
  <si>
    <t>300-76-5</t>
  </si>
  <si>
    <t>COP(=O)(OC(Br)C(Cl)(Cl)Br)OC</t>
  </si>
  <si>
    <t>RfD_448</t>
  </si>
  <si>
    <t>Nalidixic_acid</t>
  </si>
  <si>
    <t>389-08-2</t>
  </si>
  <si>
    <t>CCn1cc(C(O)=O)c(=O)c2c1nc(C)cc2</t>
  </si>
  <si>
    <t>OSF_204</t>
  </si>
  <si>
    <t>CPV_160</t>
  </si>
  <si>
    <t>Naphthalene</t>
  </si>
  <si>
    <t>91-20-3</t>
  </si>
  <si>
    <t>c1ccc2c(c1)cccc2</t>
  </si>
  <si>
    <t>RfD_449</t>
  </si>
  <si>
    <t>NOAEL(ADJ)</t>
  </si>
  <si>
    <t>RfC_109</t>
  </si>
  <si>
    <t>OSF_205</t>
  </si>
  <si>
    <t>IUR_108</t>
  </si>
  <si>
    <t>CPV_161</t>
  </si>
  <si>
    <t>Napropamide</t>
  </si>
  <si>
    <t>15299-99-7</t>
  </si>
  <si>
    <t>CCN(C(=O)C(C)Oc1c2c(cccc2)ccc1)CC</t>
  </si>
  <si>
    <t>RfD_450</t>
  </si>
  <si>
    <t>n-Butanol</t>
  </si>
  <si>
    <t>71-36-3</t>
  </si>
  <si>
    <t>CCCCO</t>
  </si>
  <si>
    <t>RfD_451</t>
  </si>
  <si>
    <t>N-Carboxymethyl-N-nitrosourea</t>
  </si>
  <si>
    <t>60391-92-6</t>
  </si>
  <si>
    <t>NC(=O)N(CC(O)=O)N=O</t>
  </si>
  <si>
    <t>OSF_206</t>
  </si>
  <si>
    <t>CPV_162</t>
  </si>
  <si>
    <t>Nicosulfuron</t>
  </si>
  <si>
    <t>111991-09-4</t>
  </si>
  <si>
    <t>COc1cc(OC)nc(NC(=O)NS(=O)(=O)c2ncccc2C(N(C)C)=O)n1</t>
  </si>
  <si>
    <t>RfD_452</t>
  </si>
  <si>
    <t>Nitrapyrin</t>
  </si>
  <si>
    <t>1929-82-4</t>
  </si>
  <si>
    <t>Clc1nc(C(Cl)(Cl)Cl)ccc1</t>
  </si>
  <si>
    <t>RfD_453</t>
  </si>
  <si>
    <t>Nitrilotriacetic_acid</t>
  </si>
  <si>
    <t>139-13-9</t>
  </si>
  <si>
    <t>OC(=O)CN(CC(O)=O)CC(O)=O</t>
  </si>
  <si>
    <t>OSF_207</t>
  </si>
  <si>
    <t>CPV_163</t>
  </si>
  <si>
    <t>Nitroaniline,_2-</t>
  </si>
  <si>
    <t>88-74-4</t>
  </si>
  <si>
    <t>Nc1ccccc1[N+](=O)[O-]</t>
  </si>
  <si>
    <t>RfD_454</t>
  </si>
  <si>
    <t>RfC_111</t>
  </si>
  <si>
    <t>Nitroaniline,_4-</t>
  </si>
  <si>
    <t>100-01-6</t>
  </si>
  <si>
    <t>Nc1ccc([N+](=O)[O-])cc1</t>
  </si>
  <si>
    <t>RfD_455</t>
  </si>
  <si>
    <t>RfC_112</t>
  </si>
  <si>
    <t>OSF_208</t>
  </si>
  <si>
    <t>Nitrobenzene</t>
  </si>
  <si>
    <t>98-95-3</t>
  </si>
  <si>
    <t>O=[N+]([O-])c1ccccc1</t>
  </si>
  <si>
    <t>RfD_456</t>
  </si>
  <si>
    <t>RfC_113</t>
  </si>
  <si>
    <t>IUR_109</t>
  </si>
  <si>
    <t>Nitrofen_(technical_grade)</t>
  </si>
  <si>
    <t>1836-75-5</t>
  </si>
  <si>
    <t>O=[N+]([O-])c1ccc(Oc2c(Cl)cc(Cl)cc2)cc1</t>
  </si>
  <si>
    <t>OSF_209</t>
  </si>
  <si>
    <t>CPV_164</t>
  </si>
  <si>
    <t>Nitrofurantoin</t>
  </si>
  <si>
    <t>67-20-9</t>
  </si>
  <si>
    <t>c1cc([N+]([O-])=O)oc1/C=N/N1CC(=O)NC1=O</t>
  </si>
  <si>
    <t>RfD_457</t>
  </si>
  <si>
    <t>Nitrofurazone</t>
  </si>
  <si>
    <t>59-87-0</t>
  </si>
  <si>
    <t>NC(=O)N/N=C/c1oc([N+]([O-])=O)cc1</t>
  </si>
  <si>
    <t>OSF_210</t>
  </si>
  <si>
    <t>IUR_110</t>
  </si>
  <si>
    <t>CPV_165</t>
  </si>
  <si>
    <t>Nitroglycerin</t>
  </si>
  <si>
    <t>55-63-0</t>
  </si>
  <si>
    <t>[O-][N+](OCC(O[N+]([O-])=O)CO[N+]([O-])=O)=O</t>
  </si>
  <si>
    <t>RfD_458</t>
  </si>
  <si>
    <t>OSF_211</t>
  </si>
  <si>
    <t>Nitroguanidine</t>
  </si>
  <si>
    <t>556-88-7</t>
  </si>
  <si>
    <t>NC(N)=N[N+](=O)[O-]</t>
  </si>
  <si>
    <t>RfD_459</t>
  </si>
  <si>
    <t>Nitromethane</t>
  </si>
  <si>
    <t>75-52-5</t>
  </si>
  <si>
    <t>C[N+](=O)[O-]</t>
  </si>
  <si>
    <t>RfC_114</t>
  </si>
  <si>
    <t>OSF_212</t>
  </si>
  <si>
    <t>IUR_111</t>
  </si>
  <si>
    <t>CPV_166</t>
  </si>
  <si>
    <t>Nitropyrene,_4-</t>
  </si>
  <si>
    <t>57835-92-4</t>
  </si>
  <si>
    <t>O=[N+]([O-])c1cc2cccc3c2c2c1cccc2cc3</t>
  </si>
  <si>
    <t>OSF_213</t>
  </si>
  <si>
    <t>IUR_113</t>
  </si>
  <si>
    <t>Nitrosodimethylamine,_N-</t>
  </si>
  <si>
    <t>62-75-9</t>
  </si>
  <si>
    <t>CN(C)N=O</t>
  </si>
  <si>
    <t>RfD_460</t>
  </si>
  <si>
    <t>RfC_115</t>
  </si>
  <si>
    <t>OSF_219</t>
  </si>
  <si>
    <t>Weibull,_extra_risk</t>
  </si>
  <si>
    <t>IUR_116</t>
  </si>
  <si>
    <t>CPV_170</t>
  </si>
  <si>
    <t>Nitrotoluene,_m-</t>
  </si>
  <si>
    <t>99-08-1</t>
  </si>
  <si>
    <t>Cc1cccc([N+](=O)[O-])c1</t>
  </si>
  <si>
    <t>RfD_461</t>
  </si>
  <si>
    <t>Nitrotoluene,_o-</t>
  </si>
  <si>
    <t>88-72-2</t>
  </si>
  <si>
    <t>Cc1ccccc1[N+](=O)[O-]</t>
  </si>
  <si>
    <t>RfD_462</t>
  </si>
  <si>
    <t>OSF_214</t>
  </si>
  <si>
    <t>Nitrotoluene,_p-</t>
  </si>
  <si>
    <t>99-99-0</t>
  </si>
  <si>
    <t>Cc1ccc([N+](=O)[O-])cc1</t>
  </si>
  <si>
    <t>RfD_463</t>
  </si>
  <si>
    <t>OSF_215</t>
  </si>
  <si>
    <t>N-Methyl-N'-nitro-N-nitrosoguanidine</t>
  </si>
  <si>
    <t>70-25-7</t>
  </si>
  <si>
    <t>CN(N=O)/C(N)=N/[N+]([O-])=O</t>
  </si>
  <si>
    <t>OSF_216</t>
  </si>
  <si>
    <t>IUR_106</t>
  </si>
  <si>
    <t>CPV_167</t>
  </si>
  <si>
    <t>N-N-Dimethylaniline</t>
  </si>
  <si>
    <t>121-69-7</t>
  </si>
  <si>
    <t>CN(C)c1ccccc1</t>
  </si>
  <si>
    <t>RfD_464</t>
  </si>
  <si>
    <t>N-Nitrosodiethanolamine</t>
  </si>
  <si>
    <t>1116-54-7</t>
  </si>
  <si>
    <t>O=NN(CCO)CCO</t>
  </si>
  <si>
    <t>OSF_217</t>
  </si>
  <si>
    <t>IUR_114</t>
  </si>
  <si>
    <t>CPV_168</t>
  </si>
  <si>
    <t>N-Nitrosodiethylamine</t>
  </si>
  <si>
    <t>55-18-5</t>
  </si>
  <si>
    <t>CCN(N=O)CC</t>
  </si>
  <si>
    <t>OSF_218</t>
  </si>
  <si>
    <t>IUR_115</t>
  </si>
  <si>
    <t>CPV_169</t>
  </si>
  <si>
    <t>N-Nitroso-di-n-butylamine</t>
  </si>
  <si>
    <t>924-16-3</t>
  </si>
  <si>
    <t>CCCCN(N=O)CCCC</t>
  </si>
  <si>
    <t>OSF_220</t>
  </si>
  <si>
    <t>IUR_117</t>
  </si>
  <si>
    <t>CPV_171</t>
  </si>
  <si>
    <t>N-Nitrosodi-N-propylamine</t>
  </si>
  <si>
    <t>621-64-7</t>
  </si>
  <si>
    <t>CCCN(N=O)CCC</t>
  </si>
  <si>
    <t>OSF_221</t>
  </si>
  <si>
    <t>One-hit</t>
  </si>
  <si>
    <t>IUR_118</t>
  </si>
  <si>
    <t>CPV_172</t>
  </si>
  <si>
    <t>N-Nitrosodiphenylamine</t>
  </si>
  <si>
    <t>86-30-6</t>
  </si>
  <si>
    <t>O=NN(c1ccccc1)c1ccccc1</t>
  </si>
  <si>
    <t>OSF_222</t>
  </si>
  <si>
    <t>IUR_119</t>
  </si>
  <si>
    <t>CPV_173</t>
  </si>
  <si>
    <t>N-Nitrosomorpholine</t>
  </si>
  <si>
    <t>59-89-2</t>
  </si>
  <si>
    <t>O=NN1CCOCC1</t>
  </si>
  <si>
    <t>OSF_223</t>
  </si>
  <si>
    <t>IUR_121</t>
  </si>
  <si>
    <t>CPV_175</t>
  </si>
  <si>
    <t>N-Nitroso-N-ethylurea</t>
  </si>
  <si>
    <t>759-73-9</t>
  </si>
  <si>
    <t>CCN(N=O)C(N)=O</t>
  </si>
  <si>
    <t>OSF_224</t>
  </si>
  <si>
    <t>IUR_122</t>
  </si>
  <si>
    <t>CPV_176</t>
  </si>
  <si>
    <t>N-Nitroso-N-methylethylamine</t>
  </si>
  <si>
    <t>10595-95-6</t>
  </si>
  <si>
    <t>CCN(N=O)C</t>
  </si>
  <si>
    <t>OSF_225</t>
  </si>
  <si>
    <t>IUR_120</t>
  </si>
  <si>
    <t>CPV_174</t>
  </si>
  <si>
    <t>N-Nitroso-N-methylurea</t>
  </si>
  <si>
    <t>684-93-5</t>
  </si>
  <si>
    <t>CN(N=O)C(N)=O</t>
  </si>
  <si>
    <t>OSF_226</t>
  </si>
  <si>
    <t>IUR_123</t>
  </si>
  <si>
    <t>CPV_177</t>
  </si>
  <si>
    <t>N-Nitroso-N-methylurethane</t>
  </si>
  <si>
    <t>615-53-2</t>
  </si>
  <si>
    <t>CCOC(N(C)N=O)=O</t>
  </si>
  <si>
    <t>OSF_227</t>
  </si>
  <si>
    <t>CPV_178</t>
  </si>
  <si>
    <t>N-Nitrosonornicotine</t>
  </si>
  <si>
    <t>16543-55-8</t>
  </si>
  <si>
    <t>O=NN1C(c2cccnc2)CCC1</t>
  </si>
  <si>
    <t>OSF_228</t>
  </si>
  <si>
    <t>CPV_179</t>
  </si>
  <si>
    <t>N-Nitrosopiperidine</t>
  </si>
  <si>
    <t>100-75-4</t>
  </si>
  <si>
    <t>O=NN1CCCCC1</t>
  </si>
  <si>
    <t>OSF_229</t>
  </si>
  <si>
    <t>IUR_124</t>
  </si>
  <si>
    <t>CPV_180</t>
  </si>
  <si>
    <t>N-Nitrosopyrrolidine</t>
  </si>
  <si>
    <t>930-55-2</t>
  </si>
  <si>
    <t>O=NN1CCCC1</t>
  </si>
  <si>
    <t>OSF_230</t>
  </si>
  <si>
    <t>IUR_125</t>
  </si>
  <si>
    <t>CPV_181</t>
  </si>
  <si>
    <t>Nonane,_n-</t>
  </si>
  <si>
    <t>111-84-2</t>
  </si>
  <si>
    <t>CCCCCCCCC</t>
  </si>
  <si>
    <t>RfD_465</t>
  </si>
  <si>
    <t>RfC_116</t>
  </si>
  <si>
    <t>Norflurazon</t>
  </si>
  <si>
    <t>27314-13-2</t>
  </si>
  <si>
    <t>CNc1cnn(-c2cccc(C(F)(F)F)c2)c(=O)c1Cl</t>
  </si>
  <si>
    <t>RfD_466</t>
  </si>
  <si>
    <t>Novaluron</t>
  </si>
  <si>
    <t>116714-46-6</t>
  </si>
  <si>
    <t>Fc1cccc(F)c1C(NC(Nc1cc(Cl)c(OC(F)(F)C(F)OC(F)(F)F)cc1)=O)=O</t>
  </si>
  <si>
    <t>RfD_467</t>
  </si>
  <si>
    <t>o-Aminoazotoluene</t>
  </si>
  <si>
    <t>97-56-3</t>
  </si>
  <si>
    <t>Cc1cc(N=Nc2ccccc2C)ccc1N</t>
  </si>
  <si>
    <t>OSF_231</t>
  </si>
  <si>
    <t>CPV_182</t>
  </si>
  <si>
    <t>o-Anisidine</t>
  </si>
  <si>
    <t>90-04-0</t>
  </si>
  <si>
    <t>COc1c(N)cccc1</t>
  </si>
  <si>
    <t>OSF_232</t>
  </si>
  <si>
    <t>CPV_183</t>
  </si>
  <si>
    <t>o-Chlorotoluene</t>
  </si>
  <si>
    <t>95-49-8</t>
  </si>
  <si>
    <t>Cc1ccccc1Cl</t>
  </si>
  <si>
    <t>RfD_468</t>
  </si>
  <si>
    <t>Octabromodiphenyl_ether</t>
  </si>
  <si>
    <t>32536-52-0</t>
  </si>
  <si>
    <t>Brc1cc(Oc2cc(Br)c(Br)c(Br)c2Br)c(Br)c(Br)c1Br</t>
  </si>
  <si>
    <t>RfD_469</t>
  </si>
  <si>
    <t>Octahydro-1,3,5,7-tetranitro-1,3,5,7-tetrazocine_(HMX)</t>
  </si>
  <si>
    <t>2691-41-0</t>
  </si>
  <si>
    <t>[O-][N+](=O)N1CN([N+]([O-])=O)CN([N+]([O-])=O)CN([N+]([O-])=O)C1</t>
  </si>
  <si>
    <t>RfD_470</t>
  </si>
  <si>
    <t>Octamethylpyrophosphoramide</t>
  </si>
  <si>
    <t>152-16-9</t>
  </si>
  <si>
    <t>CN(C)P(OP(=O)(N(C)C)N(C)C)(=O)N(C)C</t>
  </si>
  <si>
    <t>RfD_471</t>
  </si>
  <si>
    <t>o-Phenylenediamine</t>
  </si>
  <si>
    <t>116006-97-4</t>
  </si>
  <si>
    <t>Nc1ccccc1N</t>
  </si>
  <si>
    <t>OSF_233</t>
  </si>
  <si>
    <t>CPV_184</t>
  </si>
  <si>
    <t>o-Phenylphenate,_sodium</t>
  </si>
  <si>
    <t>132-27-4</t>
  </si>
  <si>
    <t>[Na+].[O-]c1c(-c2ccccc2)cccc1</t>
  </si>
  <si>
    <t>OSF_234</t>
  </si>
  <si>
    <t>CPV_185</t>
  </si>
  <si>
    <t>Orthosulfamuron</t>
  </si>
  <si>
    <t>213464-77-8</t>
  </si>
  <si>
    <t>COc1cc(OC)nc(NC(=O)NS(Nc2ccccc2C(N(C)C)=O)(=O)=O)n1</t>
  </si>
  <si>
    <t>RfD_472</t>
  </si>
  <si>
    <t>Oryzalin</t>
  </si>
  <si>
    <t>19044-88-3</t>
  </si>
  <si>
    <t>CCCN(CCC)c1c([N+]([O-])=O)cc(S(N)(=O)=O)cc1[N+]([O-])=O</t>
  </si>
  <si>
    <t>RfD_473</t>
  </si>
  <si>
    <t>o-Toluidine</t>
  </si>
  <si>
    <t>95-53-4</t>
  </si>
  <si>
    <t>636-21-5</t>
  </si>
  <si>
    <t>Cc1ccccc1N</t>
  </si>
  <si>
    <t>OSF_235</t>
  </si>
  <si>
    <t>IUR_100</t>
  </si>
  <si>
    <t>CPV_186</t>
  </si>
  <si>
    <t>Oxadiazon</t>
  </si>
  <si>
    <t>19666-30-9</t>
  </si>
  <si>
    <t>CC(C)Oc1cc(-n2nc(C(C)(C)C)oc2=O)c(Cl)cc1Cl</t>
  </si>
  <si>
    <t>RfD_474</t>
  </si>
  <si>
    <t>Oxamyl</t>
  </si>
  <si>
    <t>23135-22-0</t>
  </si>
  <si>
    <t>CNC(O/N=C(\SC)C(N(C)C)=O)=O</t>
  </si>
  <si>
    <t>RfD_475</t>
  </si>
  <si>
    <t>Oxydemeton-methyl</t>
  </si>
  <si>
    <t>301-12-2</t>
  </si>
  <si>
    <t>CCS(CCSP(OC)(=O)OC)=O</t>
  </si>
  <si>
    <t>RfD_476</t>
  </si>
  <si>
    <t>Oxyfluorfen</t>
  </si>
  <si>
    <t>42874-03-3</t>
  </si>
  <si>
    <t>CCOc1c([N+](=O)[O-])ccc(Oc2c(Cl)cc(C(F)(F)F)cc2)c1</t>
  </si>
  <si>
    <t>RfD_477</t>
  </si>
  <si>
    <t>Oxytetracycline</t>
  </si>
  <si>
    <t>79-57-2</t>
  </si>
  <si>
    <t>O.O.CN(C)[C@@H]1C(=O)/C(=C(\N)O)C(=O)[C@@]2(O)C(=O)C3=C(O)c4c(O)cccc4[C@@](C)(O)[C@H]3[C@H](O)[C@@H]12</t>
  </si>
  <si>
    <t>RfD_478</t>
  </si>
  <si>
    <t>p,p'-Dichlorodiphenyl_dichloroethane_(DDD)</t>
  </si>
  <si>
    <t>72-54-8</t>
  </si>
  <si>
    <t>Clc1ccc(C(C(Cl)Cl)c2ccc(Cl)cc2)cc1</t>
  </si>
  <si>
    <t>OSF_236</t>
  </si>
  <si>
    <t>IUR_49</t>
  </si>
  <si>
    <t>CPV_102</t>
  </si>
  <si>
    <t>p,p'-Dichlorodiphenyldichloroethylene_(DDE)</t>
  </si>
  <si>
    <t>72-55-9</t>
  </si>
  <si>
    <t>Clc1ccc(C(=C(Cl)Cl)c2ccc(Cl)cc2)cc1</t>
  </si>
  <si>
    <t>OSF_237</t>
  </si>
  <si>
    <t>IUR_50</t>
  </si>
  <si>
    <t>CPV_103</t>
  </si>
  <si>
    <t>p,p'-Dichlorodiphenyltrichloroethane_(DDT)</t>
  </si>
  <si>
    <t>50-29-3</t>
  </si>
  <si>
    <t>Clc1ccc(C(C(Cl)(Cl)Cl)c2ccc(Cl)cc2)cc1</t>
  </si>
  <si>
    <t>RfD_479</t>
  </si>
  <si>
    <t>OSF_238</t>
  </si>
  <si>
    <t>IUR_51</t>
  </si>
  <si>
    <t>CPV_104</t>
  </si>
  <si>
    <t>Paclobutrazol</t>
  </si>
  <si>
    <t>76738-62-0</t>
  </si>
  <si>
    <t>CC(C)(C)[C@@H](O)C(Cc1ccc(Cl)cc1)n1cncn1.O[C@@H](C(C)(C)C)C(Cc1ccc(Cl)cc1)n1cncn1</t>
  </si>
  <si>
    <t>RfD_480</t>
  </si>
  <si>
    <t>Paraquat</t>
  </si>
  <si>
    <t>1910-42-5</t>
  </si>
  <si>
    <t>[Cl-].[Cl-].C[n+]1ccc(-c2cc[n+](C)cc2)cc1</t>
  </si>
  <si>
    <t>RfD_481</t>
  </si>
  <si>
    <t>Parathion</t>
  </si>
  <si>
    <t>56-38-2</t>
  </si>
  <si>
    <t>CCOP(=S)(Oc1ccc([N+](=O)[O-])cc1)OCC</t>
  </si>
  <si>
    <t>RfD_482</t>
  </si>
  <si>
    <t>p-Chloroaniline</t>
  </si>
  <si>
    <t>106-47-8</t>
  </si>
  <si>
    <t>Nc1ccc(Cl)cc1</t>
  </si>
  <si>
    <t>RfD_483</t>
  </si>
  <si>
    <t>OSF_113</t>
  </si>
  <si>
    <t>CPV_187</t>
  </si>
  <si>
    <t>p-Cresidine</t>
  </si>
  <si>
    <t>120-71-8</t>
  </si>
  <si>
    <t>COc1c(N)cc(C)cc1</t>
  </si>
  <si>
    <t>OSF_239</t>
  </si>
  <si>
    <t>CPV_189</t>
  </si>
  <si>
    <t>Pebulate</t>
  </si>
  <si>
    <t>1114-71-2</t>
  </si>
  <si>
    <t>CCCCN(C(=O)SCCC)CC</t>
  </si>
  <si>
    <t>RfD_484</t>
  </si>
  <si>
    <t>Pendimethalin</t>
  </si>
  <si>
    <t>40487-42-1</t>
  </si>
  <si>
    <t>CCC(Nc1c([N+]([O-])=O)cc(C)c(C)c1[N+]([O-])=O)CC</t>
  </si>
  <si>
    <t>RfD_485</t>
  </si>
  <si>
    <t>Penoxsulam</t>
  </si>
  <si>
    <t>219714-96-2</t>
  </si>
  <si>
    <t>COc1cnc(OC)n2nc(NS(c3c(OCC(F)F)cccc3C(F)(F)F)(=O)=O)nc21</t>
  </si>
  <si>
    <t>RfD_486</t>
  </si>
  <si>
    <t>Pentachlorobenzene</t>
  </si>
  <si>
    <t>608-93-5</t>
  </si>
  <si>
    <t>Clc1cc(Cl)c(Cl)c(Cl)c1Cl</t>
  </si>
  <si>
    <t>RfD_487</t>
  </si>
  <si>
    <t>Pentachlorobiphenyl,_2,3,3',4,4'-_(PCB_105)</t>
  </si>
  <si>
    <t>32598-14-4</t>
  </si>
  <si>
    <t>Clc1c(Cl)cc(-c2ccc(Cl)c(Cl)c2Cl)cc1</t>
  </si>
  <si>
    <t>RfD_488</t>
  </si>
  <si>
    <t>RfC_117</t>
  </si>
  <si>
    <t>OSF_241</t>
  </si>
  <si>
    <t>IUR_126</t>
  </si>
  <si>
    <t>Pentachlorobiphenyl,_2,3,4,4',5-_(PCB_114)</t>
  </si>
  <si>
    <t>74472-37-0</t>
  </si>
  <si>
    <t>Clc1ccc(-c2cc(Cl)c(Cl)c(Cl)c2Cl)cc1</t>
  </si>
  <si>
    <t>RfD_489</t>
  </si>
  <si>
    <t>RfC_118</t>
  </si>
  <si>
    <t>OSF_242</t>
  </si>
  <si>
    <t>IUR_127</t>
  </si>
  <si>
    <t>Pentachlorobiphenyl,_2,3',4,4',5-_(PCB_118)</t>
  </si>
  <si>
    <t>31508-00-6</t>
  </si>
  <si>
    <t>Clc1ccc(-c2cc(Cl)c(Cl)cc2Cl)cc1Cl</t>
  </si>
  <si>
    <t>RfD_490</t>
  </si>
  <si>
    <t>RfC_119</t>
  </si>
  <si>
    <t>OSF_243</t>
  </si>
  <si>
    <t>IUR_128</t>
  </si>
  <si>
    <t>Pentachlorobiphenyl,_2',3,4,4',5-_(PCB_123)</t>
  </si>
  <si>
    <t>65510-44-3</t>
  </si>
  <si>
    <t>Clc1ccc(-c2cc(Cl)c(Cl)c(Cl)c2)c(Cl)c1</t>
  </si>
  <si>
    <t>RfD_491</t>
  </si>
  <si>
    <t>RfC_120</t>
  </si>
  <si>
    <t>OSF_244</t>
  </si>
  <si>
    <t>IUR_129</t>
  </si>
  <si>
    <t>Pentachlorobiphenyl,_3,3',4,4',5-_(PCB_126)</t>
  </si>
  <si>
    <t>57465-28-8</t>
  </si>
  <si>
    <t>Clc1ccc(-c2cc(Cl)c(Cl)c(Cl)c2)cc1Cl</t>
  </si>
  <si>
    <t>RfD_492</t>
  </si>
  <si>
    <t>RfC_121</t>
  </si>
  <si>
    <t>OSF_245</t>
  </si>
  <si>
    <t>IUR_130</t>
  </si>
  <si>
    <t>Pentachloroethane</t>
  </si>
  <si>
    <t>76-01-7</t>
  </si>
  <si>
    <t>ClC(Cl)C(Cl)(Cl)Cl</t>
  </si>
  <si>
    <t>OSF_246</t>
  </si>
  <si>
    <t>Pentachloronitrobenzene_(PCNB)</t>
  </si>
  <si>
    <t>82-68-8</t>
  </si>
  <si>
    <t>O=[N+]([O-])c1c(Cl)c(Cl)c(Cl)c(Cl)c1Cl</t>
  </si>
  <si>
    <t>RfD_493</t>
  </si>
  <si>
    <t>OSF_247</t>
  </si>
  <si>
    <t>Pentachlorophenol</t>
  </si>
  <si>
    <t>87-86-5</t>
  </si>
  <si>
    <t>Oc1c(Cl)c(Cl)c(Cl)c(Cl)c1Cl</t>
  </si>
  <si>
    <t>RfD_494</t>
  </si>
  <si>
    <t>OSF_248</t>
  </si>
  <si>
    <t>IUR_131</t>
  </si>
  <si>
    <t>CPV_191</t>
  </si>
  <si>
    <t>Pentaerythritol_tetranitrate_(PETN)</t>
  </si>
  <si>
    <t>78-11-5</t>
  </si>
  <si>
    <t>[O-][N+](=O)OCC(CO[N+]([O-])=O)(CO[N+]([O-])=O)CO[N+]([O-])=O</t>
  </si>
  <si>
    <t>RfD_495</t>
  </si>
  <si>
    <t>OSF_249</t>
  </si>
  <si>
    <t>Pentane,_n-</t>
  </si>
  <si>
    <t>109-66-0</t>
  </si>
  <si>
    <t>CCCCC</t>
  </si>
  <si>
    <t>RfC_122</t>
  </si>
  <si>
    <t>Permethrin</t>
  </si>
  <si>
    <t>52645-53-1</t>
  </si>
  <si>
    <t>CC1(C)[C@@H](C=C(Cl)Cl)[C@H]1C(=O)OCc1cc(Oc2ccccc2)ccc1</t>
  </si>
  <si>
    <t>RfD_496</t>
  </si>
  <si>
    <t>Phenacetin</t>
  </si>
  <si>
    <t>62-44-2</t>
  </si>
  <si>
    <t>CCOc1ccc(NC(=O)C)cc1</t>
  </si>
  <si>
    <t>OSF_250</t>
  </si>
  <si>
    <t>IUR_132</t>
  </si>
  <si>
    <t>CPV_192</t>
  </si>
  <si>
    <t>Phenazopyridine</t>
  </si>
  <si>
    <t>94-78-0</t>
  </si>
  <si>
    <t>Nc1nc(N)c(N=Nc2ccccc2)cc1</t>
  </si>
  <si>
    <t>OSF_251</t>
  </si>
  <si>
    <t>CPV_193</t>
  </si>
  <si>
    <t>Phenesterin</t>
  </si>
  <si>
    <t>3546-10-9</t>
  </si>
  <si>
    <t>ClCCN(CCCl)c1ccc(CC(=O)O[C@@H]2CC3=CC[C@H]4[C@H]5[C@@](C)([C@@H]([C@H](C)CCCC(C)C)CC5)CC[C@@H]4[C@@]3(C)CC2)cc1</t>
  </si>
  <si>
    <t>OSF_252</t>
  </si>
  <si>
    <t>CPV_194</t>
  </si>
  <si>
    <t>Phenmedipham</t>
  </si>
  <si>
    <t>13684-63-4</t>
  </si>
  <si>
    <t>COC(Nc1cc(OC(Nc2cc(C)ccc2)=O)ccc1)=O</t>
  </si>
  <si>
    <t>RfD_497</t>
  </si>
  <si>
    <t>Phenobarbital</t>
  </si>
  <si>
    <t>50-06-6</t>
  </si>
  <si>
    <t>CCC1(c2ccccc2)C(=O)NC(=O)NC1=O</t>
  </si>
  <si>
    <t>OSF_253</t>
  </si>
  <si>
    <t>CPV_195</t>
  </si>
  <si>
    <t>Phenol</t>
  </si>
  <si>
    <t>108-95-2</t>
  </si>
  <si>
    <t>Oc1ccccc1</t>
  </si>
  <si>
    <t>RfD_498</t>
  </si>
  <si>
    <t>RfC_123</t>
  </si>
  <si>
    <t>Phenothiazine</t>
  </si>
  <si>
    <t>92-84-2</t>
  </si>
  <si>
    <t>c1ccc2c(c1)Nc1ccccc1S2</t>
  </si>
  <si>
    <t>RfD_499</t>
  </si>
  <si>
    <t>Phenoxybenzamine</t>
  </si>
  <si>
    <t>59-96-1</t>
  </si>
  <si>
    <t>CC(N(CCCl)Cc1ccccc1)COc1ccccc1</t>
  </si>
  <si>
    <t>OSF_254</t>
  </si>
  <si>
    <t>CPV_196</t>
  </si>
  <si>
    <t>Phenyl_glycidyl_ether</t>
  </si>
  <si>
    <t>122-60-1</t>
  </si>
  <si>
    <t>c1ccc(OCC2CO2)cc1</t>
  </si>
  <si>
    <t>OSF_255</t>
  </si>
  <si>
    <t>CPV_197</t>
  </si>
  <si>
    <t>Phenylenediamine,_p-</t>
  </si>
  <si>
    <t>106-50-3</t>
  </si>
  <si>
    <t>Nc1ccc(N)cc1</t>
  </si>
  <si>
    <t>RfD_500</t>
  </si>
  <si>
    <t>Phenylhydrazine</t>
  </si>
  <si>
    <t>100-63-0</t>
  </si>
  <si>
    <t>[H+].[Cl-].NNc1ccccc1</t>
  </si>
  <si>
    <t>OSF_256</t>
  </si>
  <si>
    <t>CPV_198</t>
  </si>
  <si>
    <t>PHMB</t>
  </si>
  <si>
    <t>32289-58-0</t>
  </si>
  <si>
    <t>CNC(NCCCCCCNC(C)=N)=N</t>
  </si>
  <si>
    <t>RfD_501</t>
  </si>
  <si>
    <t>Phorate</t>
  </si>
  <si>
    <t>298-02-2</t>
  </si>
  <si>
    <t>CCOP(=S)(SCSCC)OCC</t>
  </si>
  <si>
    <t>RfD_502</t>
  </si>
  <si>
    <t>Phosalone</t>
  </si>
  <si>
    <t>2310-17-0</t>
  </si>
  <si>
    <t>CCOP(=S)(SCn1c(=O)oc2cc(Cl)ccc12)OCC</t>
  </si>
  <si>
    <t>RfD_503</t>
  </si>
  <si>
    <t>Phosgene</t>
  </si>
  <si>
    <t>75-44-5</t>
  </si>
  <si>
    <t>O=C(Cl)Cl</t>
  </si>
  <si>
    <t>RfC_124</t>
  </si>
  <si>
    <t>Phosmet</t>
  </si>
  <si>
    <t>732-11-6</t>
  </si>
  <si>
    <t>COP(=S)(OC)SCN1C(=O)c2ccccc2C1=O</t>
  </si>
  <si>
    <t>RfD_504</t>
  </si>
  <si>
    <t>Phostebupirim</t>
  </si>
  <si>
    <t>96182-53-5</t>
  </si>
  <si>
    <t>CCOP(=S)(Oc1cnc(C(C)(C)C)nc1)OC(C)C</t>
  </si>
  <si>
    <t>RfD_505</t>
  </si>
  <si>
    <t>Phthalic_Acid,_P-</t>
  </si>
  <si>
    <t>100-21-0</t>
  </si>
  <si>
    <t>OC(=O)c1ccc(C(O)=O)cc1</t>
  </si>
  <si>
    <t>RfD_506</t>
  </si>
  <si>
    <t>Phthalic_anhydride</t>
  </si>
  <si>
    <t>85-44-9</t>
  </si>
  <si>
    <t>c1ccc2c(c1)C(=O)OC2=O</t>
  </si>
  <si>
    <t>RfD_507</t>
  </si>
  <si>
    <t>RfC_125</t>
  </si>
  <si>
    <t>Picloram</t>
  </si>
  <si>
    <t>1918-02-1</t>
  </si>
  <si>
    <t>Nc1c(Cl)c(Cl)nc(C(=O)O)c1Cl</t>
  </si>
  <si>
    <t>RfD_508</t>
  </si>
  <si>
    <t>Picramic_Acid_(2-Amino-4,6-dinitrophenol)</t>
  </si>
  <si>
    <t>96-91-3</t>
  </si>
  <si>
    <t>Nc1cc([N+]([O-])=O)cc([N+]([O-])=O)c1O</t>
  </si>
  <si>
    <t>RfD_509</t>
  </si>
  <si>
    <t>Pinoxaden</t>
  </si>
  <si>
    <t>243973-20-8</t>
  </si>
  <si>
    <t>CCc1c(-c2c(=O)n3n(c2OC(=O)C(C)(C)C)CCOCC3)c(CC)cc(C)c1</t>
  </si>
  <si>
    <t>RfD_510</t>
  </si>
  <si>
    <t>Piperonyl_butoxide</t>
  </si>
  <si>
    <t>51-03-6</t>
  </si>
  <si>
    <t>CCCCOCCOCCOCc1c(CCC)cc2c(c1)OCO2</t>
  </si>
  <si>
    <t>RfD_511</t>
  </si>
  <si>
    <t>Pirimicarb</t>
  </si>
  <si>
    <t>23103-98-2</t>
  </si>
  <si>
    <t>Cc1c(C)c(OC(=O)N(C)C)nc(N(C)C)n1</t>
  </si>
  <si>
    <t>RfD_512</t>
  </si>
  <si>
    <t>Pirimiphos-methyl</t>
  </si>
  <si>
    <t>29232-93-7</t>
  </si>
  <si>
    <t>CCN(CC)c1nc(C)cc(OP(=S)(OC)OC)n1</t>
  </si>
  <si>
    <t>RfD_513</t>
  </si>
  <si>
    <t>p-Nitrosodiphenylamine</t>
  </si>
  <si>
    <t>156-10-5</t>
  </si>
  <si>
    <t>O=Nc1ccc(Nc2ccccc2)cc1</t>
  </si>
  <si>
    <t>OSF_257</t>
  </si>
  <si>
    <t>IUR_133</t>
  </si>
  <si>
    <t>CPV_199</t>
  </si>
  <si>
    <t>Polybrominated_Biphenyls</t>
  </si>
  <si>
    <t>59536-65-1</t>
  </si>
  <si>
    <t>Brc1ccc(-c2cc(Br)c(Br)c(Br)c2)c(Br)c1Br</t>
  </si>
  <si>
    <t>RfD_514</t>
  </si>
  <si>
    <t>OSF_258</t>
  </si>
  <si>
    <t>IUR_134</t>
  </si>
  <si>
    <t>Ponceau_3R</t>
  </si>
  <si>
    <t>3564-09-8</t>
  </si>
  <si>
    <t>[Na+].[Na+].Cc1cc(C)c(N/N=C2\c3ccc(S([O-])(=O)=O)cc3C=C(S([O-])(=O)=O)C2=O)cc1C</t>
  </si>
  <si>
    <t>OSF_260</t>
  </si>
  <si>
    <t>CPV_200</t>
  </si>
  <si>
    <t>Ponceau_MX</t>
  </si>
  <si>
    <t>3761-53-3</t>
  </si>
  <si>
    <t>[Na+].[Na+].Cc1ccc(N/N=C2\c3c(ccc(S([O-])(=O)=O)c3)C=C(S([O-])(=O)=O)C2=O)c(C)c1</t>
  </si>
  <si>
    <t>OSF_261</t>
  </si>
  <si>
    <t>CPV_201</t>
  </si>
  <si>
    <t>Prallethrin</t>
  </si>
  <si>
    <t>23031-36-9</t>
  </si>
  <si>
    <t>C#CCC1=C(C)C(OC(=O)[C@@H]2C(C)(C)[C@H]2C=C(C)C)CC1=O</t>
  </si>
  <si>
    <t>RfD_515</t>
  </si>
  <si>
    <t>Primisulfuron-methyl</t>
  </si>
  <si>
    <t>86209-51-0</t>
  </si>
  <si>
    <t>COC(=O)c1ccccc1S(NC(Nc1nc(OC(F)F)cc(OC(F)F)n1)=O)(=O)=O</t>
  </si>
  <si>
    <t>RfD_516</t>
  </si>
  <si>
    <t>Procarbazine</t>
  </si>
  <si>
    <t>671-16-9</t>
  </si>
  <si>
    <t>CNNCc1ccc(C(=O)NC(C)C)cc1</t>
  </si>
  <si>
    <t>OSF_262</t>
  </si>
  <si>
    <t>CPV_202</t>
  </si>
  <si>
    <t>Prochloraz</t>
  </si>
  <si>
    <t>67747-09-5</t>
  </si>
  <si>
    <t>CCCN(C(=O)n1ccnc1)CCOc1c(Cl)cc(Cl)cc1Cl</t>
  </si>
  <si>
    <t>RfD_517</t>
  </si>
  <si>
    <t>OSF_263</t>
  </si>
  <si>
    <t>Male_mice:_time-to-tumor_linearized_multistage_procedure_in_dose,_Weibull_in_time._Female_mice:_linearized_multistage_procedure</t>
  </si>
  <si>
    <t>Profenofos</t>
  </si>
  <si>
    <t>41198-08-7</t>
  </si>
  <si>
    <t>CCCSP(=O)(OCC)Oc1c(Cl)cc(Br)cc1</t>
  </si>
  <si>
    <t>RfD_518</t>
  </si>
  <si>
    <t>Profluralin</t>
  </si>
  <si>
    <t>26399-36-0</t>
  </si>
  <si>
    <t>CCCN(CC1CC1)c1c([N+]([O-])=O)cc(C(F)(F)F)cc1[N+]([O-])=O</t>
  </si>
  <si>
    <t>RfD_519</t>
  </si>
  <si>
    <t>Prohexadione</t>
  </si>
  <si>
    <t>127277-53-6</t>
  </si>
  <si>
    <t>CCC(=O)C1C(=O)CC(C(=O)O)CC1=O</t>
  </si>
  <si>
    <t>RfD_520</t>
  </si>
  <si>
    <t>Prometon</t>
  </si>
  <si>
    <t>1610-18-0</t>
  </si>
  <si>
    <t>COc1nc(NC(C)C)nc(NC(C)C)n1</t>
  </si>
  <si>
    <t>RfD_521</t>
  </si>
  <si>
    <t>Prometryn</t>
  </si>
  <si>
    <t>7287-19-6</t>
  </si>
  <si>
    <t>CSc1nc(NC(C)C)nc(NC(C)C)n1</t>
  </si>
  <si>
    <t>RfD_522</t>
  </si>
  <si>
    <t>Pronamide</t>
  </si>
  <si>
    <t>23950-58-5</t>
  </si>
  <si>
    <t>C#CC(C)(C)NC(=O)c1cc(Cl)cc(Cl)c1</t>
  </si>
  <si>
    <t>RfD_523</t>
  </si>
  <si>
    <t>Propachlor</t>
  </si>
  <si>
    <t>1918-16-7</t>
  </si>
  <si>
    <t>CC(C)N(C(=O)CCl)c1ccccc1</t>
  </si>
  <si>
    <t>RfD_524</t>
  </si>
  <si>
    <t>Propamocarb_hydrochloride</t>
  </si>
  <si>
    <t>25606-41-1</t>
  </si>
  <si>
    <t>[Cl-].CCCOC(=O)NCCC[NH+](C)C</t>
  </si>
  <si>
    <t>RfD_525</t>
  </si>
  <si>
    <t>Propanil</t>
  </si>
  <si>
    <t>709-98-8</t>
  </si>
  <si>
    <t>CCC(=O)Nc1ccc(Cl)c(Cl)c1</t>
  </si>
  <si>
    <t>RfD_526</t>
  </si>
  <si>
    <t>Propargite</t>
  </si>
  <si>
    <t>2312-35-8</t>
  </si>
  <si>
    <t>C#CCOS(=O)OC1C(Oc2ccc(C(C)(C)C)cc2)CCCC1</t>
  </si>
  <si>
    <t>RfD_527</t>
  </si>
  <si>
    <t>Propargyl_alcohol</t>
  </si>
  <si>
    <t>107-19-7</t>
  </si>
  <si>
    <t>C#CCO</t>
  </si>
  <si>
    <t>RfD_528</t>
  </si>
  <si>
    <t>Propazine</t>
  </si>
  <si>
    <t>139-40-2</t>
  </si>
  <si>
    <t>CC(C)Nc1nc(NC(C)C)nc(Cl)n1</t>
  </si>
  <si>
    <t>RfD_529</t>
  </si>
  <si>
    <t>Propetamphos</t>
  </si>
  <si>
    <t>31218-83-4</t>
  </si>
  <si>
    <t>CCNP(=S)(OC)O/C(=C\C(=O)OC(C)C)C</t>
  </si>
  <si>
    <t>RfD_530</t>
  </si>
  <si>
    <t>Propham</t>
  </si>
  <si>
    <t>122-42-9</t>
  </si>
  <si>
    <t>CC(C)OC(=O)Nc1ccccc1</t>
  </si>
  <si>
    <t>RfD_531</t>
  </si>
  <si>
    <t>Propiconazole</t>
  </si>
  <si>
    <t>60207-90-1</t>
  </si>
  <si>
    <t>CCCC1COC(Cn2cncn2)(c2c(Cl)cc(Cl)cc2)O1</t>
  </si>
  <si>
    <t>RfD_532</t>
  </si>
  <si>
    <t>Propionaldehyde</t>
  </si>
  <si>
    <t>123-38-6</t>
  </si>
  <si>
    <t>CCC=O</t>
  </si>
  <si>
    <t>RfC_126</t>
  </si>
  <si>
    <t>Propoxycarbazone_sodium</t>
  </si>
  <si>
    <t>181274-15-7</t>
  </si>
  <si>
    <t>[Na+].CCCOc1nn(C(N=S([O-])(=O)c2ccccc2C(OC)=O)=O)c(=O)n1C</t>
  </si>
  <si>
    <t>RfD_533</t>
  </si>
  <si>
    <t>Propyl_benzene</t>
  </si>
  <si>
    <t>103-65-1</t>
  </si>
  <si>
    <t>CCCc1ccccc1</t>
  </si>
  <si>
    <t>RfD_534</t>
  </si>
  <si>
    <t>RfC_127</t>
  </si>
  <si>
    <t>Propylene</t>
  </si>
  <si>
    <t>115-07-1</t>
  </si>
  <si>
    <t>C=CC</t>
  </si>
  <si>
    <t>RfC_128</t>
  </si>
  <si>
    <t>Propylene_Glycol</t>
  </si>
  <si>
    <t>57-55-6</t>
  </si>
  <si>
    <t>CC(CO)O</t>
  </si>
  <si>
    <t>RfD_535</t>
  </si>
  <si>
    <t>Propylene_Glycol_Monoethyl_Ether</t>
  </si>
  <si>
    <t>1569-02-4</t>
  </si>
  <si>
    <t>CCOCC(O)C</t>
  </si>
  <si>
    <t>RfD_536</t>
  </si>
  <si>
    <t>Propylene_Glycol_Monomethyl_Ether</t>
  </si>
  <si>
    <t>107-98-2</t>
  </si>
  <si>
    <t>COCC(O)C</t>
  </si>
  <si>
    <t>RfD_537</t>
  </si>
  <si>
    <t>RfC_129</t>
  </si>
  <si>
    <t>Propylene_oxide</t>
  </si>
  <si>
    <t>75-56-9</t>
  </si>
  <si>
    <t>CC1CO1</t>
  </si>
  <si>
    <t>RfD_538</t>
  </si>
  <si>
    <t>RfC_130</t>
  </si>
  <si>
    <t>OSF_264</t>
  </si>
  <si>
    <t>IUR_136</t>
  </si>
  <si>
    <t>Propylthiouracil</t>
  </si>
  <si>
    <t>51-52-5</t>
  </si>
  <si>
    <t>CCCc1cc(=O)[nH]c(=S)[nH]1</t>
  </si>
  <si>
    <t>OSF_265</t>
  </si>
  <si>
    <t>CPV_203</t>
  </si>
  <si>
    <t>Prosulfuron</t>
  </si>
  <si>
    <t>94125-34-5</t>
  </si>
  <si>
    <t>COc1nc(C)nc(NC(=O)NS(c2ccccc2CCC(F)(F)F)(=O)=O)n1</t>
  </si>
  <si>
    <t>RfD_539</t>
  </si>
  <si>
    <t>Prothioconazole</t>
  </si>
  <si>
    <t>178928-70-6</t>
  </si>
  <si>
    <t>OC(C1(Cl)CC1)(Cc1ccccc1Cl)Cn1[nH]cnc1=S</t>
  </si>
  <si>
    <t>RfD_540</t>
  </si>
  <si>
    <t>Pursuit</t>
  </si>
  <si>
    <t>81335-77-5</t>
  </si>
  <si>
    <t>CCc1cnc(C2=NC(C)(C(C)C)C(=O)N2)c(C(O)=O)c1</t>
  </si>
  <si>
    <t>RfD_541</t>
  </si>
  <si>
    <t>Pydrin</t>
  </si>
  <si>
    <t>51630-58-1</t>
  </si>
  <si>
    <t>CC(C)C(C(=O)OC(C#N)c1cc(Oc2ccccc2)ccc1)c1ccc(Cl)cc1</t>
  </si>
  <si>
    <t>RfD_542</t>
  </si>
  <si>
    <t>Pymetrozine</t>
  </si>
  <si>
    <t>123312-89-0</t>
  </si>
  <si>
    <t>CC1=NNC(=O)N(/N=C/c2cccnc2)C1</t>
  </si>
  <si>
    <t>RfD_543</t>
  </si>
  <si>
    <t>Pyraclostrobin</t>
  </si>
  <si>
    <t>175013-18-0</t>
  </si>
  <si>
    <t>COC(=O)N(OC)c1c(COc2nn(-c3ccc(Cl)cc3)cc2)cccc1</t>
  </si>
  <si>
    <t>RfD_544</t>
  </si>
  <si>
    <t>Pyraflufen_ethyl</t>
  </si>
  <si>
    <t>129630-19-9</t>
  </si>
  <si>
    <t>CCOC(=O)COC1=C(C=C(C(=C1)C2=NN(C(=C2Cl)OC(F)F)C)F)Cl</t>
  </si>
  <si>
    <t>RfD_545</t>
  </si>
  <si>
    <t>Pyrasulfotole</t>
  </si>
  <si>
    <t>365400-11-9</t>
  </si>
  <si>
    <t>Cc1nn(C)c(O)c1C(=O)c1ccc(C(F)(F)F)cc1S(C)(=O)=O</t>
  </si>
  <si>
    <t>RfD_546</t>
  </si>
  <si>
    <t>Pyrazon</t>
  </si>
  <si>
    <t>1698-60-8</t>
  </si>
  <si>
    <t>Nc1cnn(-c2ccccc2)c(=O)c1Cl</t>
  </si>
  <si>
    <t>RfD_547</t>
  </si>
  <si>
    <t>Pyrene</t>
  </si>
  <si>
    <t>129-00-0</t>
  </si>
  <si>
    <t>c1cc2ccc3cccc4c3c2c(c1)cc4</t>
  </si>
  <si>
    <t>RfD_548</t>
  </si>
  <si>
    <t>Pyrethrins</t>
  </si>
  <si>
    <t>8003-34-7</t>
  </si>
  <si>
    <t>C=C/C=C/CC1=C(C)[C@@H](OC([C@H]2C(C)(C)[C@@H]2/C=C(\C)C(OC)=O)=O)CC1=O</t>
  </si>
  <si>
    <t>RfD_549</t>
  </si>
  <si>
    <t>Pyridaben</t>
  </si>
  <si>
    <t>96489-71-3</t>
  </si>
  <si>
    <t>CC(C)(C)c1ccc(CSc2cnn(C(C)(C)C)c(=O)c2Cl)cc1</t>
  </si>
  <si>
    <t>RfD_550</t>
  </si>
  <si>
    <t>Pyridalyl</t>
  </si>
  <si>
    <t>179101-81-6</t>
  </si>
  <si>
    <t>ClC(Cl)=CCOc1cc(Cl)c(OCCCOc2ncc(C(F)(F)F)cc2)c(Cl)c1</t>
  </si>
  <si>
    <t>RfD_551</t>
  </si>
  <si>
    <t>Pyridate</t>
  </si>
  <si>
    <t>55512-33-9</t>
  </si>
  <si>
    <t>CCCCCCCCSC(=O)Oc1cc(Cl)nnc1-c1ccccc1</t>
  </si>
  <si>
    <t>RfD_552</t>
  </si>
  <si>
    <t>Pyridine</t>
  </si>
  <si>
    <t>110-86-1</t>
  </si>
  <si>
    <t>c1ccncc1</t>
  </si>
  <si>
    <t>RfD_553</t>
  </si>
  <si>
    <t>Pyrimethanil</t>
  </si>
  <si>
    <t>53112-28-0</t>
  </si>
  <si>
    <t>Cc1cc(C)nc(Nc2ccccc2)n1</t>
  </si>
  <si>
    <t>RfD_554</t>
  </si>
  <si>
    <t>Pyriproxyfen</t>
  </si>
  <si>
    <t>95737-68-1</t>
  </si>
  <si>
    <t>CC(COc1ccc(Oc2ccccc2)cc1)Oc1ncccc1</t>
  </si>
  <si>
    <t>RfD_555</t>
  </si>
  <si>
    <t>Pyroxsulam</t>
  </si>
  <si>
    <t>422556-08-9</t>
  </si>
  <si>
    <t>COc1cc(OC)n2nc(NS(c3c(OC)nccc3C(F)(F)F)(=O)=O)nc2n1</t>
  </si>
  <si>
    <t>RfD_556</t>
  </si>
  <si>
    <t>Quinalphos</t>
  </si>
  <si>
    <t>13593-03-8</t>
  </si>
  <si>
    <t>CCOP(=S)(Oc1cnc2ccccc2n1)OCC</t>
  </si>
  <si>
    <t>RfD_557</t>
  </si>
  <si>
    <t>Quinchlorac</t>
  </si>
  <si>
    <t>84087-01-4</t>
  </si>
  <si>
    <t>O=C(O)c1c(Cl)ccc2cc(Cl)cnc21</t>
  </si>
  <si>
    <t>RfD_558</t>
  </si>
  <si>
    <t>Quinoline</t>
  </si>
  <si>
    <t>91-22-5</t>
  </si>
  <si>
    <t>c1ccc2ncccc2c1</t>
  </si>
  <si>
    <t>OSF_266</t>
  </si>
  <si>
    <t>Time-to-tumor,_multistage-Weibull</t>
  </si>
  <si>
    <t>Quinoxyfen</t>
  </si>
  <si>
    <t>878790-59-1</t>
  </si>
  <si>
    <t>Fc1ccc(Oc2ccnc3c2c(Cl)cc(Cl)c3)cc1</t>
  </si>
  <si>
    <t>RfD_559</t>
  </si>
  <si>
    <t>Reserpine</t>
  </si>
  <si>
    <t>50-55-5</t>
  </si>
  <si>
    <t>COC([C@H]1[C@@H]2[C@@H](CN3CCc4c5ccc(OC)cc5[nH]c4[C@H]3C2)C[C@@H](OC(c2cc(OC)c(OC)c(OC)c2)=O)[C@@H]1OC)=O</t>
  </si>
  <si>
    <t>OSF_267</t>
  </si>
  <si>
    <t>CPV_204</t>
  </si>
  <si>
    <t>Resmethrin</t>
  </si>
  <si>
    <t>10453-86-8</t>
  </si>
  <si>
    <t>CC(C)=CC1C(C)(C)C1C(=O)OCc1coc(Cc2ccccc2)c1</t>
  </si>
  <si>
    <t>RfD_560</t>
  </si>
  <si>
    <t>Rimsulfuron</t>
  </si>
  <si>
    <t>122931-48-0</t>
  </si>
  <si>
    <t>CCS(c1cccnc1S(NC(=O)Nc1nc(OC)cc(OC)n1)(=O)=O)(=O)=O</t>
  </si>
  <si>
    <t>RfD_561</t>
  </si>
  <si>
    <t>Ronnel</t>
  </si>
  <si>
    <t>299-84-3</t>
  </si>
  <si>
    <t>COP(=S)(Oc1cc(Cl)c(Cl)cc1Cl)OC</t>
  </si>
  <si>
    <t>RfD_562</t>
  </si>
  <si>
    <t>Rotenone</t>
  </si>
  <si>
    <t>83-79-4</t>
  </si>
  <si>
    <t>C=C(C)[C@H]1Cc2c(ccc3c2O[C@@H]2COc4cc(OC)c(OC)cc4[C@@H]2C3=O)O1</t>
  </si>
  <si>
    <t>RfD_563</t>
  </si>
  <si>
    <t>Safrole</t>
  </si>
  <si>
    <t>94-59-7</t>
  </si>
  <si>
    <t>C=CCc1ccc2c(c1)OCO2</t>
  </si>
  <si>
    <t>OSF_268</t>
  </si>
  <si>
    <t>IUR_137</t>
  </si>
  <si>
    <t>CPV_205</t>
  </si>
  <si>
    <t>Savey</t>
  </si>
  <si>
    <t>78587-05-0</t>
  </si>
  <si>
    <t>C[C@H]1C(c2ccc(Cl)cc2)SC(=O)N1C(=O)NC1CCCCC1</t>
  </si>
  <si>
    <t>RfD_564</t>
  </si>
  <si>
    <t>Sethoxydim</t>
  </si>
  <si>
    <t>74051-80-2</t>
  </si>
  <si>
    <t>CCCC(NOCC)=C1C(=O)CC(CC(C)SCC)CC1=O</t>
  </si>
  <si>
    <t>RfD_565</t>
  </si>
  <si>
    <t>S-Ethyl_dipropylthiocarbamate_(EPTC)</t>
  </si>
  <si>
    <t>759-94-4</t>
  </si>
  <si>
    <t>CCCN(C(=O)SCC)CCC</t>
  </si>
  <si>
    <t>RfD_566</t>
  </si>
  <si>
    <t>Siduron</t>
  </si>
  <si>
    <t>1982-49-6</t>
  </si>
  <si>
    <t>CC1C(NC(=O)Nc2ccccc2)CCCC1</t>
  </si>
  <si>
    <t>RfD_567</t>
  </si>
  <si>
    <t>Simazine</t>
  </si>
  <si>
    <t>122-34-9</t>
  </si>
  <si>
    <t>CCNc1nc(NCC)nc(Cl)n1</t>
  </si>
  <si>
    <t>RfD_568</t>
  </si>
  <si>
    <t>OSF_269</t>
  </si>
  <si>
    <t>Sodium_diethyldithiocarbamate</t>
  </si>
  <si>
    <t>148-18-5</t>
  </si>
  <si>
    <t>[Na+].CCN(C(=S)[S-])CC</t>
  </si>
  <si>
    <t>RfD_569</t>
  </si>
  <si>
    <t>OSF_270</t>
  </si>
  <si>
    <t>Sodium_Dodecylbenzene_Sulfonate</t>
  </si>
  <si>
    <t>25155-30-0</t>
  </si>
  <si>
    <t>[Na+].CCCCCCCCCCCCc1ccccc1S([O-])(=O)=O</t>
  </si>
  <si>
    <t>RfD_570</t>
  </si>
  <si>
    <t>Sodium_fluoroacetate</t>
  </si>
  <si>
    <t>62-74-8</t>
  </si>
  <si>
    <t>[Na+].O=C([O-])CF</t>
  </si>
  <si>
    <t>RfD_571</t>
  </si>
  <si>
    <t>Spinetoram</t>
  </si>
  <si>
    <t>187166-40-1</t>
  </si>
  <si>
    <t>CCO[C@@H]1[C@@H](OC)[C@H](C)O[C@H](O[C@@H]2C[C@H]3C(C)=C[C@@H]4[C@H]([C@@H]3C2)C=C2[C@H]4CC(=O)O[C@@H](CC)CCC[C@H](O[C@H]3CC[C@H](N(C)C)[C@@H](C)O3)[C@@H](C)C2=O)[C@@H]1OC.CCO[C@H]1[C@@H](OC)[C@H](C)O[C@H](O[C@@H]2C[C@H]3CC[C@@H]4[C@H]([C@@H]3C2)C=C2[C@H]4CC(=O)O[C@@H](CC)CCC[C@H](O[C@H]3CC[C@H](N(C)C)[C@@H](C)O3)[C@@H](C)C2=O)[C@@H]1OC</t>
  </si>
  <si>
    <t>RfD_572</t>
  </si>
  <si>
    <t>Spinosad</t>
  </si>
  <si>
    <t>131929-60-7</t>
  </si>
  <si>
    <t>CCC1OC(=O)CC2C(C(=O)C(C)C(OC3OC(C)C(N(C)C)CC3)CCC1)CC1C2CCC2CC(OC3CC(C)C(OC)C(OC)C3OC)CC21</t>
  </si>
  <si>
    <t>RfD_573</t>
  </si>
  <si>
    <t>Spirodiclofen</t>
  </si>
  <si>
    <t>148477-71-8</t>
  </si>
  <si>
    <t>CCC(C)(C)C(=O)OC1=C(c2ccc(Cl)cc2Cl)C(=O)OC11CCCCC1</t>
  </si>
  <si>
    <t>RfD_574</t>
  </si>
  <si>
    <t>Spiromesifen</t>
  </si>
  <si>
    <t>283594-90-1</t>
  </si>
  <si>
    <t>Cc1cc(C)c(C2=C(OC(=O)CC(C)(C)C)C3(OC2=O)CCCC3)c(C)c1</t>
  </si>
  <si>
    <t>RfD_575</t>
  </si>
  <si>
    <t>Spiroxamine</t>
  </si>
  <si>
    <t>118134-30-8</t>
  </si>
  <si>
    <t>CCCN(CC)CC1COC2(O1)CCC(C(C)(C)C)CC2</t>
  </si>
  <si>
    <t>RfD_576</t>
  </si>
  <si>
    <t>Sterigmatocystin</t>
  </si>
  <si>
    <t>10048-13-2</t>
  </si>
  <si>
    <t>COc1cc2c(c3oc4cccc(O)c4c(=O)c13)[C@H]1[C@H](OC=C1)O2</t>
  </si>
  <si>
    <t>OSF_271</t>
  </si>
  <si>
    <t>CPV_206</t>
  </si>
  <si>
    <t>Streptomycin</t>
  </si>
  <si>
    <t>57-92-1</t>
  </si>
  <si>
    <t>CN[C@@H]1[C@H](O[C@@H]2[C@](C=O)(O)[C@H](C)O[C@H]2O[C@H]2[C@H](O)[C@@H](O)[C@H](N=C(N)N)[C@@H](O)[C@@H]2N=C(N)N)O[C@@H](CO)[C@H](O)[C@H]1O</t>
  </si>
  <si>
    <t>RfD_577</t>
  </si>
  <si>
    <t>Streptozotocin_(streptozocin)</t>
  </si>
  <si>
    <t>18883-66-4</t>
  </si>
  <si>
    <t>CN(N=O)C(N[C@H]1[C@@H](O)O[C@H](CO)[C@@H](O)[C@@H]1O)=O</t>
  </si>
  <si>
    <t>OSF_273</t>
  </si>
  <si>
    <t>CPV_207</t>
  </si>
  <si>
    <t>Strychnine</t>
  </si>
  <si>
    <t>57-24-9</t>
  </si>
  <si>
    <t>O=C1C[C@@H]2OCC=C3CN4CC[C@]56c7c(cccc7)N1[C@H]5[C@H]2[C@H]3C[C@@H]64</t>
  </si>
  <si>
    <t>RfD_578</t>
  </si>
  <si>
    <t>Styrene</t>
  </si>
  <si>
    <t>100-42-5</t>
  </si>
  <si>
    <t>C=Cc1ccccc1</t>
  </si>
  <si>
    <t>RfD_579</t>
  </si>
  <si>
    <t>RfC_131</t>
  </si>
  <si>
    <t>Styrene_oxide</t>
  </si>
  <si>
    <t>96-09-3</t>
  </si>
  <si>
    <t>c1ccc(C2CO2)cc1</t>
  </si>
  <si>
    <t>OSF_274</t>
  </si>
  <si>
    <t>CPV_208</t>
  </si>
  <si>
    <t>Sulfallate</t>
  </si>
  <si>
    <t>95-06-7</t>
  </si>
  <si>
    <t>C=C(Cl)CSC(=S)N(CC)CC</t>
  </si>
  <si>
    <t>OSF_275</t>
  </si>
  <si>
    <t>CPV_209</t>
  </si>
  <si>
    <t>Sulfentrazone</t>
  </si>
  <si>
    <t>122836-35-5</t>
  </si>
  <si>
    <t>Cc1nn(-c2cc(NS(C)(=O)=O)c(Cl)cc2Cl)c(=O)n1C(F)F</t>
  </si>
  <si>
    <t>RfD_580</t>
  </si>
  <si>
    <t>Sulfometuron_Methyl</t>
  </si>
  <si>
    <t>74222-97-2</t>
  </si>
  <si>
    <t>COC(c1ccccc1S(=O)(=O)NC(=O)Nc1nc(C)cc(C)n1)=O</t>
  </si>
  <si>
    <t>RfD_581</t>
  </si>
  <si>
    <t>Sulfonylbis(4-chlorobenzene),_1,1'-</t>
  </si>
  <si>
    <t>80-07-9</t>
  </si>
  <si>
    <t>Clc1ccc(S(=O)(=O)c2ccc(Cl)cc2)cc1</t>
  </si>
  <si>
    <t>RfD_582</t>
  </si>
  <si>
    <t>Sulfosulfuron</t>
  </si>
  <si>
    <t>141776-32-1</t>
  </si>
  <si>
    <t>CCS(c1nc2ccccn2c1S(NC(=O)Nc1nc(OC)cc(OC)n1)(=O)=O)(=O)=O</t>
  </si>
  <si>
    <t>RfD_583</t>
  </si>
  <si>
    <t>Systhane</t>
  </si>
  <si>
    <t>88671-89-0</t>
  </si>
  <si>
    <t>CCCCC(C#N)(Cn1cncn1)c1ccc(Cl)cc1</t>
  </si>
  <si>
    <t>RfD_584</t>
  </si>
  <si>
    <t>TCDD,_2,3,7,8-</t>
  </si>
  <si>
    <t>1746-01-6</t>
  </si>
  <si>
    <t>Clc1cc2c(cc1Cl)Oc1cc(Cl)c(Cl)cc1O2</t>
  </si>
  <si>
    <t>RfD_585</t>
  </si>
  <si>
    <t>RfC_132</t>
  </si>
  <si>
    <t>OSF_18</t>
  </si>
  <si>
    <t>IUR_138</t>
  </si>
  <si>
    <t>CPV_11</t>
  </si>
  <si>
    <t>TCMTB_(Busan_72)</t>
  </si>
  <si>
    <t>21564-17-0</t>
  </si>
  <si>
    <t>N#CSCSc1nc2ccccc2s1</t>
  </si>
  <si>
    <t>RfD_586</t>
  </si>
  <si>
    <t>Tebuconazole</t>
  </si>
  <si>
    <t>107534-96-3</t>
  </si>
  <si>
    <t>CC(C)(C)C(O)(CCc1ccc(Cl)cc1)Cn1cncn1</t>
  </si>
  <si>
    <t>RfD_587</t>
  </si>
  <si>
    <t>Tebufenozide</t>
  </si>
  <si>
    <t>112410-23-8</t>
  </si>
  <si>
    <t>CCc1ccc(C(NN(C(C)(C)C)C(=O)c2cc(C)cc(C)c2)=O)cc1</t>
  </si>
  <si>
    <t>RfD_588</t>
  </si>
  <si>
    <t>Tebuthiuron</t>
  </si>
  <si>
    <t>34014-18-1</t>
  </si>
  <si>
    <t>CNC(=O)N(C)c1sc(C(C)(C)C)nn1</t>
  </si>
  <si>
    <t>RfD_589</t>
  </si>
  <si>
    <t>Tembotrione</t>
  </si>
  <si>
    <t>335104-84-2</t>
  </si>
  <si>
    <t>CS(=O)(=O)c1ccc(C(=O)C2C(=O)CCCC2=O)c(Cl)c1COCC(F)(F)F</t>
  </si>
  <si>
    <t>RfD_590</t>
  </si>
  <si>
    <t>Temephos</t>
  </si>
  <si>
    <t>3383-96-8</t>
  </si>
  <si>
    <t>COP(OC)(Oc1ccc(Sc2ccc(OP(OC)(OC)=S)cc2)cc1)=S</t>
  </si>
  <si>
    <t>RfD_591</t>
  </si>
  <si>
    <t>Tepraloxydim</t>
  </si>
  <si>
    <t>149979-41-9</t>
  </si>
  <si>
    <t>CC/C(=N\OC/C=C/Cl)C1=C(O)CC(C2CCOCC2)CC1=O</t>
  </si>
  <si>
    <t>RfD_592</t>
  </si>
  <si>
    <t>Terbacil</t>
  </si>
  <si>
    <t>5902-51-2</t>
  </si>
  <si>
    <t>Cc1[nH]c(=O)n(C(C)(C)C)c(=O)c1Cl</t>
  </si>
  <si>
    <t>RfD_593</t>
  </si>
  <si>
    <t>Terbufos</t>
  </si>
  <si>
    <t>13071-79-9</t>
  </si>
  <si>
    <t>CCOP(=S)(SCSC(C)(C)C)OCC</t>
  </si>
  <si>
    <t>RfD_594</t>
  </si>
  <si>
    <t>Terbutryn</t>
  </si>
  <si>
    <t>886-50-0</t>
  </si>
  <si>
    <t>CCNc1nc(NC(C)(C)C)nc(SC)n1</t>
  </si>
  <si>
    <t>RfD_595</t>
  </si>
  <si>
    <t>Terrazole</t>
  </si>
  <si>
    <t>2593-15-9</t>
  </si>
  <si>
    <t>CCOc1snc(C(Cl)(Cl)Cl)n1</t>
  </si>
  <si>
    <t>RfD_596</t>
  </si>
  <si>
    <t>Tetrachlorobiphenyl,_3,3',4,4'-_(PCB_77)</t>
  </si>
  <si>
    <t>32598-13-3</t>
  </si>
  <si>
    <t>Clc1ccc(-c2ccc(Cl)c(Cl)c2)cc1Cl</t>
  </si>
  <si>
    <t>RfD_597</t>
  </si>
  <si>
    <t>RfC_133</t>
  </si>
  <si>
    <t>OSF_276</t>
  </si>
  <si>
    <t>IUR_139</t>
  </si>
  <si>
    <t>Tetrachlorobiphenyl,_3,4,4',5-_(PCB_81)</t>
  </si>
  <si>
    <t>70362-50-4</t>
  </si>
  <si>
    <t>Clc1ccc(-c2cc(Cl)c(Cl)c(Cl)c2)cc1</t>
  </si>
  <si>
    <t>RfD_598</t>
  </si>
  <si>
    <t>RfC_134</t>
  </si>
  <si>
    <t>OSF_277</t>
  </si>
  <si>
    <t>IUR_140</t>
  </si>
  <si>
    <t>Tetrachloroethylene</t>
  </si>
  <si>
    <t>127-18-4</t>
  </si>
  <si>
    <t>ClC(Cl)=C(Cl)Cl</t>
  </si>
  <si>
    <t>RfD_599</t>
  </si>
  <si>
    <t>RfC_135</t>
  </si>
  <si>
    <t>OSF_278</t>
  </si>
  <si>
    <t>IUR_143</t>
  </si>
  <si>
    <t>CPV_210</t>
  </si>
  <si>
    <t>Tetrachlorotoluene,_p-_alpha,_alpha,_alpha-</t>
  </si>
  <si>
    <t>5216-25-1</t>
  </si>
  <si>
    <t>Clc1ccc(C(Cl)(Cl)Cl)cc1</t>
  </si>
  <si>
    <t>OSF_279</t>
  </si>
  <si>
    <t>Tetrachlorovinphos</t>
  </si>
  <si>
    <t>961-11-5</t>
  </si>
  <si>
    <t>COP(=O)(O/C(=C/Cl)c1cc(Cl)c(Cl)cc1Cl)OC</t>
  </si>
  <si>
    <t>RfD_600</t>
  </si>
  <si>
    <t>OSF_272</t>
  </si>
  <si>
    <t>Tetraconazole</t>
  </si>
  <si>
    <t>112281-77-3</t>
  </si>
  <si>
    <t>FC(F)C(F)(F)OCC(Cn1cncn1)c1c(Cl)cc(Cl)cc1</t>
  </si>
  <si>
    <t>RfD_601</t>
  </si>
  <si>
    <t>Tetraethyldithiopyrophosphate</t>
  </si>
  <si>
    <t>3689-24-5</t>
  </si>
  <si>
    <t>CCOP(OP(=S)(OCC)OCC)(OCC)=S</t>
  </si>
  <si>
    <t>RfD_602</t>
  </si>
  <si>
    <t>Tetrahydrofuran</t>
  </si>
  <si>
    <t>109-99-9</t>
  </si>
  <si>
    <t>C1CCOC1</t>
  </si>
  <si>
    <t>RfD_603</t>
  </si>
  <si>
    <t>RfC_136</t>
  </si>
  <si>
    <t>Tetranitromethane</t>
  </si>
  <si>
    <t>509-14-8</t>
  </si>
  <si>
    <t>[O-][N+](=O)C([N+]([O-])=O)([N+]([O-])=O)[N+]([O-])=O</t>
  </si>
  <si>
    <t>OSF_280</t>
  </si>
  <si>
    <t>CPV_211</t>
  </si>
  <si>
    <t>Tetryl_(Trinitrophenylmethylnitramine)</t>
  </si>
  <si>
    <t>479-45-8</t>
  </si>
  <si>
    <t>CN([N+]([O-])=O)c1c([N+]([O-])=O)cc([N+]([O-])=O)cc1[N+]([O-])=O</t>
  </si>
  <si>
    <t>RfD_604</t>
  </si>
  <si>
    <t>Thiabendazole</t>
  </si>
  <si>
    <t>148-79-8</t>
  </si>
  <si>
    <t>c1cc2nc(-c3ncsc3)[nH]c2cc1</t>
  </si>
  <si>
    <t>RfD_605</t>
  </si>
  <si>
    <t>Thiacloprid</t>
  </si>
  <si>
    <t>111988-49-9</t>
  </si>
  <si>
    <t>N#CN=C1SCCN1Cc1cnc(Cl)cc1</t>
  </si>
  <si>
    <t>RfD_606</t>
  </si>
  <si>
    <t>Thiamethoxam</t>
  </si>
  <si>
    <t>153719-23-4</t>
  </si>
  <si>
    <t>CN1COCN(Cc2cnc(Cl)s2)/C1=N\[N+](=O)[O-]</t>
  </si>
  <si>
    <t>RfD_607</t>
  </si>
  <si>
    <t>Thidiazuron</t>
  </si>
  <si>
    <t>51707-55-2</t>
  </si>
  <si>
    <t>O=C(Nc1cnns1)Nc1ccccc1</t>
  </si>
  <si>
    <t>RfD_608</t>
  </si>
  <si>
    <t>Thioacetamide</t>
  </si>
  <si>
    <t>62-55-5</t>
  </si>
  <si>
    <t>CC(N)=S</t>
  </si>
  <si>
    <t>OSF_281</t>
  </si>
  <si>
    <t>CPV_212</t>
  </si>
  <si>
    <t>Thiobencarb</t>
  </si>
  <si>
    <t>28249-77-6</t>
  </si>
  <si>
    <t>CCN(CC)C(=O)SCc1ccc(Cl)cc1</t>
  </si>
  <si>
    <t>RfD_609</t>
  </si>
  <si>
    <t>Thiocyanate</t>
  </si>
  <si>
    <t>463-56-9</t>
  </si>
  <si>
    <t>N#CS</t>
  </si>
  <si>
    <t>RfD_610</t>
  </si>
  <si>
    <t>Thiodicarb</t>
  </si>
  <si>
    <t>59669-26-0</t>
  </si>
  <si>
    <t>CS/C(C)=N\OC(=O)N(C)SN(C(O/N=C(\SC)C)=O)C</t>
  </si>
  <si>
    <t>RfD_611</t>
  </si>
  <si>
    <t>Thiodiglycol</t>
  </si>
  <si>
    <t>111-48-8</t>
  </si>
  <si>
    <t>OCCSCCO</t>
  </si>
  <si>
    <t>RfD_612</t>
  </si>
  <si>
    <t>Thiofanox</t>
  </si>
  <si>
    <t>39196-18-4</t>
  </si>
  <si>
    <t>CNC(=O)O/N=C(/CSC)C(C)(C)C</t>
  </si>
  <si>
    <t>RfD_613</t>
  </si>
  <si>
    <t>Thiophanate,_Methyl</t>
  </si>
  <si>
    <t>23564-05-8</t>
  </si>
  <si>
    <t>COC(=O)NC(Nc1ccccc1NC(NC(OC)=O)=S)=S</t>
  </si>
  <si>
    <t>RfD_614</t>
  </si>
  <si>
    <t>Thiourea</t>
  </si>
  <si>
    <t>62-56-6</t>
  </si>
  <si>
    <t>NC(N)=S</t>
  </si>
  <si>
    <t>OSF_282</t>
  </si>
  <si>
    <t>CPV_213</t>
  </si>
  <si>
    <t>Thiram</t>
  </si>
  <si>
    <t>137-26-8</t>
  </si>
  <si>
    <t>CN(C)C(SSC(N(C)C)=S)=S</t>
  </si>
  <si>
    <t>RfD_615</t>
  </si>
  <si>
    <t>Toluene</t>
  </si>
  <si>
    <t>108-88-3</t>
  </si>
  <si>
    <t>Cc1ccccc1</t>
  </si>
  <si>
    <t>RfD_616</t>
  </si>
  <si>
    <t>RfC_137</t>
  </si>
  <si>
    <t>Toluene_diisocyanate</t>
  </si>
  <si>
    <t>26471-62-5</t>
  </si>
  <si>
    <t>Cc1ccc(N=C=O)cc1N=C=O</t>
  </si>
  <si>
    <t>OSF_283</t>
  </si>
  <si>
    <t>CPV_214</t>
  </si>
  <si>
    <t>Toluene-2,5-diamine</t>
  </si>
  <si>
    <t>95-70-5</t>
  </si>
  <si>
    <t>Nc1ccc(N)c(c1)C</t>
  </si>
  <si>
    <t>RfD_432</t>
  </si>
  <si>
    <t>OSF_284</t>
  </si>
  <si>
    <t>Toluenediamine,_2,6-</t>
  </si>
  <si>
    <t>823-40-5</t>
  </si>
  <si>
    <t>Nc1cccc(N)c1C</t>
  </si>
  <si>
    <t>RfD_617</t>
  </si>
  <si>
    <t>Toluidine,_p-</t>
  </si>
  <si>
    <t>106-49-0</t>
  </si>
  <si>
    <t>Cc1ccc(N)cc1</t>
  </si>
  <si>
    <t>OSF_285</t>
  </si>
  <si>
    <t>Tolyfluarid</t>
  </si>
  <si>
    <t>731-27-1</t>
  </si>
  <si>
    <t>Cc1ccc(N(SC(F)(Cl)Cl)S(N(C)C)(=O)=O)cc1</t>
  </si>
  <si>
    <t>RfD_618</t>
  </si>
  <si>
    <t>Topramezone</t>
  </si>
  <si>
    <t>210631-68-8</t>
  </si>
  <si>
    <t>Cc1c(C(=O)c2c[nH]n(C)c2=O)ccc(S(C)(=O)=O)c1C1=CNOC1</t>
  </si>
  <si>
    <t>RfD_619</t>
  </si>
  <si>
    <t>Toxaphene</t>
  </si>
  <si>
    <t>8001-35-2</t>
  </si>
  <si>
    <t>C=C1C(CCl)(CCl)C2(Cl)C(Cl)(Cl)C1(Cl)C(Cl)C2Cl</t>
  </si>
  <si>
    <t>OSF_286</t>
  </si>
  <si>
    <t>IUR_144</t>
  </si>
  <si>
    <t>CPV_215</t>
  </si>
  <si>
    <t>Tralkoxydim</t>
  </si>
  <si>
    <t>87820-88-0</t>
  </si>
  <si>
    <t>CCO/N=C(/CC)C1=C(O)CC(c2c(C)cc(C)cc2C)CC1=O</t>
  </si>
  <si>
    <t>RfD_620</t>
  </si>
  <si>
    <t>Tralomethrin</t>
  </si>
  <si>
    <t>66841-25-6</t>
  </si>
  <si>
    <t>CC1(C)[C@H](C(=O)O[C@H](C#N)c2cc(Oc3ccccc3)ccc2)[C@@H]1C(Br)C(Br)(Br)Br</t>
  </si>
  <si>
    <t>RfD_621</t>
  </si>
  <si>
    <t>trans-2-[(Dimethylamino)methylimino]-5-[2-(5-nitro-2-furyl)vinyl]-1,3,4-oxadiazole</t>
  </si>
  <si>
    <t>55738-54-0</t>
  </si>
  <si>
    <t>CN(C)C=Nc1nnc(/C=C/c2ccc([N+](=O)[O-])o2)o1</t>
  </si>
  <si>
    <t>OSF_287</t>
  </si>
  <si>
    <t>CPV_216</t>
  </si>
  <si>
    <t>Triadimenol</t>
  </si>
  <si>
    <t>55219-65-3</t>
  </si>
  <si>
    <t>CC(C)(C)C(O)C(Oc1ccc(Cl)cc1)n1cncn1</t>
  </si>
  <si>
    <t>RfD_622</t>
  </si>
  <si>
    <t>Triallate</t>
  </si>
  <si>
    <t>2303-17-5</t>
  </si>
  <si>
    <t>CC(C)N(C(=O)SCC(Cl)=C(Cl)Cl)C(C)C</t>
  </si>
  <si>
    <t>RfD_623</t>
  </si>
  <si>
    <t>Triasulfuron</t>
  </si>
  <si>
    <t>82097-50-5</t>
  </si>
  <si>
    <t>COc1nc(C)nc(NC(=O)NS(c2ccccc2OCCCl)(=O)=O)n1</t>
  </si>
  <si>
    <t>RfD_624</t>
  </si>
  <si>
    <t>Triazamate</t>
  </si>
  <si>
    <t>112143-82-5</t>
  </si>
  <si>
    <t>CCOC(=O)CSc1n(C(N(C)C)=O)nc(C(C)(C)C)n1</t>
  </si>
  <si>
    <t>RfD_625</t>
  </si>
  <si>
    <t>Tribromobenzene,_1,2,4-</t>
  </si>
  <si>
    <t>615-54-3</t>
  </si>
  <si>
    <t>Brc1cc(Br)c(Br)cc1</t>
  </si>
  <si>
    <t>RfD_626</t>
  </si>
  <si>
    <t>Tributyl_Phosphate</t>
  </si>
  <si>
    <t>126-73-8</t>
  </si>
  <si>
    <t>CCCCOP(=O)(OCCCC)OCCCC</t>
  </si>
  <si>
    <t>RfD_627</t>
  </si>
  <si>
    <t>OSF_288</t>
  </si>
  <si>
    <t>Trichlorfon</t>
  </si>
  <si>
    <t>52-68-6</t>
  </si>
  <si>
    <t>COP(=O)(C(O)C(Cl)(Cl)Cl)OC</t>
  </si>
  <si>
    <t>RfD_628</t>
  </si>
  <si>
    <t>Trichloro-1,2,2-trifluoroethane,_1,1,2-</t>
  </si>
  <si>
    <t>76-13-1</t>
  </si>
  <si>
    <t>FC(F)(C(F)(Cl)Cl)Cl</t>
  </si>
  <si>
    <t>RfD_629</t>
  </si>
  <si>
    <t>RfC_138</t>
  </si>
  <si>
    <t>Trichloroacetic_Acid</t>
  </si>
  <si>
    <t>76-03-9</t>
  </si>
  <si>
    <t>ClC(Cl)(Cl)C(O)=O</t>
  </si>
  <si>
    <t>RfD_630</t>
  </si>
  <si>
    <t>OSF_289</t>
  </si>
  <si>
    <t>LED10</t>
  </si>
  <si>
    <t>Trichloroaniline,_2,4,6-</t>
  </si>
  <si>
    <t>634-93-5</t>
  </si>
  <si>
    <t>Nc1c(Cl)cc(Cl)cc1Cl</t>
  </si>
  <si>
    <t>RfD_631</t>
  </si>
  <si>
    <t>OSF_290</t>
  </si>
  <si>
    <t>Trichlorobenzene,_1,2,3-</t>
  </si>
  <si>
    <t>87-61-6</t>
  </si>
  <si>
    <t>Clc1cccc(Cl)c1Cl</t>
  </si>
  <si>
    <t>RfD_632</t>
  </si>
  <si>
    <t>Trichlorobenzene,_1,2,4-</t>
  </si>
  <si>
    <t>120-82-1</t>
  </si>
  <si>
    <t>Clc1cc(Cl)c(Cl)cc1</t>
  </si>
  <si>
    <t>RfD_633</t>
  </si>
  <si>
    <t>RfC_139</t>
  </si>
  <si>
    <t>OSF_291</t>
  </si>
  <si>
    <t>Trichloroethane,_1,1,1-</t>
  </si>
  <si>
    <t>71-55-6</t>
  </si>
  <si>
    <t>CC(Cl)(Cl)Cl</t>
  </si>
  <si>
    <t>RfD_634</t>
  </si>
  <si>
    <t>RfC_2</t>
  </si>
  <si>
    <t>Trichloroethane,_1,1,2-</t>
  </si>
  <si>
    <t>79-00-5</t>
  </si>
  <si>
    <t>ClCC(Cl)Cl</t>
  </si>
  <si>
    <t>RfD_635</t>
  </si>
  <si>
    <t>RfC_140</t>
  </si>
  <si>
    <t>OSF_3</t>
  </si>
  <si>
    <t>IUR_145</t>
  </si>
  <si>
    <t>CPV_225</t>
  </si>
  <si>
    <t>Trichloroethene</t>
  </si>
  <si>
    <t>79-01-6</t>
  </si>
  <si>
    <t>Cl\C=C(/Cl)Cl</t>
  </si>
  <si>
    <t>RfD_636</t>
  </si>
  <si>
    <t>BMDL01(HED99)</t>
  </si>
  <si>
    <t>RfC_141</t>
  </si>
  <si>
    <t>OSF_292</t>
  </si>
  <si>
    <t>IUR_146</t>
  </si>
  <si>
    <t>CPV_217</t>
  </si>
  <si>
    <t>Trichlorofluoromethane</t>
  </si>
  <si>
    <t>75-69-4</t>
  </si>
  <si>
    <t>FC(Cl)(Cl)Cl</t>
  </si>
  <si>
    <t>RfD_637</t>
  </si>
  <si>
    <t>RfC_142</t>
  </si>
  <si>
    <t>Trichlorophenol,_2,4,5-</t>
  </si>
  <si>
    <t>95-95-4</t>
  </si>
  <si>
    <t>Oc1cc(Cl)c(Cl)cc1Cl</t>
  </si>
  <si>
    <t>RfD_638</t>
  </si>
  <si>
    <t>Trichlorophenol,_2,4,6-</t>
  </si>
  <si>
    <t>88-06-2</t>
  </si>
  <si>
    <t>Oc1c(Cl)cc(Cl)cc1Cl</t>
  </si>
  <si>
    <t>RfD_639</t>
  </si>
  <si>
    <t>OSF_19</t>
  </si>
  <si>
    <t>IUR_147</t>
  </si>
  <si>
    <t>CPV_12</t>
  </si>
  <si>
    <t>Trichlorophenoxyacetic_Acid,_2,4,5-</t>
  </si>
  <si>
    <t>93-76-5</t>
  </si>
  <si>
    <t>O=C(O)COc1cc(Cl)c(Cl)cc1Cl</t>
  </si>
  <si>
    <t>RfD_640</t>
  </si>
  <si>
    <t>Trichlorophenoxypropionic_acid,_-2,4,5</t>
  </si>
  <si>
    <t>93-72-1</t>
  </si>
  <si>
    <t>CC(Oc1cc(Cl)c(Cl)cc1Cl)C(=O)O</t>
  </si>
  <si>
    <t>RfD_641</t>
  </si>
  <si>
    <t>Trichloropropane,_1,1,2-</t>
  </si>
  <si>
    <t>598-77-6</t>
  </si>
  <si>
    <t>CC(Cl)C(Cl)Cl</t>
  </si>
  <si>
    <t>RfD_642</t>
  </si>
  <si>
    <t>Trichloropropane,_1,2,3-</t>
  </si>
  <si>
    <t>96-18-4</t>
  </si>
  <si>
    <t>ClCC(Cl)CCl</t>
  </si>
  <si>
    <t>RfD_643</t>
  </si>
  <si>
    <t>RfC_5</t>
  </si>
  <si>
    <t>OSF_5</t>
  </si>
  <si>
    <t>Multistage-Weibull_model_with_linear_extrapolation_from_the_point_of_departure_(BMDL10).</t>
  </si>
  <si>
    <t>Trichloropropene,_1,2,3-</t>
  </si>
  <si>
    <t>96-19-5</t>
  </si>
  <si>
    <t>Cl/C=C(/CCl)Cl</t>
  </si>
  <si>
    <t>RfD_644</t>
  </si>
  <si>
    <t>RfC_143</t>
  </si>
  <si>
    <t>Triclopyr</t>
  </si>
  <si>
    <t>55335-06-3</t>
  </si>
  <si>
    <t>O=C(O)COc1nc(Cl)c(Cl)cc1Cl</t>
  </si>
  <si>
    <t>RfD_645</t>
  </si>
  <si>
    <t>Triclosan</t>
  </si>
  <si>
    <t>3380-34-5</t>
  </si>
  <si>
    <t>Oc1cc(Cl)ccc1Oc1c(Cl)cc(Cl)cc1</t>
  </si>
  <si>
    <t>RfD_646</t>
  </si>
  <si>
    <t>Tridemorph</t>
  </si>
  <si>
    <t>24602-86-6</t>
  </si>
  <si>
    <t>CCCCCCCCCCCCCN1CC(C)OC(C)C1</t>
  </si>
  <si>
    <t>RfD_647</t>
  </si>
  <si>
    <t>Tridiphane</t>
  </si>
  <si>
    <t>58138-08-2</t>
  </si>
  <si>
    <t>ClC(Cl)(Cl)CC1(c2cc(Cl)cc(Cl)c2)CO1</t>
  </si>
  <si>
    <t>RfD_648</t>
  </si>
  <si>
    <t>Triethylamine</t>
  </si>
  <si>
    <t>121-44-8</t>
  </si>
  <si>
    <t>CCN(CC)CC</t>
  </si>
  <si>
    <t>RfC_144</t>
  </si>
  <si>
    <t>Trifloxystrobin</t>
  </si>
  <si>
    <t>141517-21-7</t>
  </si>
  <si>
    <t>CO/N=C(/C(=O)OC)c1c(CO/N=C(\C)c2cc(C(F)(F)F)ccc2)cccc1</t>
  </si>
  <si>
    <t>RfD_649</t>
  </si>
  <si>
    <t>Trifloxysulfuron</t>
  </si>
  <si>
    <t>290332-10-4</t>
  </si>
  <si>
    <t>[Na+].COc1cc(OC)nc([N-]C(NS(=O)(=O)c2ncccc2OCC(F)(F)F)=O)n1</t>
  </si>
  <si>
    <t>RfD_650</t>
  </si>
  <si>
    <t>Triflumizole</t>
  </si>
  <si>
    <t>68694-11-1</t>
  </si>
  <si>
    <t>CCCOCC(=Nc1c(C(F)(F)F)cc(Cl)cc1)n1ccnc1</t>
  </si>
  <si>
    <t>RfD_651</t>
  </si>
  <si>
    <t>Trifluralin</t>
  </si>
  <si>
    <t>1582-09-8</t>
  </si>
  <si>
    <t>CCCN(CCC)c1c([N+]([O-])=O)cc(C(F)(F)F)cc1[N+]([O-])=O</t>
  </si>
  <si>
    <t>RfD_652</t>
  </si>
  <si>
    <t>OSF_293</t>
  </si>
  <si>
    <t>Triflusulfuron-methyl</t>
  </si>
  <si>
    <t>126535-15-7</t>
  </si>
  <si>
    <t>COC(c1cccc(C)c1S(=O)(=O)NC(=O)Nc1nc(OCC(F)(F)F)nc(N(C)C)n1)=O</t>
  </si>
  <si>
    <t>RfD_653</t>
  </si>
  <si>
    <t>Trimethyl_Phosphate</t>
  </si>
  <si>
    <t>512-56-1</t>
  </si>
  <si>
    <t>COP(=O)(OC)OC</t>
  </si>
  <si>
    <t>RfD_654</t>
  </si>
  <si>
    <t>OSF_294</t>
  </si>
  <si>
    <t>CPV_218</t>
  </si>
  <si>
    <t>Trimethylbenzene,_1,2,3-</t>
  </si>
  <si>
    <t>526-73-8</t>
  </si>
  <si>
    <t>Cc1cccc(C)c1C</t>
  </si>
  <si>
    <t>RfC_145</t>
  </si>
  <si>
    <t>Trimethylbenzene,_1,2,4-</t>
  </si>
  <si>
    <t>95-63-6</t>
  </si>
  <si>
    <t>Cc1cc(C)c(C)cc1</t>
  </si>
  <si>
    <t>RfC_146</t>
  </si>
  <si>
    <t>Trimethylbenzene,_1,3,5-</t>
  </si>
  <si>
    <t>108-67-8</t>
  </si>
  <si>
    <t>Cc1cc(C)cc(C)c1</t>
  </si>
  <si>
    <t>RfD_655</t>
  </si>
  <si>
    <t>Trinitrobenzene,_1,3,5-</t>
  </si>
  <si>
    <t>99-35-4</t>
  </si>
  <si>
    <t>[O-][N+](=O)c1cc([N+]([O-])=O)cc([N+]([O-])=O)c1</t>
  </si>
  <si>
    <t>RfD_656</t>
  </si>
  <si>
    <t>Trinitrotoluene,_2,4,6-</t>
  </si>
  <si>
    <t>118-96-7</t>
  </si>
  <si>
    <t>Cc1c([N+]([O-])=O)cc([N+]([O-])=O)cc1[N+]([O-])=O</t>
  </si>
  <si>
    <t>RfD_657</t>
  </si>
  <si>
    <t>OSF_20</t>
  </si>
  <si>
    <t>CPV_13</t>
  </si>
  <si>
    <t>Triphenylphosphine_Oxide</t>
  </si>
  <si>
    <t>791-28-6</t>
  </si>
  <si>
    <t>O=P(c1ccccc1)(c1ccccc1)c1ccccc1</t>
  </si>
  <si>
    <t>RfD_658</t>
  </si>
  <si>
    <t>Tris(1,3-Dichloro-2-Propyl)_Phosphate_(Tdcp)</t>
  </si>
  <si>
    <t>13674-87-8</t>
  </si>
  <si>
    <t>ClCC(OP(=O)(OC(CCl)CCl)OC(CCl)CCl)CCl</t>
  </si>
  <si>
    <t>RfD_659</t>
  </si>
  <si>
    <t>Tris(1-aziridinyl)phosphine_sulfide_(Thiotepa)</t>
  </si>
  <si>
    <t>52-24-4</t>
  </si>
  <si>
    <t>S=P(N1CC1)(N1CC1)N1CC1</t>
  </si>
  <si>
    <t>OSF_295</t>
  </si>
  <si>
    <t>CPV_219</t>
  </si>
  <si>
    <t>Tris(2,3-dibromopropyl)phosphate</t>
  </si>
  <si>
    <t>126-72-7</t>
  </si>
  <si>
    <t>O=P(OCC(Br)CBr)(OCC(Br)CBr)OCC(CBr)Br</t>
  </si>
  <si>
    <t>OSF_296</t>
  </si>
  <si>
    <t>CPV_220</t>
  </si>
  <si>
    <t>Tris(2-chloroethyl)phosphate</t>
  </si>
  <si>
    <t>115-96-8</t>
  </si>
  <si>
    <t>O=P(OCCCl)(OCCCl)OCCCl</t>
  </si>
  <si>
    <t>RfD_660</t>
  </si>
  <si>
    <t>OSF_297</t>
  </si>
  <si>
    <t>Tris(2-ethylhexyl)phosphate</t>
  </si>
  <si>
    <t>78-42-2</t>
  </si>
  <si>
    <t>CCCCC(CC)COP(=O)(OCC(CC)CCCC)OCC(CC)CCCC</t>
  </si>
  <si>
    <t>RfD_661</t>
  </si>
  <si>
    <t>OSF_298</t>
  </si>
  <si>
    <t>Triticonazole</t>
  </si>
  <si>
    <t>131983-72-7</t>
  </si>
  <si>
    <t>CC1(C)CC/C(=C\c2ccc(Cl)cc2)C1(O)Cn1cncn1</t>
  </si>
  <si>
    <t>RfD_662</t>
  </si>
  <si>
    <t>Trp-P-1_(Tryptophan-P-1)</t>
  </si>
  <si>
    <t>62450-06-0</t>
  </si>
  <si>
    <t>Cc1nc(N)c(C)c2[nH]c3c(c12)cccc3</t>
  </si>
  <si>
    <t>OSF_299</t>
  </si>
  <si>
    <t>CPV_221</t>
  </si>
  <si>
    <t>Trp-P-2_(Tryptophan-P-2)</t>
  </si>
  <si>
    <t>62450-07-1</t>
  </si>
  <si>
    <t>Cc1nc(N)cc2[nH]c3ccccc3c12</t>
  </si>
  <si>
    <t>OSF_300</t>
  </si>
  <si>
    <t>CPV_222</t>
  </si>
  <si>
    <t>Urethane_(Ethyl_carbamate)</t>
  </si>
  <si>
    <t>51-79-6</t>
  </si>
  <si>
    <t>CCOC(N)=O</t>
  </si>
  <si>
    <t>OSF_301</t>
  </si>
  <si>
    <t>IUR_148</t>
  </si>
  <si>
    <t>CPV_223</t>
  </si>
  <si>
    <t>Vernolate</t>
  </si>
  <si>
    <t>1929-77-7</t>
  </si>
  <si>
    <t>CCCSC(=O)N(CCC)CCC</t>
  </si>
  <si>
    <t>RfD_663</t>
  </si>
  <si>
    <t>Vinclozolin</t>
  </si>
  <si>
    <t>50471-44-8</t>
  </si>
  <si>
    <t>C=CC1(C)OC(=O)N(c2cc(Cl)cc(Cl)c2)C1=O</t>
  </si>
  <si>
    <t>RfD_664</t>
  </si>
  <si>
    <t>Vinyl_Acetate</t>
  </si>
  <si>
    <t>108-05-4</t>
  </si>
  <si>
    <t>C=COC(C)=O</t>
  </si>
  <si>
    <t>RfD_665</t>
  </si>
  <si>
    <t>RfC_147</t>
  </si>
  <si>
    <t>Vinyl_bromide</t>
  </si>
  <si>
    <t>593-60-2</t>
  </si>
  <si>
    <t>C=CBr</t>
  </si>
  <si>
    <t>RfC_148</t>
  </si>
  <si>
    <t>IUR_149</t>
  </si>
  <si>
    <t>Vinyl_Chloride</t>
  </si>
  <si>
    <t>75-01-4</t>
  </si>
  <si>
    <t>C=CCl</t>
  </si>
  <si>
    <t>RfD_666</t>
  </si>
  <si>
    <t>RfC_149</t>
  </si>
  <si>
    <t>OSF_302</t>
  </si>
  <si>
    <t>IUR_150</t>
  </si>
  <si>
    <t>CPV_224</t>
  </si>
  <si>
    <t>Warfarin</t>
  </si>
  <si>
    <t>81-81-2</t>
  </si>
  <si>
    <t>CC(=O)CC(c1ccccc1)c1c(O)oc2c(c1=O)cccc2</t>
  </si>
  <si>
    <t>RfD_667</t>
  </si>
  <si>
    <t>Xylene,_o-</t>
  </si>
  <si>
    <t>95-47-6</t>
  </si>
  <si>
    <t>Cc1ccccc1C</t>
  </si>
  <si>
    <t>RfD_668</t>
  </si>
  <si>
    <t>RfC_150</t>
  </si>
  <si>
    <t>Xylene,_P-</t>
  </si>
  <si>
    <t>106-42-3</t>
  </si>
  <si>
    <t>Cc1ccc(C)cc1</t>
  </si>
  <si>
    <t>RfD_669</t>
  </si>
  <si>
    <t>RfC_151</t>
  </si>
  <si>
    <t>Xylenes</t>
  </si>
  <si>
    <t>1330-20-7</t>
  </si>
  <si>
    <t>Cc1cccc(C)c1</t>
  </si>
  <si>
    <t>RfD_670</t>
  </si>
  <si>
    <t>RfC_152</t>
  </si>
  <si>
    <t>Zoxamide</t>
  </si>
  <si>
    <t>156052-68-5</t>
  </si>
  <si>
    <t>CCC(C)(NC(=O)c1cc(Cl)c(C)c(Cl)c1)C(CCl)=O</t>
  </si>
  <si>
    <t>RfD_671</t>
  </si>
  <si>
    <t>Source</t>
  </si>
  <si>
    <t>POD</t>
  </si>
  <si>
    <t>Effect</t>
  </si>
  <si>
    <t>DRType</t>
  </si>
  <si>
    <t>RfD</t>
  </si>
  <si>
    <t>nonneoplastic histopathology</t>
  </si>
  <si>
    <t>Dichotomous</t>
  </si>
  <si>
    <t>NA</t>
  </si>
  <si>
    <t>neoplasia</t>
  </si>
  <si>
    <t>1,1,1-Trichloroethane</t>
  </si>
  <si>
    <t>body weight</t>
  </si>
  <si>
    <t>Continuous</t>
  </si>
  <si>
    <t>1SD</t>
  </si>
  <si>
    <t>organ weight</t>
  </si>
  <si>
    <t>1,1,2-Trichloroethane</t>
  </si>
  <si>
    <t>clinical chemistry</t>
  </si>
  <si>
    <t>1,1-Dichloroethylene</t>
  </si>
  <si>
    <t>1,2,3-Trichloropropane</t>
  </si>
  <si>
    <t>1,2,4-Tribromobenzene</t>
  </si>
  <si>
    <t>1,2-Dibromo-3-Chloropropane</t>
  </si>
  <si>
    <t>sperm/ova</t>
  </si>
  <si>
    <t>reproduction</t>
  </si>
  <si>
    <t>gross pathology</t>
  </si>
  <si>
    <t>1,2-Dichloropropane</t>
  </si>
  <si>
    <t>1,2-Dinitrobenzene</t>
  </si>
  <si>
    <t>1,3,5-Trinitrobenzene</t>
  </si>
  <si>
    <t>hematology</t>
  </si>
  <si>
    <t>1,3-Dichloropropene, mixed isomer</t>
  </si>
  <si>
    <t>1,3-Dinitrobenzene</t>
  </si>
  <si>
    <t>1-Chlorobutane</t>
  </si>
  <si>
    <t>mortality/survival</t>
  </si>
  <si>
    <t>2,2',4,4',5-Pentabromodiphenyl ether</t>
  </si>
  <si>
    <t>neurobehavior</t>
  </si>
  <si>
    <t>2,2',4,4'-Tetrabromodiphenyl ether</t>
  </si>
  <si>
    <t>other</t>
  </si>
  <si>
    <t>development</t>
  </si>
  <si>
    <t>2-Butoxyethanol</t>
  </si>
  <si>
    <t>2-Methoxyethanol</t>
  </si>
  <si>
    <t>clinical signs</t>
  </si>
  <si>
    <t>4-Chloroaniline</t>
  </si>
  <si>
    <t>4-methyl-2-Pentanone</t>
  </si>
  <si>
    <t>9H-Fluorene</t>
  </si>
  <si>
    <t>Acetone Cyanohydrin</t>
  </si>
  <si>
    <t>Aminophenol, p-   </t>
  </si>
  <si>
    <t>Bentazone</t>
  </si>
  <si>
    <t>Benzene, 1,1'-oxybis-, octabromo deriv.</t>
  </si>
  <si>
    <t>Benzenethiol   </t>
  </si>
  <si>
    <t>Bifenox   </t>
  </si>
  <si>
    <t>Bis(2-chloro-1-methylethyl) ether</t>
  </si>
  <si>
    <t>Bis(2-Chloroethoxy)Methane</t>
  </si>
  <si>
    <t>Butyl alcohol, sec-   </t>
  </si>
  <si>
    <t>Butyl Benzyl Phthalate</t>
  </si>
  <si>
    <t>Butylbenzene, n-   </t>
  </si>
  <si>
    <t>Chlordane, technical grade</t>
  </si>
  <si>
    <t>Chloroacetic Acid</t>
  </si>
  <si>
    <t>Chlorobenzotrifluoride, 4-   </t>
  </si>
  <si>
    <t>Chloronitrobenzene, o-   </t>
  </si>
  <si>
    <t>Chloronitrobenzene, p-   </t>
  </si>
  <si>
    <t>Cyanide ion</t>
  </si>
  <si>
    <t>Cyclohexanamine</t>
  </si>
  <si>
    <t>Dalapon</t>
  </si>
  <si>
    <t>Di-2-Ethylhexyl Adipate</t>
  </si>
  <si>
    <t>Dibutyl Phthalate</t>
  </si>
  <si>
    <t>Dichloroacetic acid</t>
  </si>
  <si>
    <t>Dichloropropane, 1,3-   </t>
  </si>
  <si>
    <t>Diethylene Glycol Monobutyl Ether   </t>
  </si>
  <si>
    <t>Diethylene Glycol Monoethyl Ether   </t>
  </si>
  <si>
    <t>Dinitrobenzene, 1,4-   </t>
  </si>
  <si>
    <t>Dinitrotoluene, 2,6-   </t>
  </si>
  <si>
    <t>Ethyl Carbethoxymethyl Phthalate</t>
  </si>
  <si>
    <t>Ethylene glycol</t>
  </si>
  <si>
    <t>Ethylene Glycol Monoethyl Ether Acetate</t>
  </si>
  <si>
    <t>Ethylene Glycol Monomethyl Ether acetate</t>
  </si>
  <si>
    <t>Ethylenethiourea</t>
  </si>
  <si>
    <t>none</t>
  </si>
  <si>
    <t>Hexachlorocyclopentadiene</t>
  </si>
  <si>
    <t>Hydrogen cyanide</t>
  </si>
  <si>
    <t>Isobutyl Alcohol</t>
  </si>
  <si>
    <t>Kepone</t>
  </si>
  <si>
    <t>Methyl bromide</t>
  </si>
  <si>
    <t>Methylnaphthalene, 1-   </t>
  </si>
  <si>
    <t>N,N'-Dimethylformamide</t>
  </si>
  <si>
    <t>n-Hexane</t>
  </si>
  <si>
    <t>Nitroaniline, 4-   </t>
  </si>
  <si>
    <t>Nitrotoluene, o-   </t>
  </si>
  <si>
    <t>Nitrotoluene, p-   </t>
  </si>
  <si>
    <t>Octogen</t>
  </si>
  <si>
    <t>Phthalic Acid, p-</t>
  </si>
  <si>
    <t>Phthalic Anhydride</t>
  </si>
  <si>
    <t>Propylene Oxide</t>
  </si>
  <si>
    <t>RDX</t>
  </si>
  <si>
    <t>Sulfonylbis(4-chlorobenzene), 1,1'-   </t>
  </si>
  <si>
    <t>trans-1,2-Dichloroethylene</t>
  </si>
  <si>
    <t>trans-Crotonaldehyde</t>
  </si>
  <si>
    <t>Tribufos</t>
  </si>
  <si>
    <t>Trinitrophenylmethylnitramine (Tetryl)   </t>
  </si>
  <si>
    <t>Tris(1,3-Dichloro-2-Propyl) Phosphate (Tdcp)</t>
  </si>
  <si>
    <t>Tris(2-chloroethyl)phosphate   </t>
  </si>
  <si>
    <t>Tris(2-ethylhexyl)phosphate   </t>
  </si>
  <si>
    <t>Vinyl Acetate</t>
  </si>
  <si>
    <t>Xylenes (mixed isomers)</t>
  </si>
  <si>
    <t>strCAS</t>
  </si>
  <si>
    <t>strName</t>
  </si>
  <si>
    <t>Tox value type</t>
  </si>
  <si>
    <t>idDoseResponse1</t>
  </si>
  <si>
    <t>BMR1</t>
  </si>
  <si>
    <t>Lowest BMD</t>
  </si>
  <si>
    <t>Lowest BMD's BMDL</t>
  </si>
  <si>
    <t>Warnings1</t>
  </si>
  <si>
    <t>idDoseResponse2</t>
  </si>
  <si>
    <t>BMR2</t>
  </si>
  <si>
    <t>Lowest BMDL (if applicable)</t>
  </si>
  <si>
    <t>Warnings2</t>
  </si>
  <si>
    <t>EffectLevel</t>
  </si>
  <si>
    <t>BMD/BMDL ratio &gt; 5
BMDL 3x lower than lowest non-zero dose</t>
  </si>
  <si>
    <t>BMD 3x lower than lowest non-zero dose
BMDL 3x lower than lowest non-zero dose</t>
  </si>
  <si>
    <t>BMDS output file included warning
d.f.=0, saturated model (p-test 4 cannot be calculated)</t>
  </si>
  <si>
    <t>BMDS output file included warning
BMDL 3x lower than lowest non-zero dose
d.f.=0, saturated model (p-test 4 cannot be calculated)</t>
  </si>
  <si>
    <t>None</t>
  </si>
  <si>
    <t>BMD/BMDL ratio &gt; 5</t>
  </si>
  <si>
    <t>BMDL 3x lower than lowest non-zero dose</t>
  </si>
  <si>
    <t>BMD 3x lower than lowest non-zero dose
BMDL 3x lower than lowest non-zero dose
d.f.=0, saturated model (p-test 4 cannot be calculated)</t>
  </si>
  <si>
    <t>Average of 3 models
BMD 3x lower than lowest non-zero dose
BMDL 3x lower than lowest non-zero dose</t>
  </si>
  <si>
    <t>BMDL 3x lower than lowest non-zero dose
d.f.=0, saturated model (p-test 4 cannot be calculated)</t>
  </si>
  <si>
    <t>Average of 3 models
BMD 3x lower than lowest non-zero dose
BMDL 3x lower than lowest non-zero dose
d.f.=0, saturated model (p-test 4 cannot be calculated)</t>
  </si>
  <si>
    <t>10%RD</t>
  </si>
  <si>
    <t>BMDL 3x lower than lowest non-zero dose
d.f.=0, saturated model (p-test 4 cannot be calculated)</t>
  </si>
  <si>
    <t>BMD/BMDL ratio &gt; 5
BMDL 3x lower than lowest non-zero dose</t>
  </si>
  <si>
    <t>BMD/BMDL ratio &gt; 5
BMD 3x lower than lowest non-zero dose
BMDL 3x lower than lowest non-zero dose</t>
  </si>
  <si>
    <t>BMD higher than maximum dose</t>
  </si>
  <si>
    <t>BMD higher than maximum dose
|Residual at control| &gt; 2
Modeled control response std. dev. &gt;|1.5| actual response std. dev.
d.f.=0, saturated model (p-test 4 cannot be calculated)</t>
  </si>
  <si>
    <t>BMD/BMDL ratio &gt; 5
BMDS output file included warning
BMDL 3x lower than lowest non-zero dose</t>
  </si>
  <si>
    <t>BMD/BMDL ratio &gt; 5
d.f.=0, saturated model (p-test 4 cannot be calculated)</t>
  </si>
  <si>
    <t>d.f.=0, saturated model (p-test 4 cannot be calculated)</t>
  </si>
  <si>
    <t>BMDS output file included warning</t>
  </si>
  <si>
    <t>BMD/BMDL ratio &gt; 5
BMD higher than maximum dose</t>
  </si>
  <si>
    <t>Average of 2 models</t>
  </si>
  <si>
    <t>|Residual at control| &gt; 2
d.f.=0, saturated model (p-test 4 cannot be calculated)</t>
  </si>
  <si>
    <t>Oral_Noncancer_BMD_moles</t>
  </si>
  <si>
    <t>Oral_Noncancer_BMDL_moles</t>
  </si>
  <si>
    <t>Oral_Noncancer_BMDL</t>
  </si>
  <si>
    <t>Oral_Cancer_BMD_moles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</si>
</sst>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4" tint="0.79998168889431442"/>
        <bgColor rgb="FFC0C0C0"/>
      </patternFill>
    </fill>
    <fill>
      <patternFill patternType="solid">
        <fgColor theme="3" tint="0.59999389629810485"/>
        <bgColor rgb="FFC0C0C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8" borderId="0"/>
  </cellStyleXfs>
  <cellXfs count="37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2" fillId="2" borderId="0" xfId="0" applyFont="1" applyFill="1" applyBorder="1"/>
    <xf numFmtId="0" fontId="2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4" xfId="0" applyFill="1" applyBorder="1"/>
    <xf numFmtId="0" fontId="3" fillId="5" borderId="6" xfId="0" applyFont="1" applyFill="1" applyBorder="1" applyAlignment="1" applyProtection="1">
      <alignment horizontal="center" vertical="center" wrapText="1"/>
    </xf>
    <xf numFmtId="0" fontId="4" fillId="5" borderId="6" xfId="0" applyFont="1" applyFill="1" applyBorder="1" applyAlignment="1" applyProtection="1">
      <alignment horizontal="center" vertical="center" wrapText="1"/>
    </xf>
    <xf numFmtId="0" fontId="3" fillId="6" borderId="6" xfId="0" applyFont="1" applyFill="1" applyBorder="1" applyAlignment="1" applyProtection="1">
      <alignment horizontal="center" vertical="center" wrapText="1"/>
    </xf>
    <xf numFmtId="0" fontId="3" fillId="7" borderId="6" xfId="0" applyFont="1" applyFill="1" applyBorder="1" applyAlignment="1" applyProtection="1">
      <alignment horizontal="center" vertical="center" wrapText="1"/>
    </xf>
    <xf numFmtId="0" fontId="3" fillId="7" borderId="7" xfId="0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vertical="center"/>
    </xf>
    <xf numFmtId="0" fontId="4" fillId="0" borderId="6" xfId="0" applyFont="1" applyFill="1" applyBorder="1" applyAlignment="1" applyProtection="1">
      <alignment vertical="center"/>
    </xf>
    <xf numFmtId="0" fontId="0" fillId="0" borderId="6" xfId="0" applyFill="1" applyBorder="1"/>
    <xf numFmtId="0" fontId="4" fillId="0" borderId="6" xfId="0" applyFont="1" applyFill="1" applyBorder="1" applyAlignment="1" applyProtection="1">
      <alignment horizontal="right" vertical="center"/>
    </xf>
    <xf numFmtId="9" fontId="0" fillId="0" borderId="6" xfId="0" applyNumberFormat="1" applyFill="1" applyBorder="1"/>
    <xf numFmtId="164" fontId="5" fillId="0" borderId="6" xfId="1" applyNumberFormat="1" applyFont="1" applyFill="1" applyBorder="1" applyAlignment="1"/>
    <xf numFmtId="164" fontId="0" fillId="0" borderId="0" xfId="0" applyNumberFormat="1" applyFill="1" applyBorder="1"/>
    <xf numFmtId="0" fontId="0" fillId="0" borderId="0" xfId="0" applyFill="1"/>
    <xf numFmtId="164" fontId="0" fillId="0" borderId="6" xfId="0" applyNumberFormat="1" applyFill="1" applyBorder="1"/>
    <xf numFmtId="1" fontId="5" fillId="0" borderId="6" xfId="1" applyNumberFormat="1" applyFont="1" applyFill="1" applyBorder="1" applyAlignment="1"/>
    <xf numFmtId="0" fontId="6" fillId="0" borderId="6" xfId="0" applyFont="1" applyFill="1" applyBorder="1"/>
    <xf numFmtId="165" fontId="5" fillId="0" borderId="6" xfId="1" applyNumberFormat="1" applyFont="1" applyFill="1" applyBorder="1" applyAlignment="1"/>
    <xf numFmtId="164" fontId="5" fillId="9" borderId="6" xfId="1" applyNumberFormat="1" applyFont="1" applyFill="1" applyBorder="1" applyAlignment="1"/>
  </cellXfs>
  <cellStyles count="2">
    <cellStyle name="BMD_Bla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87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defaultRowHeight="15" x14ac:dyDescent="0.25"/>
  <cols>
    <col min="1" max="1" width="9.140625" style="1"/>
    <col min="2" max="2" width="31.28515625" style="1" customWidth="1"/>
    <col min="3" max="3" width="9.140625" style="1"/>
    <col min="4" max="4" width="14.85546875" style="1" customWidth="1"/>
    <col min="5" max="12" width="9.140625" style="1"/>
    <col min="13" max="14" width="9.140625" style="1" customWidth="1"/>
    <col min="15" max="15" width="9.140625" style="15" customWidth="1"/>
    <col min="16" max="21" width="9.140625" style="1" customWidth="1"/>
    <col min="22" max="22" width="9.140625" style="16" customWidth="1"/>
    <col min="23" max="23" width="9.140625" style="15" customWidth="1"/>
    <col min="24" max="29" width="9.140625" style="1" customWidth="1"/>
    <col min="30" max="30" width="9.140625" style="16" customWidth="1"/>
    <col min="31" max="31" width="9.140625" style="15" customWidth="1"/>
    <col min="32" max="37" width="9.140625" style="1" customWidth="1"/>
    <col min="38" max="38" width="9.140625" style="16" customWidth="1"/>
    <col min="39" max="39" width="9.140625" style="15" customWidth="1"/>
    <col min="40" max="40" width="10.85546875" style="1" customWidth="1"/>
    <col min="41" max="45" width="9.140625" style="1" customWidth="1"/>
    <col min="46" max="46" width="9.140625" style="16" customWidth="1"/>
    <col min="47" max="47" width="9.140625" style="18" customWidth="1"/>
    <col min="48" max="53" width="9.140625" style="17" customWidth="1"/>
    <col min="54" max="54" width="9.140625" style="16" customWidth="1"/>
    <col min="55" max="16384" width="9.140625" style="1"/>
  </cols>
  <sheetData>
    <row r="1" spans="1:54" customFormat="1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4397</v>
      </c>
      <c r="J1" s="3" t="s">
        <v>8</v>
      </c>
      <c r="K1" s="3" t="s">
        <v>4398</v>
      </c>
      <c r="L1" s="3" t="s">
        <v>4399</v>
      </c>
      <c r="M1" s="3" t="s">
        <v>4400</v>
      </c>
      <c r="N1" s="3" t="s">
        <v>9</v>
      </c>
      <c r="O1" s="4" t="s">
        <v>10</v>
      </c>
      <c r="P1" s="5" t="s">
        <v>11</v>
      </c>
      <c r="Q1" s="6" t="s">
        <v>12</v>
      </c>
      <c r="R1" s="5" t="s">
        <v>13</v>
      </c>
      <c r="S1" s="5" t="s">
        <v>14</v>
      </c>
      <c r="T1" s="6" t="s">
        <v>15</v>
      </c>
      <c r="U1" s="5" t="s">
        <v>16</v>
      </c>
      <c r="V1" s="7" t="s">
        <v>17</v>
      </c>
      <c r="W1" s="8" t="s">
        <v>18</v>
      </c>
      <c r="X1" s="5" t="s">
        <v>19</v>
      </c>
      <c r="Y1" s="6" t="s">
        <v>20</v>
      </c>
      <c r="Z1" s="5" t="s">
        <v>21</v>
      </c>
      <c r="AA1" s="5" t="s">
        <v>22</v>
      </c>
      <c r="AB1" s="6" t="s">
        <v>23</v>
      </c>
      <c r="AC1" s="5" t="s">
        <v>24</v>
      </c>
      <c r="AD1" s="7" t="s">
        <v>25</v>
      </c>
      <c r="AE1" s="8" t="s">
        <v>26</v>
      </c>
      <c r="AF1" s="5" t="s">
        <v>27</v>
      </c>
      <c r="AG1" s="6" t="s">
        <v>28</v>
      </c>
      <c r="AH1" s="5" t="s">
        <v>29</v>
      </c>
      <c r="AI1" s="5" t="s">
        <v>30</v>
      </c>
      <c r="AJ1" s="6" t="s">
        <v>31</v>
      </c>
      <c r="AK1" s="5" t="s">
        <v>32</v>
      </c>
      <c r="AL1" s="7" t="s">
        <v>33</v>
      </c>
      <c r="AM1" s="8" t="s">
        <v>34</v>
      </c>
      <c r="AN1" s="5" t="s">
        <v>35</v>
      </c>
      <c r="AO1" s="6" t="s">
        <v>36</v>
      </c>
      <c r="AP1" s="5" t="s">
        <v>37</v>
      </c>
      <c r="AQ1" s="5" t="s">
        <v>38</v>
      </c>
      <c r="AR1" s="6" t="s">
        <v>39</v>
      </c>
      <c r="AS1" s="5" t="s">
        <v>40</v>
      </c>
      <c r="AT1" s="7" t="s">
        <v>41</v>
      </c>
      <c r="AU1" s="8" t="s">
        <v>42</v>
      </c>
      <c r="AV1" s="5" t="s">
        <v>43</v>
      </c>
      <c r="AW1" s="6" t="s">
        <v>44</v>
      </c>
      <c r="AX1" s="5" t="s">
        <v>45</v>
      </c>
      <c r="AY1" s="5" t="s">
        <v>46</v>
      </c>
      <c r="AZ1" s="6" t="s">
        <v>47</v>
      </c>
      <c r="BA1" s="5" t="s">
        <v>48</v>
      </c>
      <c r="BB1" s="7" t="s">
        <v>49</v>
      </c>
    </row>
    <row r="2" spans="1:54" customFormat="1" x14ac:dyDescent="0.25">
      <c r="A2" s="9">
        <v>1</v>
      </c>
      <c r="B2" s="9" t="s">
        <v>50</v>
      </c>
      <c r="C2" s="9" t="s">
        <v>51</v>
      </c>
      <c r="D2" s="9">
        <v>630206</v>
      </c>
      <c r="E2" s="9" t="s">
        <v>52</v>
      </c>
      <c r="F2" s="9" t="s">
        <v>52</v>
      </c>
      <c r="G2" s="9">
        <v>165.89106078399999</v>
      </c>
      <c r="H2" s="9" t="s">
        <v>53</v>
      </c>
      <c r="I2">
        <f t="shared" ref="I2:I65" si="0">-LOG10(J2/1000/$G2)</f>
        <v>3.5020202162751639</v>
      </c>
      <c r="J2">
        <f>VLOOKUP($D2,RfDs_clean!$A$2:$Q$140,9,FALSE)</f>
        <v>52.215899999999998</v>
      </c>
      <c r="K2">
        <f t="shared" ref="K2:K65" si="1">-LOG10(L2/1000/$G2)</f>
        <v>3.6295642395672969</v>
      </c>
      <c r="L2">
        <f>VLOOKUP($D2,RfDs_clean!$A$2:$Q$140,10,FALSE)</f>
        <v>38.927700000000002</v>
      </c>
      <c r="M2" s="9">
        <v>4.2339391026355599</v>
      </c>
      <c r="N2" s="9">
        <v>9.6801899999999996</v>
      </c>
      <c r="O2" s="10" t="s">
        <v>54</v>
      </c>
      <c r="P2" s="9">
        <v>0.03</v>
      </c>
      <c r="Q2" s="9">
        <v>6.7427017295157947</v>
      </c>
      <c r="R2" s="9" t="s">
        <v>55</v>
      </c>
      <c r="S2" s="9">
        <v>89.3</v>
      </c>
      <c r="T2" s="9">
        <v>3.2689715253469105</v>
      </c>
      <c r="U2" s="9" t="s">
        <v>56</v>
      </c>
      <c r="V2" s="11" t="s">
        <v>57</v>
      </c>
      <c r="W2" s="10" t="s">
        <v>52</v>
      </c>
      <c r="X2" s="9" t="s">
        <v>52</v>
      </c>
      <c r="Y2" s="9" t="s">
        <v>52</v>
      </c>
      <c r="Z2" s="9" t="s">
        <v>52</v>
      </c>
      <c r="AA2" s="9" t="s">
        <v>52</v>
      </c>
      <c r="AB2" s="9" t="s">
        <v>52</v>
      </c>
      <c r="AC2" s="9" t="s">
        <v>52</v>
      </c>
      <c r="AD2" s="11" t="s">
        <v>52</v>
      </c>
      <c r="AE2" s="10" t="s">
        <v>58</v>
      </c>
      <c r="AF2" s="9">
        <v>2.5999999999999999E-2</v>
      </c>
      <c r="AG2" s="9">
        <v>3.63</v>
      </c>
      <c r="AH2" s="9" t="s">
        <v>59</v>
      </c>
      <c r="AI2" s="9" t="s">
        <v>52</v>
      </c>
      <c r="AJ2" s="9" t="s">
        <v>52</v>
      </c>
      <c r="AK2" s="9" t="s">
        <v>56</v>
      </c>
      <c r="AL2" s="11" t="s">
        <v>57</v>
      </c>
      <c r="AM2" s="10" t="s">
        <v>60</v>
      </c>
      <c r="AN2" s="9">
        <v>7.4000000000000003E-6</v>
      </c>
      <c r="AO2" s="9">
        <v>3.09</v>
      </c>
      <c r="AP2" s="9" t="s">
        <v>52</v>
      </c>
      <c r="AQ2" s="9" t="s">
        <v>52</v>
      </c>
      <c r="AR2" s="9" t="s">
        <v>52</v>
      </c>
      <c r="AS2" s="9" t="s">
        <v>56</v>
      </c>
      <c r="AT2" s="11" t="s">
        <v>61</v>
      </c>
      <c r="AU2" s="10" t="s">
        <v>52</v>
      </c>
      <c r="AV2" s="9" t="s">
        <v>52</v>
      </c>
      <c r="AW2" s="9" t="s">
        <v>52</v>
      </c>
      <c r="AX2" s="9" t="s">
        <v>52</v>
      </c>
      <c r="AY2" s="9" t="s">
        <v>52</v>
      </c>
      <c r="AZ2" s="9" t="s">
        <v>52</v>
      </c>
      <c r="BA2" s="9" t="s">
        <v>52</v>
      </c>
      <c r="BB2" s="11" t="s">
        <v>52</v>
      </c>
    </row>
    <row r="3" spans="1:54" customFormat="1" x14ac:dyDescent="0.25">
      <c r="A3" s="12">
        <v>2</v>
      </c>
      <c r="B3" s="12" t="s">
        <v>62</v>
      </c>
      <c r="C3" s="12" t="s">
        <v>63</v>
      </c>
      <c r="D3" s="12">
        <v>811972</v>
      </c>
      <c r="E3" s="12" t="s">
        <v>52</v>
      </c>
      <c r="F3" s="12" t="s">
        <v>52</v>
      </c>
      <c r="G3" s="12">
        <v>102.0092629</v>
      </c>
      <c r="H3" s="12" t="s">
        <v>64</v>
      </c>
      <c r="I3" t="e">
        <f t="shared" si="0"/>
        <v>#N/A</v>
      </c>
      <c r="J3" t="e">
        <f>VLOOKUP($D3,RfDs_clean!$A$2:$Q$140,9,FALSE)</f>
        <v>#N/A</v>
      </c>
      <c r="K3" t="e">
        <f t="shared" si="1"/>
        <v>#N/A</v>
      </c>
      <c r="L3" t="e">
        <f>VLOOKUP($D3,RfDs_clean!$A$2:$Q$140,10,FALSE)</f>
        <v>#N/A</v>
      </c>
      <c r="M3" s="9" t="s">
        <v>52</v>
      </c>
      <c r="N3" s="9" t="s">
        <v>52</v>
      </c>
      <c r="O3" s="13" t="s">
        <v>52</v>
      </c>
      <c r="P3" s="12" t="s">
        <v>52</v>
      </c>
      <c r="Q3" s="12" t="s">
        <v>52</v>
      </c>
      <c r="R3" s="12" t="s">
        <v>52</v>
      </c>
      <c r="S3" s="12" t="s">
        <v>52</v>
      </c>
      <c r="T3" s="12" t="s">
        <v>52</v>
      </c>
      <c r="U3" s="12" t="s">
        <v>52</v>
      </c>
      <c r="V3" s="14" t="s">
        <v>52</v>
      </c>
      <c r="W3" s="13" t="s">
        <v>65</v>
      </c>
      <c r="X3" s="12">
        <v>80</v>
      </c>
      <c r="Y3" s="12">
        <v>3.11</v>
      </c>
      <c r="Z3" s="12" t="s">
        <v>66</v>
      </c>
      <c r="AA3" s="12">
        <v>8200</v>
      </c>
      <c r="AB3" s="12">
        <v>1.0900000000000001</v>
      </c>
      <c r="AC3" s="12" t="s">
        <v>56</v>
      </c>
      <c r="AD3" s="14" t="s">
        <v>57</v>
      </c>
      <c r="AE3" s="13" t="s">
        <v>52</v>
      </c>
      <c r="AF3" s="12" t="s">
        <v>52</v>
      </c>
      <c r="AG3" s="12" t="s">
        <v>52</v>
      </c>
      <c r="AH3" s="12" t="s">
        <v>52</v>
      </c>
      <c r="AI3" s="12" t="s">
        <v>52</v>
      </c>
      <c r="AJ3" s="12" t="s">
        <v>52</v>
      </c>
      <c r="AK3" s="12" t="s">
        <v>52</v>
      </c>
      <c r="AL3" s="14" t="s">
        <v>52</v>
      </c>
      <c r="AM3" s="13" t="s">
        <v>52</v>
      </c>
      <c r="AN3" s="12" t="s">
        <v>52</v>
      </c>
      <c r="AO3" s="12" t="s">
        <v>52</v>
      </c>
      <c r="AP3" s="12" t="s">
        <v>52</v>
      </c>
      <c r="AQ3" s="12" t="s">
        <v>52</v>
      </c>
      <c r="AR3" s="12" t="s">
        <v>52</v>
      </c>
      <c r="AS3" s="12" t="s">
        <v>52</v>
      </c>
      <c r="AT3" s="14" t="s">
        <v>52</v>
      </c>
      <c r="AU3" s="13" t="s">
        <v>52</v>
      </c>
      <c r="AV3" s="12" t="s">
        <v>52</v>
      </c>
      <c r="AW3" s="12" t="s">
        <v>52</v>
      </c>
      <c r="AX3" s="12" t="s">
        <v>52</v>
      </c>
      <c r="AY3" s="12" t="s">
        <v>52</v>
      </c>
      <c r="AZ3" s="12" t="s">
        <v>52</v>
      </c>
      <c r="BA3" s="12" t="s">
        <v>52</v>
      </c>
      <c r="BB3" s="14" t="s">
        <v>52</v>
      </c>
    </row>
    <row r="4" spans="1:54" customFormat="1" x14ac:dyDescent="0.25">
      <c r="A4" s="9">
        <v>3</v>
      </c>
      <c r="B4" s="9" t="s">
        <v>67</v>
      </c>
      <c r="C4" s="9" t="s">
        <v>68</v>
      </c>
      <c r="D4" s="9">
        <v>79345</v>
      </c>
      <c r="E4" s="9" t="s">
        <v>52</v>
      </c>
      <c r="F4" s="9" t="s">
        <v>52</v>
      </c>
      <c r="G4" s="9">
        <v>165.89106078399999</v>
      </c>
      <c r="H4" s="9" t="s">
        <v>69</v>
      </c>
      <c r="I4">
        <f t="shared" si="0"/>
        <v>4.1461119638158639</v>
      </c>
      <c r="J4">
        <f>VLOOKUP($D4,RfDs_clean!$A$2:$Q$140,9,FALSE)</f>
        <v>11.8498</v>
      </c>
      <c r="K4">
        <f t="shared" si="1"/>
        <v>4.2624206827416424</v>
      </c>
      <c r="L4">
        <f>VLOOKUP($D4,RfDs_clean!$A$2:$Q$140,10,FALSE)</f>
        <v>9.0657200000000007</v>
      </c>
      <c r="M4" s="9">
        <v>4.0763741065020431</v>
      </c>
      <c r="N4" s="9">
        <v>13.9139</v>
      </c>
      <c r="O4" s="10" t="s">
        <v>70</v>
      </c>
      <c r="P4" s="9">
        <v>0.02</v>
      </c>
      <c r="Q4" s="9">
        <v>6.9187929885714761</v>
      </c>
      <c r="R4" s="9" t="s">
        <v>71</v>
      </c>
      <c r="S4" s="9">
        <v>15</v>
      </c>
      <c r="T4" s="9">
        <v>4.043731725179776</v>
      </c>
      <c r="U4" s="9" t="s">
        <v>56</v>
      </c>
      <c r="V4" s="11" t="s">
        <v>57</v>
      </c>
      <c r="W4" s="10" t="s">
        <v>52</v>
      </c>
      <c r="X4" s="9" t="s">
        <v>52</v>
      </c>
      <c r="Y4" s="9" t="s">
        <v>52</v>
      </c>
      <c r="Z4" s="9" t="s">
        <v>52</v>
      </c>
      <c r="AA4" s="9" t="s">
        <v>52</v>
      </c>
      <c r="AB4" s="9" t="s">
        <v>52</v>
      </c>
      <c r="AC4" s="9" t="s">
        <v>52</v>
      </c>
      <c r="AD4" s="11" t="s">
        <v>52</v>
      </c>
      <c r="AE4" s="10" t="s">
        <v>72</v>
      </c>
      <c r="AF4" s="9">
        <v>0.2</v>
      </c>
      <c r="AG4" s="9">
        <v>4.5199999999999996</v>
      </c>
      <c r="AH4" s="9" t="s">
        <v>73</v>
      </c>
      <c r="AI4" s="9" t="s">
        <v>52</v>
      </c>
      <c r="AJ4" s="9" t="s">
        <v>52</v>
      </c>
      <c r="AK4" s="9" t="s">
        <v>56</v>
      </c>
      <c r="AL4" s="11" t="s">
        <v>57</v>
      </c>
      <c r="AM4" s="10" t="s">
        <v>74</v>
      </c>
      <c r="AN4" s="9">
        <v>5.8E-5</v>
      </c>
      <c r="AO4" s="9">
        <v>3.98</v>
      </c>
      <c r="AP4" s="9" t="s">
        <v>52</v>
      </c>
      <c r="AQ4" s="9" t="s">
        <v>52</v>
      </c>
      <c r="AR4" s="9" t="s">
        <v>52</v>
      </c>
      <c r="AS4" s="9" t="s">
        <v>75</v>
      </c>
      <c r="AT4" s="11" t="s">
        <v>61</v>
      </c>
      <c r="AU4" s="10" t="s">
        <v>76</v>
      </c>
      <c r="AV4" s="9">
        <v>0.27</v>
      </c>
      <c r="AW4" s="9">
        <v>4.6500000000000004</v>
      </c>
      <c r="AX4" s="9" t="s">
        <v>52</v>
      </c>
      <c r="AY4" s="9" t="s">
        <v>52</v>
      </c>
      <c r="AZ4" s="9" t="s">
        <v>52</v>
      </c>
      <c r="BA4" s="9" t="s">
        <v>75</v>
      </c>
      <c r="BB4" s="11" t="s">
        <v>57</v>
      </c>
    </row>
    <row r="5" spans="1:54" customFormat="1" x14ac:dyDescent="0.25">
      <c r="A5" s="12">
        <v>4</v>
      </c>
      <c r="B5" s="12" t="s">
        <v>77</v>
      </c>
      <c r="C5" s="12" t="s">
        <v>78</v>
      </c>
      <c r="D5" s="12">
        <v>92524</v>
      </c>
      <c r="E5" s="12" t="s">
        <v>52</v>
      </c>
      <c r="F5" s="12" t="s">
        <v>52</v>
      </c>
      <c r="G5" s="12">
        <v>154.07825032</v>
      </c>
      <c r="H5" s="12" t="s">
        <v>79</v>
      </c>
      <c r="I5" t="e">
        <f t="shared" si="0"/>
        <v>#N/A</v>
      </c>
      <c r="J5" t="e">
        <f>VLOOKUP($D5,RfDs_clean!$A$2:$Q$140,9,FALSE)</f>
        <v>#N/A</v>
      </c>
      <c r="K5" t="e">
        <f t="shared" si="1"/>
        <v>#N/A</v>
      </c>
      <c r="L5" t="e">
        <f>VLOOKUP($D5,RfDs_clean!$A$2:$Q$140,10,FALSE)</f>
        <v>#N/A</v>
      </c>
      <c r="M5" s="9" t="s">
        <v>52</v>
      </c>
      <c r="N5" s="9" t="s">
        <v>52</v>
      </c>
      <c r="O5" s="13" t="s">
        <v>80</v>
      </c>
      <c r="P5" s="12">
        <v>0.05</v>
      </c>
      <c r="Q5" s="12">
        <v>6.4887713337162243</v>
      </c>
      <c r="R5" s="12" t="s">
        <v>81</v>
      </c>
      <c r="S5" s="12">
        <v>50</v>
      </c>
      <c r="T5" s="12">
        <v>3.4887713337162243</v>
      </c>
      <c r="U5" s="12" t="s">
        <v>56</v>
      </c>
      <c r="V5" s="14" t="s">
        <v>61</v>
      </c>
      <c r="W5" s="13" t="s">
        <v>82</v>
      </c>
      <c r="X5" s="12">
        <v>4.0000000000000002E-4</v>
      </c>
      <c r="Y5" s="12">
        <v>8.59</v>
      </c>
      <c r="Z5" s="12" t="s">
        <v>52</v>
      </c>
      <c r="AA5" s="12" t="s">
        <v>52</v>
      </c>
      <c r="AB5" s="12" t="s">
        <v>52</v>
      </c>
      <c r="AC5" s="12" t="s">
        <v>83</v>
      </c>
      <c r="AD5" s="14" t="s">
        <v>61</v>
      </c>
      <c r="AE5" s="13" t="s">
        <v>84</v>
      </c>
      <c r="AF5" s="12">
        <v>8.0000000000000002E-3</v>
      </c>
      <c r="AG5" s="12">
        <v>3.09</v>
      </c>
      <c r="AH5" s="12" t="s">
        <v>52</v>
      </c>
      <c r="AI5" s="12" t="s">
        <v>52</v>
      </c>
      <c r="AJ5" s="12" t="s">
        <v>52</v>
      </c>
      <c r="AK5" s="12" t="s">
        <v>83</v>
      </c>
      <c r="AL5" s="14" t="s">
        <v>61</v>
      </c>
      <c r="AM5" s="13" t="s">
        <v>52</v>
      </c>
      <c r="AN5" s="12" t="s">
        <v>52</v>
      </c>
      <c r="AO5" s="12" t="s">
        <v>52</v>
      </c>
      <c r="AP5" s="12" t="s">
        <v>52</v>
      </c>
      <c r="AQ5" s="12" t="s">
        <v>52</v>
      </c>
      <c r="AR5" s="12" t="s">
        <v>52</v>
      </c>
      <c r="AS5" s="12" t="s">
        <v>52</v>
      </c>
      <c r="AT5" s="14" t="s">
        <v>52</v>
      </c>
      <c r="AU5" s="13" t="s">
        <v>52</v>
      </c>
      <c r="AV5" s="12" t="s">
        <v>52</v>
      </c>
      <c r="AW5" s="12" t="s">
        <v>52</v>
      </c>
      <c r="AX5" s="12" t="s">
        <v>52</v>
      </c>
      <c r="AY5" s="12" t="s">
        <v>52</v>
      </c>
      <c r="AZ5" s="12" t="s">
        <v>52</v>
      </c>
      <c r="BA5" s="12" t="s">
        <v>52</v>
      </c>
      <c r="BB5" s="14" t="s">
        <v>52</v>
      </c>
    </row>
    <row r="6" spans="1:54" customFormat="1" x14ac:dyDescent="0.25">
      <c r="A6" s="9">
        <v>5</v>
      </c>
      <c r="B6" s="9" t="s">
        <v>85</v>
      </c>
      <c r="C6" s="9" t="s">
        <v>86</v>
      </c>
      <c r="D6" s="9">
        <v>75354</v>
      </c>
      <c r="E6" s="9" t="s">
        <v>52</v>
      </c>
      <c r="F6" s="9" t="s">
        <v>52</v>
      </c>
      <c r="G6" s="9">
        <v>95.953355423999994</v>
      </c>
      <c r="H6" s="9" t="s">
        <v>87</v>
      </c>
      <c r="I6">
        <f t="shared" si="0"/>
        <v>4.1339930385286587</v>
      </c>
      <c r="J6">
        <f>VLOOKUP($D6,RfDs_clean!$A$2:$Q$140,9,FALSE)</f>
        <v>7.0480200000000002</v>
      </c>
      <c r="K6">
        <f t="shared" si="1"/>
        <v>5.2688502832513082</v>
      </c>
      <c r="L6">
        <f>VLOOKUP($D6,RfDs_clean!$A$2:$Q$140,10,FALSE)</f>
        <v>0.51666599999999996</v>
      </c>
      <c r="M6" s="9" t="s">
        <v>52</v>
      </c>
      <c r="N6" s="9" t="s">
        <v>52</v>
      </c>
      <c r="O6" s="10" t="s">
        <v>88</v>
      </c>
      <c r="P6" s="9">
        <v>0.05</v>
      </c>
      <c r="Q6" s="9">
        <v>6.2830901619855801</v>
      </c>
      <c r="R6" s="9" t="s">
        <v>89</v>
      </c>
      <c r="S6" s="9">
        <v>4.5999999999999996</v>
      </c>
      <c r="T6" s="9">
        <v>4.3193023346400254</v>
      </c>
      <c r="U6" s="9" t="s">
        <v>56</v>
      </c>
      <c r="V6" s="11" t="s">
        <v>57</v>
      </c>
      <c r="W6" s="10" t="s">
        <v>90</v>
      </c>
      <c r="X6" s="9">
        <v>0.2</v>
      </c>
      <c r="Y6" s="9">
        <v>5.68</v>
      </c>
      <c r="Z6" s="9" t="s">
        <v>66</v>
      </c>
      <c r="AA6" s="9">
        <v>6.9</v>
      </c>
      <c r="AB6" s="9">
        <v>4.1399999999999997</v>
      </c>
      <c r="AC6" s="9" t="s">
        <v>56</v>
      </c>
      <c r="AD6" s="11" t="s">
        <v>57</v>
      </c>
      <c r="AE6" s="10" t="s">
        <v>52</v>
      </c>
      <c r="AF6" s="9" t="s">
        <v>52</v>
      </c>
      <c r="AG6" s="9" t="s">
        <v>52</v>
      </c>
      <c r="AH6" s="9" t="s">
        <v>52</v>
      </c>
      <c r="AI6" s="9" t="s">
        <v>52</v>
      </c>
      <c r="AJ6" s="9" t="s">
        <v>52</v>
      </c>
      <c r="AK6" s="9" t="s">
        <v>52</v>
      </c>
      <c r="AL6" s="11" t="s">
        <v>52</v>
      </c>
      <c r="AM6" s="10" t="s">
        <v>52</v>
      </c>
      <c r="AN6" s="9" t="s">
        <v>52</v>
      </c>
      <c r="AO6" s="9" t="s">
        <v>52</v>
      </c>
      <c r="AP6" s="9" t="s">
        <v>52</v>
      </c>
      <c r="AQ6" s="9" t="s">
        <v>52</v>
      </c>
      <c r="AR6" s="9" t="s">
        <v>52</v>
      </c>
      <c r="AS6" s="9" t="s">
        <v>52</v>
      </c>
      <c r="AT6" s="11" t="s">
        <v>52</v>
      </c>
      <c r="AU6" s="10" t="s">
        <v>52</v>
      </c>
      <c r="AV6" s="9" t="s">
        <v>52</v>
      </c>
      <c r="AW6" s="9" t="s">
        <v>52</v>
      </c>
      <c r="AX6" s="9" t="s">
        <v>52</v>
      </c>
      <c r="AY6" s="9" t="s">
        <v>52</v>
      </c>
      <c r="AZ6" s="9" t="s">
        <v>52</v>
      </c>
      <c r="BA6" s="9" t="s">
        <v>52</v>
      </c>
      <c r="BB6" s="11" t="s">
        <v>52</v>
      </c>
    </row>
    <row r="7" spans="1:54" customFormat="1" x14ac:dyDescent="0.25">
      <c r="A7" s="12">
        <v>6</v>
      </c>
      <c r="B7" s="12" t="s">
        <v>91</v>
      </c>
      <c r="C7" s="12" t="s">
        <v>92</v>
      </c>
      <c r="D7" s="12">
        <v>75376</v>
      </c>
      <c r="E7" s="12" t="s">
        <v>52</v>
      </c>
      <c r="F7" s="12" t="s">
        <v>52</v>
      </c>
      <c r="G7" s="12">
        <v>66.028106570000006</v>
      </c>
      <c r="H7" s="12" t="s">
        <v>93</v>
      </c>
      <c r="I7" t="e">
        <f t="shared" si="0"/>
        <v>#N/A</v>
      </c>
      <c r="J7" t="e">
        <f>VLOOKUP($D7,RfDs_clean!$A$2:$Q$140,9,FALSE)</f>
        <v>#N/A</v>
      </c>
      <c r="K7" t="e">
        <f t="shared" si="1"/>
        <v>#N/A</v>
      </c>
      <c r="L7" t="e">
        <f>VLOOKUP($D7,RfDs_clean!$A$2:$Q$140,10,FALSE)</f>
        <v>#N/A</v>
      </c>
      <c r="M7" s="9" t="s">
        <v>52</v>
      </c>
      <c r="N7" s="9" t="s">
        <v>52</v>
      </c>
      <c r="O7" s="13" t="s">
        <v>52</v>
      </c>
      <c r="P7" s="12" t="s">
        <v>52</v>
      </c>
      <c r="Q7" s="12" t="s">
        <v>52</v>
      </c>
      <c r="R7" s="12" t="s">
        <v>52</v>
      </c>
      <c r="S7" s="12" t="s">
        <v>52</v>
      </c>
      <c r="T7" s="12" t="s">
        <v>52</v>
      </c>
      <c r="U7" s="12" t="s">
        <v>52</v>
      </c>
      <c r="V7" s="14" t="s">
        <v>52</v>
      </c>
      <c r="W7" s="13" t="s">
        <v>94</v>
      </c>
      <c r="X7" s="12">
        <v>40</v>
      </c>
      <c r="Y7" s="12">
        <v>3.22</v>
      </c>
      <c r="Z7" s="12" t="s">
        <v>81</v>
      </c>
      <c r="AA7" s="12">
        <v>12051</v>
      </c>
      <c r="AB7" s="12">
        <v>0.74</v>
      </c>
      <c r="AC7" s="12" t="s">
        <v>56</v>
      </c>
      <c r="AD7" s="14" t="s">
        <v>61</v>
      </c>
      <c r="AE7" s="13" t="s">
        <v>52</v>
      </c>
      <c r="AF7" s="12" t="s">
        <v>52</v>
      </c>
      <c r="AG7" s="12" t="s">
        <v>52</v>
      </c>
      <c r="AH7" s="12" t="s">
        <v>52</v>
      </c>
      <c r="AI7" s="12" t="s">
        <v>52</v>
      </c>
      <c r="AJ7" s="12" t="s">
        <v>52</v>
      </c>
      <c r="AK7" s="12" t="s">
        <v>52</v>
      </c>
      <c r="AL7" s="14" t="s">
        <v>52</v>
      </c>
      <c r="AM7" s="13" t="s">
        <v>52</v>
      </c>
      <c r="AN7" s="12" t="s">
        <v>52</v>
      </c>
      <c r="AO7" s="12" t="s">
        <v>52</v>
      </c>
      <c r="AP7" s="12" t="s">
        <v>52</v>
      </c>
      <c r="AQ7" s="12" t="s">
        <v>52</v>
      </c>
      <c r="AR7" s="12" t="s">
        <v>52</v>
      </c>
      <c r="AS7" s="12" t="s">
        <v>52</v>
      </c>
      <c r="AT7" s="14" t="s">
        <v>52</v>
      </c>
      <c r="AU7" s="13" t="s">
        <v>52</v>
      </c>
      <c r="AV7" s="12" t="s">
        <v>52</v>
      </c>
      <c r="AW7" s="12" t="s">
        <v>52</v>
      </c>
      <c r="AX7" s="12" t="s">
        <v>52</v>
      </c>
      <c r="AY7" s="12" t="s">
        <v>52</v>
      </c>
      <c r="AZ7" s="12" t="s">
        <v>52</v>
      </c>
      <c r="BA7" s="12" t="s">
        <v>52</v>
      </c>
      <c r="BB7" s="14" t="s">
        <v>52</v>
      </c>
    </row>
    <row r="8" spans="1:54" customFormat="1" x14ac:dyDescent="0.25">
      <c r="A8" s="9">
        <v>7</v>
      </c>
      <c r="B8" s="9" t="s">
        <v>95</v>
      </c>
      <c r="C8" s="9" t="s">
        <v>96</v>
      </c>
      <c r="D8" s="9">
        <v>95943</v>
      </c>
      <c r="E8" s="9" t="s">
        <v>52</v>
      </c>
      <c r="F8" s="9" t="s">
        <v>52</v>
      </c>
      <c r="G8" s="9">
        <v>213.89106078399999</v>
      </c>
      <c r="H8" s="9" t="s">
        <v>97</v>
      </c>
      <c r="I8">
        <f t="shared" si="0"/>
        <v>6.2779066360830864</v>
      </c>
      <c r="J8">
        <f>VLOOKUP($D8,RfDs_clean!$A$2:$Q$140,9,FALSE)</f>
        <v>0.11279400000000001</v>
      </c>
      <c r="K8">
        <f t="shared" si="1"/>
        <v>6.946804594591927</v>
      </c>
      <c r="L8">
        <f>VLOOKUP($D8,RfDs_clean!$A$2:$Q$140,10,FALSE)</f>
        <v>2.4176199999999998E-2</v>
      </c>
      <c r="M8" s="9" t="s">
        <v>52</v>
      </c>
      <c r="N8" s="9" t="s">
        <v>52</v>
      </c>
      <c r="O8" s="10" t="s">
        <v>98</v>
      </c>
      <c r="P8" s="9">
        <v>2.9999999999999997E-4</v>
      </c>
      <c r="Q8" s="9">
        <v>8.8530713796260301</v>
      </c>
      <c r="R8" s="9" t="s">
        <v>81</v>
      </c>
      <c r="S8" s="9">
        <v>0.34</v>
      </c>
      <c r="T8" s="9">
        <v>5.7987137173034373</v>
      </c>
      <c r="U8" s="9" t="s">
        <v>56</v>
      </c>
      <c r="V8" s="11" t="s">
        <v>57</v>
      </c>
      <c r="W8" s="10" t="s">
        <v>52</v>
      </c>
      <c r="X8" s="9" t="s">
        <v>52</v>
      </c>
      <c r="Y8" s="9" t="s">
        <v>52</v>
      </c>
      <c r="Z8" s="9" t="s">
        <v>52</v>
      </c>
      <c r="AA8" s="9" t="s">
        <v>52</v>
      </c>
      <c r="AB8" s="9" t="s">
        <v>52</v>
      </c>
      <c r="AC8" s="9" t="s">
        <v>52</v>
      </c>
      <c r="AD8" s="11" t="s">
        <v>52</v>
      </c>
      <c r="AE8" s="10" t="s">
        <v>52</v>
      </c>
      <c r="AF8" s="9" t="s">
        <v>52</v>
      </c>
      <c r="AG8" s="9" t="s">
        <v>52</v>
      </c>
      <c r="AH8" s="9" t="s">
        <v>52</v>
      </c>
      <c r="AI8" s="9" t="s">
        <v>52</v>
      </c>
      <c r="AJ8" s="9" t="s">
        <v>52</v>
      </c>
      <c r="AK8" s="9" t="s">
        <v>52</v>
      </c>
      <c r="AL8" s="11" t="s">
        <v>52</v>
      </c>
      <c r="AM8" s="10" t="s">
        <v>52</v>
      </c>
      <c r="AN8" s="9" t="s">
        <v>52</v>
      </c>
      <c r="AO8" s="9" t="s">
        <v>52</v>
      </c>
      <c r="AP8" s="9" t="s">
        <v>52</v>
      </c>
      <c r="AQ8" s="9" t="s">
        <v>52</v>
      </c>
      <c r="AR8" s="9" t="s">
        <v>52</v>
      </c>
      <c r="AS8" s="9" t="s">
        <v>52</v>
      </c>
      <c r="AT8" s="11" t="s">
        <v>52</v>
      </c>
      <c r="AU8" s="10" t="s">
        <v>52</v>
      </c>
      <c r="AV8" s="9" t="s">
        <v>52</v>
      </c>
      <c r="AW8" s="9" t="s">
        <v>52</v>
      </c>
      <c r="AX8" s="9" t="s">
        <v>52</v>
      </c>
      <c r="AY8" s="9" t="s">
        <v>52</v>
      </c>
      <c r="AZ8" s="9" t="s">
        <v>52</v>
      </c>
      <c r="BA8" s="9" t="s">
        <v>52</v>
      </c>
      <c r="BB8" s="11" t="s">
        <v>52</v>
      </c>
    </row>
    <row r="9" spans="1:54" customFormat="1" x14ac:dyDescent="0.25">
      <c r="A9" s="12">
        <v>8</v>
      </c>
      <c r="B9" s="12" t="s">
        <v>99</v>
      </c>
      <c r="C9" s="12" t="s">
        <v>100</v>
      </c>
      <c r="D9" s="12">
        <v>288880</v>
      </c>
      <c r="E9" s="12" t="s">
        <v>52</v>
      </c>
      <c r="F9" s="12" t="s">
        <v>52</v>
      </c>
      <c r="G9" s="12">
        <v>69.032700000000006</v>
      </c>
      <c r="H9" s="12" t="s">
        <v>101</v>
      </c>
      <c r="I9" t="e">
        <f t="shared" si="0"/>
        <v>#N/A</v>
      </c>
      <c r="J9" t="e">
        <f>VLOOKUP($D9,RfDs_clean!$A$2:$Q$140,9,FALSE)</f>
        <v>#N/A</v>
      </c>
      <c r="K9" t="e">
        <f t="shared" si="1"/>
        <v>#N/A</v>
      </c>
      <c r="L9" t="e">
        <f>VLOOKUP($D9,RfDs_clean!$A$2:$Q$140,10,FALSE)</f>
        <v>#N/A</v>
      </c>
      <c r="M9" s="9" t="s">
        <v>52</v>
      </c>
      <c r="N9" s="9" t="s">
        <v>52</v>
      </c>
      <c r="O9" s="13" t="s">
        <v>102</v>
      </c>
      <c r="P9" s="12">
        <v>5.0000000000000001E-3</v>
      </c>
      <c r="Q9" s="12">
        <v>7.1400848554664496</v>
      </c>
      <c r="R9" s="12" t="s">
        <v>55</v>
      </c>
      <c r="S9" s="12">
        <v>15</v>
      </c>
      <c r="T9" s="12">
        <v>3.662963600746787</v>
      </c>
      <c r="U9" s="12" t="s">
        <v>103</v>
      </c>
      <c r="V9" s="14" t="s">
        <v>61</v>
      </c>
      <c r="W9" s="13" t="s">
        <v>52</v>
      </c>
      <c r="X9" s="12" t="s">
        <v>52</v>
      </c>
      <c r="Y9" s="12" t="s">
        <v>52</v>
      </c>
      <c r="Z9" s="12" t="s">
        <v>52</v>
      </c>
      <c r="AA9" s="12" t="s">
        <v>52</v>
      </c>
      <c r="AB9" s="12" t="s">
        <v>52</v>
      </c>
      <c r="AC9" s="12" t="s">
        <v>52</v>
      </c>
      <c r="AD9" s="14" t="s">
        <v>52</v>
      </c>
      <c r="AE9" s="13" t="s">
        <v>52</v>
      </c>
      <c r="AF9" s="12" t="s">
        <v>52</v>
      </c>
      <c r="AG9" s="12" t="s">
        <v>52</v>
      </c>
      <c r="AH9" s="12" t="s">
        <v>52</v>
      </c>
      <c r="AI9" s="12" t="s">
        <v>52</v>
      </c>
      <c r="AJ9" s="12" t="s">
        <v>52</v>
      </c>
      <c r="AK9" s="12" t="s">
        <v>52</v>
      </c>
      <c r="AL9" s="14" t="s">
        <v>52</v>
      </c>
      <c r="AM9" s="13" t="s">
        <v>52</v>
      </c>
      <c r="AN9" s="12" t="s">
        <v>52</v>
      </c>
      <c r="AO9" s="12" t="s">
        <v>52</v>
      </c>
      <c r="AP9" s="12" t="s">
        <v>52</v>
      </c>
      <c r="AQ9" s="12" t="s">
        <v>52</v>
      </c>
      <c r="AR9" s="12" t="s">
        <v>52</v>
      </c>
      <c r="AS9" s="12" t="s">
        <v>52</v>
      </c>
      <c r="AT9" s="14" t="s">
        <v>52</v>
      </c>
      <c r="AU9" s="13" t="s">
        <v>52</v>
      </c>
      <c r="AV9" s="12" t="s">
        <v>52</v>
      </c>
      <c r="AW9" s="12" t="s">
        <v>52</v>
      </c>
      <c r="AX9" s="12" t="s">
        <v>52</v>
      </c>
      <c r="AY9" s="12" t="s">
        <v>52</v>
      </c>
      <c r="AZ9" s="12" t="s">
        <v>52</v>
      </c>
      <c r="BA9" s="12" t="s">
        <v>52</v>
      </c>
      <c r="BB9" s="14" t="s">
        <v>52</v>
      </c>
    </row>
    <row r="10" spans="1:54" customFormat="1" x14ac:dyDescent="0.25">
      <c r="A10" s="9">
        <v>9</v>
      </c>
      <c r="B10" s="9" t="s">
        <v>104</v>
      </c>
      <c r="C10" s="9" t="s">
        <v>105</v>
      </c>
      <c r="D10" s="9">
        <v>106934</v>
      </c>
      <c r="E10" s="9" t="s">
        <v>52</v>
      </c>
      <c r="F10" s="9" t="s">
        <v>52</v>
      </c>
      <c r="G10" s="9">
        <v>185.867974328</v>
      </c>
      <c r="H10" s="9" t="s">
        <v>106</v>
      </c>
      <c r="I10">
        <f t="shared" si="0"/>
        <v>3.834298894842231</v>
      </c>
      <c r="J10">
        <f>VLOOKUP($D10,RfDs_clean!$A$2:$Q$140,9,FALSE)</f>
        <v>27.2211</v>
      </c>
      <c r="K10">
        <f t="shared" si="1"/>
        <v>3.9670360408178418</v>
      </c>
      <c r="L10">
        <f>VLOOKUP($D10,RfDs_clean!$A$2:$Q$140,10,FALSE)</f>
        <v>20.052499999999998</v>
      </c>
      <c r="M10" s="9">
        <v>4.7612704742221981</v>
      </c>
      <c r="N10" s="9">
        <v>3.22058</v>
      </c>
      <c r="O10" s="10" t="s">
        <v>107</v>
      </c>
      <c r="P10" s="9">
        <v>8.9999999999999993E-3</v>
      </c>
      <c r="Q10" s="9">
        <v>7.314962056390633</v>
      </c>
      <c r="R10" s="9" t="s">
        <v>55</v>
      </c>
      <c r="S10" s="9">
        <v>27</v>
      </c>
      <c r="T10" s="9">
        <v>3.8378408016709704</v>
      </c>
      <c r="U10" s="9" t="s">
        <v>56</v>
      </c>
      <c r="V10" s="11" t="s">
        <v>57</v>
      </c>
      <c r="W10" s="10" t="s">
        <v>108</v>
      </c>
      <c r="X10" s="9">
        <v>8.9999999999999993E-3</v>
      </c>
      <c r="Y10" s="9">
        <v>7.31</v>
      </c>
      <c r="Z10" s="9" t="s">
        <v>66</v>
      </c>
      <c r="AA10" s="9">
        <v>2.8</v>
      </c>
      <c r="AB10" s="9">
        <v>4.82</v>
      </c>
      <c r="AC10" s="9" t="s">
        <v>56</v>
      </c>
      <c r="AD10" s="11" t="s">
        <v>57</v>
      </c>
      <c r="AE10" s="10" t="s">
        <v>109</v>
      </c>
      <c r="AF10" s="9">
        <v>2</v>
      </c>
      <c r="AG10" s="9">
        <v>5.57</v>
      </c>
      <c r="AH10" s="9" t="s">
        <v>110</v>
      </c>
      <c r="AI10" s="9" t="s">
        <v>52</v>
      </c>
      <c r="AJ10" s="9" t="s">
        <v>52</v>
      </c>
      <c r="AK10" s="9" t="s">
        <v>56</v>
      </c>
      <c r="AL10" s="11" t="s">
        <v>57</v>
      </c>
      <c r="AM10" s="10" t="s">
        <v>111</v>
      </c>
      <c r="AN10" s="9">
        <v>5.9999999999999995E-4</v>
      </c>
      <c r="AO10" s="9">
        <v>5.05</v>
      </c>
      <c r="AP10" s="9" t="s">
        <v>52</v>
      </c>
      <c r="AQ10" s="9" t="s">
        <v>52</v>
      </c>
      <c r="AR10" s="9" t="s">
        <v>52</v>
      </c>
      <c r="AS10" s="9" t="s">
        <v>56</v>
      </c>
      <c r="AT10" s="11" t="s">
        <v>57</v>
      </c>
      <c r="AU10" s="10" t="s">
        <v>112</v>
      </c>
      <c r="AV10" s="9">
        <v>3.5</v>
      </c>
      <c r="AW10" s="9">
        <v>5.81</v>
      </c>
      <c r="AX10" s="9" t="s">
        <v>52</v>
      </c>
      <c r="AY10" s="9" t="s">
        <v>52</v>
      </c>
      <c r="AZ10" s="9" t="s">
        <v>52</v>
      </c>
      <c r="BA10" s="9" t="s">
        <v>75</v>
      </c>
      <c r="BB10" s="11" t="s">
        <v>57</v>
      </c>
    </row>
    <row r="11" spans="1:54" customFormat="1" x14ac:dyDescent="0.25">
      <c r="A11" s="12">
        <v>10</v>
      </c>
      <c r="B11" s="12" t="s">
        <v>113</v>
      </c>
      <c r="C11" s="12" t="s">
        <v>114</v>
      </c>
      <c r="D11" s="12">
        <v>95501</v>
      </c>
      <c r="E11" s="12" t="s">
        <v>52</v>
      </c>
      <c r="F11" s="12" t="s">
        <v>52</v>
      </c>
      <c r="G11" s="12">
        <v>145.96900548799999</v>
      </c>
      <c r="H11" s="12" t="s">
        <v>115</v>
      </c>
      <c r="I11" t="e">
        <f t="shared" si="0"/>
        <v>#N/A</v>
      </c>
      <c r="J11" t="e">
        <f>VLOOKUP($D11,RfDs_clean!$A$2:$Q$140,9,FALSE)</f>
        <v>#N/A</v>
      </c>
      <c r="K11" t="e">
        <f t="shared" si="1"/>
        <v>#N/A</v>
      </c>
      <c r="L11" t="e">
        <f>VLOOKUP($D11,RfDs_clean!$A$2:$Q$140,10,FALSE)</f>
        <v>#N/A</v>
      </c>
      <c r="M11" s="9" t="s">
        <v>52</v>
      </c>
      <c r="N11" s="9" t="s">
        <v>52</v>
      </c>
      <c r="O11" s="13" t="s">
        <v>116</v>
      </c>
      <c r="P11" s="12">
        <v>0.09</v>
      </c>
      <c r="Q11" s="12">
        <v>6.2100181396702361</v>
      </c>
      <c r="R11" s="12" t="s">
        <v>81</v>
      </c>
      <c r="S11" s="12">
        <v>85.7</v>
      </c>
      <c r="T11" s="12">
        <v>3.2312798271863628</v>
      </c>
      <c r="U11" s="12" t="s">
        <v>56</v>
      </c>
      <c r="V11" s="14" t="s">
        <v>61</v>
      </c>
      <c r="W11" s="13" t="s">
        <v>117</v>
      </c>
      <c r="X11" s="12">
        <v>0.2</v>
      </c>
      <c r="Y11" s="12">
        <v>5.86</v>
      </c>
      <c r="Z11" s="12" t="s">
        <v>118</v>
      </c>
      <c r="AA11" s="12">
        <v>49</v>
      </c>
      <c r="AB11" s="12">
        <v>3.47</v>
      </c>
      <c r="AC11" s="12" t="s">
        <v>119</v>
      </c>
      <c r="AD11" s="14" t="s">
        <v>61</v>
      </c>
      <c r="AE11" s="13" t="s">
        <v>52</v>
      </c>
      <c r="AF11" s="12" t="s">
        <v>52</v>
      </c>
      <c r="AG11" s="12" t="s">
        <v>52</v>
      </c>
      <c r="AH11" s="12" t="s">
        <v>52</v>
      </c>
      <c r="AI11" s="12" t="s">
        <v>52</v>
      </c>
      <c r="AJ11" s="12" t="s">
        <v>52</v>
      </c>
      <c r="AK11" s="12" t="s">
        <v>52</v>
      </c>
      <c r="AL11" s="14" t="s">
        <v>52</v>
      </c>
      <c r="AM11" s="13" t="s">
        <v>52</v>
      </c>
      <c r="AN11" s="12" t="s">
        <v>52</v>
      </c>
      <c r="AO11" s="12" t="s">
        <v>52</v>
      </c>
      <c r="AP11" s="12" t="s">
        <v>52</v>
      </c>
      <c r="AQ11" s="12" t="s">
        <v>52</v>
      </c>
      <c r="AR11" s="12" t="s">
        <v>52</v>
      </c>
      <c r="AS11" s="12" t="s">
        <v>52</v>
      </c>
      <c r="AT11" s="14" t="s">
        <v>52</v>
      </c>
      <c r="AU11" s="13" t="s">
        <v>52</v>
      </c>
      <c r="AV11" s="12" t="s">
        <v>52</v>
      </c>
      <c r="AW11" s="12" t="s">
        <v>52</v>
      </c>
      <c r="AX11" s="12" t="s">
        <v>52</v>
      </c>
      <c r="AY11" s="12" t="s">
        <v>52</v>
      </c>
      <c r="AZ11" s="12" t="s">
        <v>52</v>
      </c>
      <c r="BA11" s="12" t="s">
        <v>52</v>
      </c>
      <c r="BB11" s="14" t="s">
        <v>52</v>
      </c>
    </row>
    <row r="12" spans="1:54" customFormat="1" x14ac:dyDescent="0.25">
      <c r="A12" s="9">
        <v>11</v>
      </c>
      <c r="B12" s="9" t="s">
        <v>120</v>
      </c>
      <c r="C12" s="9" t="s">
        <v>121</v>
      </c>
      <c r="D12" s="9">
        <v>156592</v>
      </c>
      <c r="E12" s="9" t="s">
        <v>122</v>
      </c>
      <c r="F12" s="9">
        <v>156605</v>
      </c>
      <c r="G12" s="9">
        <v>95.953355423999994</v>
      </c>
      <c r="H12" s="9" t="s">
        <v>123</v>
      </c>
      <c r="I12" t="e">
        <f t="shared" si="0"/>
        <v>#N/A</v>
      </c>
      <c r="J12" t="e">
        <f>VLOOKUP($D12,RfDs_clean!$A$2:$Q$140,9,FALSE)</f>
        <v>#N/A</v>
      </c>
      <c r="K12" t="e">
        <f t="shared" si="1"/>
        <v>#N/A</v>
      </c>
      <c r="L12" t="e">
        <f>VLOOKUP($D12,RfDs_clean!$A$2:$Q$140,10,FALSE)</f>
        <v>#N/A</v>
      </c>
      <c r="M12" s="9" t="s">
        <v>52</v>
      </c>
      <c r="N12" s="9" t="s">
        <v>52</v>
      </c>
      <c r="O12" s="10" t="s">
        <v>124</v>
      </c>
      <c r="P12" s="9">
        <v>2E-3</v>
      </c>
      <c r="Q12" s="9">
        <v>7.6810301706576185</v>
      </c>
      <c r="R12" s="9" t="s">
        <v>89</v>
      </c>
      <c r="S12" s="9">
        <v>5.0999999999999996</v>
      </c>
      <c r="T12" s="9">
        <v>4.274489990223663</v>
      </c>
      <c r="U12" s="9" t="s">
        <v>56</v>
      </c>
      <c r="V12" s="11" t="s">
        <v>57</v>
      </c>
      <c r="W12" s="10" t="s">
        <v>125</v>
      </c>
      <c r="X12" s="9">
        <v>0.06</v>
      </c>
      <c r="Y12" s="9">
        <v>6.2</v>
      </c>
      <c r="Z12" s="9" t="s">
        <v>55</v>
      </c>
      <c r="AA12" s="9">
        <v>189</v>
      </c>
      <c r="AB12" s="9">
        <v>2.71</v>
      </c>
      <c r="AC12" s="9" t="s">
        <v>83</v>
      </c>
      <c r="AD12" s="11" t="s">
        <v>61</v>
      </c>
      <c r="AE12" s="10" t="s">
        <v>52</v>
      </c>
      <c r="AF12" s="9" t="s">
        <v>52</v>
      </c>
      <c r="AG12" s="9" t="s">
        <v>52</v>
      </c>
      <c r="AH12" s="9" t="s">
        <v>52</v>
      </c>
      <c r="AI12" s="9" t="s">
        <v>52</v>
      </c>
      <c r="AJ12" s="9" t="s">
        <v>52</v>
      </c>
      <c r="AK12" s="9" t="s">
        <v>52</v>
      </c>
      <c r="AL12" s="11" t="s">
        <v>52</v>
      </c>
      <c r="AM12" s="10" t="s">
        <v>52</v>
      </c>
      <c r="AN12" s="9" t="s">
        <v>52</v>
      </c>
      <c r="AO12" s="9" t="s">
        <v>52</v>
      </c>
      <c r="AP12" s="9" t="s">
        <v>52</v>
      </c>
      <c r="AQ12" s="9" t="s">
        <v>52</v>
      </c>
      <c r="AR12" s="9" t="s">
        <v>52</v>
      </c>
      <c r="AS12" s="9" t="s">
        <v>52</v>
      </c>
      <c r="AT12" s="11" t="s">
        <v>52</v>
      </c>
      <c r="AU12" s="10" t="s">
        <v>52</v>
      </c>
      <c r="AV12" s="9" t="s">
        <v>52</v>
      </c>
      <c r="AW12" s="9" t="s">
        <v>52</v>
      </c>
      <c r="AX12" s="9" t="s">
        <v>52</v>
      </c>
      <c r="AY12" s="9" t="s">
        <v>52</v>
      </c>
      <c r="AZ12" s="9" t="s">
        <v>52</v>
      </c>
      <c r="BA12" s="9" t="s">
        <v>52</v>
      </c>
      <c r="BB12" s="11" t="s">
        <v>52</v>
      </c>
    </row>
    <row r="13" spans="1:54" customFormat="1" x14ac:dyDescent="0.25">
      <c r="A13" s="12">
        <v>12</v>
      </c>
      <c r="B13" s="12" t="s">
        <v>126</v>
      </c>
      <c r="C13" s="12" t="s">
        <v>127</v>
      </c>
      <c r="D13" s="12">
        <v>540738</v>
      </c>
      <c r="E13" s="12" t="s">
        <v>52</v>
      </c>
      <c r="F13" s="12" t="s">
        <v>52</v>
      </c>
      <c r="G13" s="12">
        <v>60.06874826</v>
      </c>
      <c r="H13" s="12" t="s">
        <v>128</v>
      </c>
      <c r="I13" t="e">
        <f t="shared" si="0"/>
        <v>#N/A</v>
      </c>
      <c r="J13" t="e">
        <f>VLOOKUP($D13,RfDs_clean!$A$2:$Q$140,9,FALSE)</f>
        <v>#N/A</v>
      </c>
      <c r="K13" t="e">
        <f t="shared" si="1"/>
        <v>#N/A</v>
      </c>
      <c r="L13" t="e">
        <f>VLOOKUP($D13,RfDs_clean!$A$2:$Q$140,10,FALSE)</f>
        <v>#N/A</v>
      </c>
      <c r="M13" s="9" t="s">
        <v>52</v>
      </c>
      <c r="N13" s="9" t="s">
        <v>52</v>
      </c>
      <c r="O13" s="13" t="s">
        <v>52</v>
      </c>
      <c r="P13" s="12" t="s">
        <v>52</v>
      </c>
      <c r="Q13" s="12" t="s">
        <v>52</v>
      </c>
      <c r="R13" s="12" t="s">
        <v>52</v>
      </c>
      <c r="S13" s="12" t="s">
        <v>52</v>
      </c>
      <c r="T13" s="12" t="s">
        <v>52</v>
      </c>
      <c r="U13" s="12" t="s">
        <v>52</v>
      </c>
      <c r="V13" s="14" t="s">
        <v>52</v>
      </c>
      <c r="W13" s="13" t="s">
        <v>52</v>
      </c>
      <c r="X13" s="12" t="s">
        <v>52</v>
      </c>
      <c r="Y13" s="12" t="s">
        <v>52</v>
      </c>
      <c r="Z13" s="12" t="s">
        <v>52</v>
      </c>
      <c r="AA13" s="12" t="s">
        <v>52</v>
      </c>
      <c r="AB13" s="12" t="s">
        <v>52</v>
      </c>
      <c r="AC13" s="12" t="s">
        <v>52</v>
      </c>
      <c r="AD13" s="14" t="s">
        <v>52</v>
      </c>
      <c r="AE13" s="13" t="s">
        <v>129</v>
      </c>
      <c r="AF13" s="12">
        <v>550</v>
      </c>
      <c r="AG13" s="12">
        <v>7.52</v>
      </c>
      <c r="AH13" s="12" t="s">
        <v>52</v>
      </c>
      <c r="AI13" s="12" t="s">
        <v>52</v>
      </c>
      <c r="AJ13" s="12" t="s">
        <v>52</v>
      </c>
      <c r="AK13" s="12" t="s">
        <v>75</v>
      </c>
      <c r="AL13" s="14" t="s">
        <v>57</v>
      </c>
      <c r="AM13" s="13" t="s">
        <v>130</v>
      </c>
      <c r="AN13" s="12">
        <v>0.16</v>
      </c>
      <c r="AO13" s="12">
        <v>6.98</v>
      </c>
      <c r="AP13" s="12" t="s">
        <v>52</v>
      </c>
      <c r="AQ13" s="12" t="s">
        <v>52</v>
      </c>
      <c r="AR13" s="12" t="s">
        <v>52</v>
      </c>
      <c r="AS13" s="12" t="s">
        <v>75</v>
      </c>
      <c r="AT13" s="14" t="s">
        <v>61</v>
      </c>
      <c r="AU13" s="13" t="s">
        <v>131</v>
      </c>
      <c r="AV13" s="12">
        <v>550</v>
      </c>
      <c r="AW13" s="12">
        <v>7.52</v>
      </c>
      <c r="AX13" s="12" t="s">
        <v>52</v>
      </c>
      <c r="AY13" s="12" t="s">
        <v>52</v>
      </c>
      <c r="AZ13" s="12" t="s">
        <v>52</v>
      </c>
      <c r="BA13" s="12" t="s">
        <v>75</v>
      </c>
      <c r="BB13" s="14" t="s">
        <v>57</v>
      </c>
    </row>
    <row r="14" spans="1:54" customFormat="1" x14ac:dyDescent="0.25">
      <c r="A14" s="9">
        <v>13</v>
      </c>
      <c r="B14" s="9" t="s">
        <v>132</v>
      </c>
      <c r="C14" s="9" t="s">
        <v>133</v>
      </c>
      <c r="D14" s="9">
        <v>122667</v>
      </c>
      <c r="E14" s="9" t="s">
        <v>52</v>
      </c>
      <c r="F14" s="9" t="s">
        <v>52</v>
      </c>
      <c r="G14" s="9">
        <v>184.10004839999999</v>
      </c>
      <c r="H14" s="9" t="s">
        <v>134</v>
      </c>
      <c r="I14" t="e">
        <f t="shared" si="0"/>
        <v>#N/A</v>
      </c>
      <c r="J14" t="e">
        <f>VLOOKUP($D14,RfDs_clean!$A$2:$Q$140,9,FALSE)</f>
        <v>#N/A</v>
      </c>
      <c r="K14" t="e">
        <f t="shared" si="1"/>
        <v>#N/A</v>
      </c>
      <c r="L14" t="e">
        <f>VLOOKUP($D14,RfDs_clean!$A$2:$Q$140,10,FALSE)</f>
        <v>#N/A</v>
      </c>
      <c r="M14" s="9">
        <v>5.1523014805119596</v>
      </c>
      <c r="N14" s="9">
        <v>1.29644</v>
      </c>
      <c r="O14" s="10" t="s">
        <v>52</v>
      </c>
      <c r="P14" s="9" t="s">
        <v>52</v>
      </c>
      <c r="Q14" s="9" t="s">
        <v>52</v>
      </c>
      <c r="R14" s="9" t="s">
        <v>52</v>
      </c>
      <c r="S14" s="9" t="s">
        <v>52</v>
      </c>
      <c r="T14" s="9" t="s">
        <v>52</v>
      </c>
      <c r="U14" s="9" t="s">
        <v>52</v>
      </c>
      <c r="V14" s="11" t="s">
        <v>52</v>
      </c>
      <c r="W14" s="10" t="s">
        <v>52</v>
      </c>
      <c r="X14" s="9" t="s">
        <v>52</v>
      </c>
      <c r="Y14" s="9" t="s">
        <v>52</v>
      </c>
      <c r="Z14" s="9" t="s">
        <v>52</v>
      </c>
      <c r="AA14" s="9" t="s">
        <v>52</v>
      </c>
      <c r="AB14" s="9" t="s">
        <v>52</v>
      </c>
      <c r="AC14" s="9" t="s">
        <v>52</v>
      </c>
      <c r="AD14" s="11" t="s">
        <v>52</v>
      </c>
      <c r="AE14" s="10" t="s">
        <v>135</v>
      </c>
      <c r="AF14" s="9">
        <v>0.8</v>
      </c>
      <c r="AG14" s="9">
        <v>5.17</v>
      </c>
      <c r="AH14" s="9" t="s">
        <v>59</v>
      </c>
      <c r="AI14" s="9" t="s">
        <v>52</v>
      </c>
      <c r="AJ14" s="9" t="s">
        <v>52</v>
      </c>
      <c r="AK14" s="9" t="s">
        <v>56</v>
      </c>
      <c r="AL14" s="11" t="s">
        <v>57</v>
      </c>
      <c r="AM14" s="10" t="s">
        <v>136</v>
      </c>
      <c r="AN14" s="9">
        <v>2.2000000000000001E-4</v>
      </c>
      <c r="AO14" s="9">
        <v>4.6100000000000003</v>
      </c>
      <c r="AP14" s="9" t="s">
        <v>52</v>
      </c>
      <c r="AQ14" s="9" t="s">
        <v>52</v>
      </c>
      <c r="AR14" s="9" t="s">
        <v>52</v>
      </c>
      <c r="AS14" s="9" t="s">
        <v>56</v>
      </c>
      <c r="AT14" s="11" t="s">
        <v>61</v>
      </c>
      <c r="AU14" s="10" t="s">
        <v>137</v>
      </c>
      <c r="AV14" s="9">
        <v>0.87</v>
      </c>
      <c r="AW14" s="9">
        <v>5.2</v>
      </c>
      <c r="AX14" s="9" t="s">
        <v>52</v>
      </c>
      <c r="AY14" s="9" t="s">
        <v>52</v>
      </c>
      <c r="AZ14" s="9" t="s">
        <v>52</v>
      </c>
      <c r="BA14" s="9" t="s">
        <v>75</v>
      </c>
      <c r="BB14" s="11" t="s">
        <v>57</v>
      </c>
    </row>
    <row r="15" spans="1:54" customFormat="1" x14ac:dyDescent="0.25">
      <c r="A15" s="12">
        <v>14</v>
      </c>
      <c r="B15" s="12" t="s">
        <v>138</v>
      </c>
      <c r="C15" s="12" t="s">
        <v>139</v>
      </c>
      <c r="D15" s="12">
        <v>106887</v>
      </c>
      <c r="E15" s="12" t="s">
        <v>52</v>
      </c>
      <c r="F15" s="12" t="s">
        <v>52</v>
      </c>
      <c r="G15" s="12">
        <v>72.057514879999999</v>
      </c>
      <c r="H15" s="12" t="s">
        <v>140</v>
      </c>
      <c r="I15" t="e">
        <f t="shared" si="0"/>
        <v>#N/A</v>
      </c>
      <c r="J15" t="e">
        <f>VLOOKUP($D15,RfDs_clean!$A$2:$Q$140,9,FALSE)</f>
        <v>#N/A</v>
      </c>
      <c r="K15" t="e">
        <f t="shared" si="1"/>
        <v>#N/A</v>
      </c>
      <c r="L15" t="e">
        <f>VLOOKUP($D15,RfDs_clean!$A$2:$Q$140,10,FALSE)</f>
        <v>#N/A</v>
      </c>
      <c r="M15" s="9" t="s">
        <v>52</v>
      </c>
      <c r="N15" s="9" t="s">
        <v>52</v>
      </c>
      <c r="O15" s="13" t="s">
        <v>52</v>
      </c>
      <c r="P15" s="12" t="s">
        <v>52</v>
      </c>
      <c r="Q15" s="12" t="s">
        <v>52</v>
      </c>
      <c r="R15" s="12" t="s">
        <v>52</v>
      </c>
      <c r="S15" s="12" t="s">
        <v>52</v>
      </c>
      <c r="T15" s="12" t="s">
        <v>52</v>
      </c>
      <c r="U15" s="12" t="s">
        <v>52</v>
      </c>
      <c r="V15" s="14" t="s">
        <v>52</v>
      </c>
      <c r="W15" s="13" t="s">
        <v>141</v>
      </c>
      <c r="X15" s="12">
        <v>0.02</v>
      </c>
      <c r="Y15" s="12">
        <v>6.56</v>
      </c>
      <c r="Z15" s="12" t="s">
        <v>55</v>
      </c>
      <c r="AA15" s="12">
        <v>4.8</v>
      </c>
      <c r="AB15" s="12">
        <v>4.18</v>
      </c>
      <c r="AC15" s="12" t="s">
        <v>56</v>
      </c>
      <c r="AD15" s="14" t="s">
        <v>57</v>
      </c>
      <c r="AE15" s="13" t="s">
        <v>52</v>
      </c>
      <c r="AF15" s="12" t="s">
        <v>52</v>
      </c>
      <c r="AG15" s="12" t="s">
        <v>52</v>
      </c>
      <c r="AH15" s="12" t="s">
        <v>52</v>
      </c>
      <c r="AI15" s="12" t="s">
        <v>52</v>
      </c>
      <c r="AJ15" s="12" t="s">
        <v>52</v>
      </c>
      <c r="AK15" s="12" t="s">
        <v>52</v>
      </c>
      <c r="AL15" s="14" t="s">
        <v>52</v>
      </c>
      <c r="AM15" s="13" t="s">
        <v>52</v>
      </c>
      <c r="AN15" s="12" t="s">
        <v>52</v>
      </c>
      <c r="AO15" s="12" t="s">
        <v>52</v>
      </c>
      <c r="AP15" s="12" t="s">
        <v>52</v>
      </c>
      <c r="AQ15" s="12" t="s">
        <v>52</v>
      </c>
      <c r="AR15" s="12" t="s">
        <v>52</v>
      </c>
      <c r="AS15" s="12" t="s">
        <v>52</v>
      </c>
      <c r="AT15" s="14" t="s">
        <v>52</v>
      </c>
      <c r="AU15" s="13" t="s">
        <v>52</v>
      </c>
      <c r="AV15" s="12" t="s">
        <v>52</v>
      </c>
      <c r="AW15" s="12" t="s">
        <v>52</v>
      </c>
      <c r="AX15" s="12" t="s">
        <v>52</v>
      </c>
      <c r="AY15" s="12" t="s">
        <v>52</v>
      </c>
      <c r="AZ15" s="12" t="s">
        <v>52</v>
      </c>
      <c r="BA15" s="12" t="s">
        <v>52</v>
      </c>
      <c r="BB15" s="14" t="s">
        <v>52</v>
      </c>
    </row>
    <row r="16" spans="1:54" customFormat="1" x14ac:dyDescent="0.25">
      <c r="A16" s="9">
        <v>15</v>
      </c>
      <c r="B16" s="9" t="s">
        <v>142</v>
      </c>
      <c r="C16" s="9" t="s">
        <v>143</v>
      </c>
      <c r="D16" s="9">
        <v>106990</v>
      </c>
      <c r="E16" s="9" t="s">
        <v>52</v>
      </c>
      <c r="F16" s="9" t="s">
        <v>52</v>
      </c>
      <c r="G16" s="9">
        <v>54.046950189999997</v>
      </c>
      <c r="H16" s="9" t="s">
        <v>144</v>
      </c>
      <c r="I16" t="e">
        <f t="shared" si="0"/>
        <v>#N/A</v>
      </c>
      <c r="J16" t="e">
        <f>VLOOKUP($D16,RfDs_clean!$A$2:$Q$140,9,FALSE)</f>
        <v>#N/A</v>
      </c>
      <c r="K16" t="e">
        <f t="shared" si="1"/>
        <v>#N/A</v>
      </c>
      <c r="L16" t="e">
        <f>VLOOKUP($D16,RfDs_clean!$A$2:$Q$140,10,FALSE)</f>
        <v>#N/A</v>
      </c>
      <c r="M16" s="9" t="s">
        <v>52</v>
      </c>
      <c r="N16" s="9" t="s">
        <v>52</v>
      </c>
      <c r="O16" s="10" t="s">
        <v>52</v>
      </c>
      <c r="P16" s="9" t="s">
        <v>52</v>
      </c>
      <c r="Q16" s="9" t="s">
        <v>52</v>
      </c>
      <c r="R16" s="9" t="s">
        <v>52</v>
      </c>
      <c r="S16" s="9" t="s">
        <v>52</v>
      </c>
      <c r="T16" s="9" t="s">
        <v>52</v>
      </c>
      <c r="U16" s="9" t="s">
        <v>52</v>
      </c>
      <c r="V16" s="11" t="s">
        <v>52</v>
      </c>
      <c r="W16" s="10" t="s">
        <v>145</v>
      </c>
      <c r="X16" s="9">
        <v>2E-3</v>
      </c>
      <c r="Y16" s="9">
        <v>7.43</v>
      </c>
      <c r="Z16" s="9" t="s">
        <v>66</v>
      </c>
      <c r="AA16" s="9">
        <v>1.98</v>
      </c>
      <c r="AB16" s="9">
        <v>4.4400000000000004</v>
      </c>
      <c r="AC16" s="9" t="s">
        <v>56</v>
      </c>
      <c r="AD16" s="11" t="s">
        <v>57</v>
      </c>
      <c r="AE16" s="10" t="s">
        <v>146</v>
      </c>
      <c r="AF16" s="9">
        <v>3.4</v>
      </c>
      <c r="AG16" s="9">
        <v>5.26</v>
      </c>
      <c r="AH16" s="9" t="s">
        <v>52</v>
      </c>
      <c r="AI16" s="9" t="s">
        <v>52</v>
      </c>
      <c r="AJ16" s="9" t="s">
        <v>52</v>
      </c>
      <c r="AK16" s="9" t="s">
        <v>75</v>
      </c>
      <c r="AL16" s="11" t="s">
        <v>61</v>
      </c>
      <c r="AM16" s="10" t="s">
        <v>147</v>
      </c>
      <c r="AN16" s="9">
        <v>3.0000000000000001E-5</v>
      </c>
      <c r="AO16" s="9">
        <v>3.21</v>
      </c>
      <c r="AP16" s="9" t="s">
        <v>52</v>
      </c>
      <c r="AQ16" s="9">
        <v>0.25</v>
      </c>
      <c r="AR16" s="9">
        <v>5.33</v>
      </c>
      <c r="AS16" s="9" t="s">
        <v>56</v>
      </c>
      <c r="AT16" s="11" t="s">
        <v>61</v>
      </c>
      <c r="AU16" s="10" t="s">
        <v>148</v>
      </c>
      <c r="AV16" s="9">
        <v>3.4</v>
      </c>
      <c r="AW16" s="9">
        <v>5.26</v>
      </c>
      <c r="AX16" s="9" t="s">
        <v>52</v>
      </c>
      <c r="AY16" s="9" t="s">
        <v>52</v>
      </c>
      <c r="AZ16" s="9" t="s">
        <v>52</v>
      </c>
      <c r="BA16" s="9" t="s">
        <v>75</v>
      </c>
      <c r="BB16" s="11" t="s">
        <v>61</v>
      </c>
    </row>
    <row r="17" spans="1:54" customFormat="1" x14ac:dyDescent="0.25">
      <c r="A17" s="12">
        <v>16</v>
      </c>
      <c r="B17" s="12" t="s">
        <v>149</v>
      </c>
      <c r="C17" s="12" t="s">
        <v>150</v>
      </c>
      <c r="D17" s="12">
        <v>542756</v>
      </c>
      <c r="E17" s="12" t="s">
        <v>52</v>
      </c>
      <c r="F17" s="12" t="s">
        <v>52</v>
      </c>
      <c r="G17" s="12">
        <v>109.96900548799999</v>
      </c>
      <c r="H17" s="12" t="s">
        <v>151</v>
      </c>
      <c r="I17">
        <f t="shared" si="0"/>
        <v>4.3218329362707104</v>
      </c>
      <c r="J17">
        <f>VLOOKUP($D17,RfDs_clean!$A$2:$Q$140,9,FALSE)</f>
        <v>5.2412799999999997</v>
      </c>
      <c r="K17">
        <f t="shared" si="1"/>
        <v>4.4848375279285033</v>
      </c>
      <c r="L17">
        <f>VLOOKUP($D17,RfDs_clean!$A$2:$Q$140,10,FALSE)</f>
        <v>3.6010800000000001</v>
      </c>
      <c r="M17" s="9">
        <v>4.5220094872736221</v>
      </c>
      <c r="N17" s="9">
        <v>3.3056800000000002</v>
      </c>
      <c r="O17" s="13" t="s">
        <v>152</v>
      </c>
      <c r="P17" s="12">
        <v>0.03</v>
      </c>
      <c r="Q17" s="12">
        <v>6.5641490427813549</v>
      </c>
      <c r="R17" s="12" t="s">
        <v>89</v>
      </c>
      <c r="S17" s="12">
        <v>3.4</v>
      </c>
      <c r="T17" s="12">
        <v>4.5097913804587622</v>
      </c>
      <c r="U17" s="12" t="s">
        <v>56</v>
      </c>
      <c r="V17" s="14" t="s">
        <v>57</v>
      </c>
      <c r="W17" s="13" t="s">
        <v>153</v>
      </c>
      <c r="X17" s="12">
        <v>0.02</v>
      </c>
      <c r="Y17" s="12">
        <v>6.74</v>
      </c>
      <c r="Z17" s="12" t="s">
        <v>66</v>
      </c>
      <c r="AA17" s="12">
        <v>0.72</v>
      </c>
      <c r="AB17" s="12">
        <v>5.18</v>
      </c>
      <c r="AC17" s="12" t="s">
        <v>56</v>
      </c>
      <c r="AD17" s="14" t="s">
        <v>57</v>
      </c>
      <c r="AE17" s="13" t="s">
        <v>154</v>
      </c>
      <c r="AF17" s="12">
        <v>0.1</v>
      </c>
      <c r="AG17" s="12">
        <v>4.04</v>
      </c>
      <c r="AH17" s="12" t="s">
        <v>155</v>
      </c>
      <c r="AI17" s="12" t="s">
        <v>52</v>
      </c>
      <c r="AJ17" s="12" t="s">
        <v>52</v>
      </c>
      <c r="AK17" s="12" t="s">
        <v>56</v>
      </c>
      <c r="AL17" s="14" t="s">
        <v>57</v>
      </c>
      <c r="AM17" s="13" t="s">
        <v>156</v>
      </c>
      <c r="AN17" s="12">
        <v>3.9999999999999998E-6</v>
      </c>
      <c r="AO17" s="12">
        <v>2.64</v>
      </c>
      <c r="AP17" s="12" t="s">
        <v>52</v>
      </c>
      <c r="AQ17" s="12" t="s">
        <v>52</v>
      </c>
      <c r="AR17" s="12" t="s">
        <v>52</v>
      </c>
      <c r="AS17" s="12" t="s">
        <v>56</v>
      </c>
      <c r="AT17" s="14" t="s">
        <v>57</v>
      </c>
      <c r="AU17" s="13" t="s">
        <v>52</v>
      </c>
      <c r="AV17" s="12" t="s">
        <v>52</v>
      </c>
      <c r="AW17" s="12" t="s">
        <v>52</v>
      </c>
      <c r="AX17" s="12" t="s">
        <v>52</v>
      </c>
      <c r="AY17" s="12" t="s">
        <v>52</v>
      </c>
      <c r="AZ17" s="12" t="s">
        <v>52</v>
      </c>
      <c r="BA17" s="12" t="s">
        <v>52</v>
      </c>
      <c r="BB17" s="14" t="s">
        <v>52</v>
      </c>
    </row>
    <row r="18" spans="1:54" customFormat="1" x14ac:dyDescent="0.25">
      <c r="A18" s="9">
        <v>17</v>
      </c>
      <c r="B18" s="9" t="s">
        <v>157</v>
      </c>
      <c r="C18" s="9" t="s">
        <v>158</v>
      </c>
      <c r="D18" s="9">
        <v>1120714</v>
      </c>
      <c r="E18" s="9" t="s">
        <v>52</v>
      </c>
      <c r="F18" s="9" t="s">
        <v>52</v>
      </c>
      <c r="G18" s="9">
        <v>122.0037651</v>
      </c>
      <c r="H18" s="9" t="s">
        <v>159</v>
      </c>
      <c r="I18" t="e">
        <f t="shared" si="0"/>
        <v>#N/A</v>
      </c>
      <c r="J18" t="e">
        <f>VLOOKUP($D18,RfDs_clean!$A$2:$Q$140,9,FALSE)</f>
        <v>#N/A</v>
      </c>
      <c r="K18" t="e">
        <f t="shared" si="1"/>
        <v>#N/A</v>
      </c>
      <c r="L18" t="e">
        <f>VLOOKUP($D18,RfDs_clean!$A$2:$Q$140,10,FALSE)</f>
        <v>#N/A</v>
      </c>
      <c r="M18" s="9">
        <v>4.3419769709345566</v>
      </c>
      <c r="N18" s="9">
        <v>5.5513199999999996</v>
      </c>
      <c r="O18" s="10" t="s">
        <v>52</v>
      </c>
      <c r="P18" s="9" t="s">
        <v>52</v>
      </c>
      <c r="Q18" s="9" t="s">
        <v>52</v>
      </c>
      <c r="R18" s="9" t="s">
        <v>52</v>
      </c>
      <c r="S18" s="9" t="s">
        <v>52</v>
      </c>
      <c r="T18" s="9" t="s">
        <v>52</v>
      </c>
      <c r="U18" s="9" t="s">
        <v>52</v>
      </c>
      <c r="V18" s="11" t="s">
        <v>52</v>
      </c>
      <c r="W18" s="10" t="s">
        <v>52</v>
      </c>
      <c r="X18" s="9" t="s">
        <v>52</v>
      </c>
      <c r="Y18" s="9" t="s">
        <v>52</v>
      </c>
      <c r="Z18" s="9" t="s">
        <v>52</v>
      </c>
      <c r="AA18" s="9" t="s">
        <v>52</v>
      </c>
      <c r="AB18" s="9" t="s">
        <v>52</v>
      </c>
      <c r="AC18" s="9" t="s">
        <v>52</v>
      </c>
      <c r="AD18" s="11" t="s">
        <v>52</v>
      </c>
      <c r="AE18" s="10" t="s">
        <v>160</v>
      </c>
      <c r="AF18" s="9">
        <v>2.4</v>
      </c>
      <c r="AG18" s="9">
        <v>5.47</v>
      </c>
      <c r="AH18" s="9" t="s">
        <v>52</v>
      </c>
      <c r="AI18" s="9" t="s">
        <v>52</v>
      </c>
      <c r="AJ18" s="9" t="s">
        <v>52</v>
      </c>
      <c r="AK18" s="9" t="s">
        <v>75</v>
      </c>
      <c r="AL18" s="11" t="s">
        <v>57</v>
      </c>
      <c r="AM18" s="10" t="s">
        <v>52</v>
      </c>
      <c r="AN18" s="9" t="s">
        <v>52</v>
      </c>
      <c r="AO18" s="9" t="s">
        <v>52</v>
      </c>
      <c r="AP18" s="9" t="s">
        <v>52</v>
      </c>
      <c r="AQ18" s="9" t="s">
        <v>52</v>
      </c>
      <c r="AR18" s="9" t="s">
        <v>52</v>
      </c>
      <c r="AS18" s="9" t="s">
        <v>52</v>
      </c>
      <c r="AT18" s="11" t="s">
        <v>52</v>
      </c>
      <c r="AU18" s="10" t="s">
        <v>161</v>
      </c>
      <c r="AV18" s="9">
        <v>2.4</v>
      </c>
      <c r="AW18" s="9">
        <v>5.47</v>
      </c>
      <c r="AX18" s="9" t="s">
        <v>52</v>
      </c>
      <c r="AY18" s="9" t="s">
        <v>52</v>
      </c>
      <c r="AZ18" s="9" t="s">
        <v>52</v>
      </c>
      <c r="BA18" s="9" t="s">
        <v>75</v>
      </c>
      <c r="BB18" s="11" t="s">
        <v>57</v>
      </c>
    </row>
    <row r="19" spans="1:54" customFormat="1" x14ac:dyDescent="0.25">
      <c r="A19" s="12">
        <v>18</v>
      </c>
      <c r="B19" s="12" t="s">
        <v>162</v>
      </c>
      <c r="C19" s="12" t="s">
        <v>163</v>
      </c>
      <c r="D19" s="12">
        <v>106376</v>
      </c>
      <c r="E19" s="12" t="s">
        <v>52</v>
      </c>
      <c r="F19" s="12" t="s">
        <v>52</v>
      </c>
      <c r="G19" s="12">
        <v>233.867974328</v>
      </c>
      <c r="H19" s="12" t="s">
        <v>164</v>
      </c>
      <c r="I19">
        <f t="shared" si="0"/>
        <v>4.6610005300213988</v>
      </c>
      <c r="J19">
        <f>VLOOKUP($D19,RfDs_clean!$A$2:$Q$140,9,FALSE)</f>
        <v>5.1047000000000002</v>
      </c>
      <c r="K19">
        <f t="shared" si="1"/>
        <v>4.8954808642999286</v>
      </c>
      <c r="L19">
        <f>VLOOKUP($D19,RfDs_clean!$A$2:$Q$140,10,FALSE)</f>
        <v>2.9750200000000002</v>
      </c>
      <c r="M19" s="9" t="s">
        <v>52</v>
      </c>
      <c r="N19" s="9" t="s">
        <v>52</v>
      </c>
      <c r="O19" s="13" t="s">
        <v>165</v>
      </c>
      <c r="P19" s="12">
        <v>0.01</v>
      </c>
      <c r="Q19" s="12">
        <v>7.3689707539814524</v>
      </c>
      <c r="R19" s="12" t="s">
        <v>81</v>
      </c>
      <c r="S19" s="12">
        <v>10</v>
      </c>
      <c r="T19" s="12">
        <v>4.3689707539814524</v>
      </c>
      <c r="U19" s="12" t="s">
        <v>56</v>
      </c>
      <c r="V19" s="14" t="s">
        <v>57</v>
      </c>
      <c r="W19" s="13" t="s">
        <v>52</v>
      </c>
      <c r="X19" s="12" t="s">
        <v>52</v>
      </c>
      <c r="Y19" s="12" t="s">
        <v>52</v>
      </c>
      <c r="Z19" s="12" t="s">
        <v>52</v>
      </c>
      <c r="AA19" s="12" t="s">
        <v>52</v>
      </c>
      <c r="AB19" s="12" t="s">
        <v>52</v>
      </c>
      <c r="AC19" s="12" t="s">
        <v>52</v>
      </c>
      <c r="AD19" s="14" t="s">
        <v>52</v>
      </c>
      <c r="AE19" s="13" t="s">
        <v>52</v>
      </c>
      <c r="AF19" s="12" t="s">
        <v>52</v>
      </c>
      <c r="AG19" s="12" t="s">
        <v>52</v>
      </c>
      <c r="AH19" s="12" t="s">
        <v>52</v>
      </c>
      <c r="AI19" s="12" t="s">
        <v>52</v>
      </c>
      <c r="AJ19" s="12" t="s">
        <v>52</v>
      </c>
      <c r="AK19" s="12" t="s">
        <v>52</v>
      </c>
      <c r="AL19" s="14" t="s">
        <v>52</v>
      </c>
      <c r="AM19" s="13" t="s">
        <v>52</v>
      </c>
      <c r="AN19" s="12" t="s">
        <v>52</v>
      </c>
      <c r="AO19" s="12" t="s">
        <v>52</v>
      </c>
      <c r="AP19" s="12" t="s">
        <v>52</v>
      </c>
      <c r="AQ19" s="12" t="s">
        <v>52</v>
      </c>
      <c r="AR19" s="12" t="s">
        <v>52</v>
      </c>
      <c r="AS19" s="12" t="s">
        <v>52</v>
      </c>
      <c r="AT19" s="14" t="s">
        <v>52</v>
      </c>
      <c r="AU19" s="13" t="s">
        <v>52</v>
      </c>
      <c r="AV19" s="12" t="s">
        <v>52</v>
      </c>
      <c r="AW19" s="12" t="s">
        <v>52</v>
      </c>
      <c r="AX19" s="12" t="s">
        <v>52</v>
      </c>
      <c r="AY19" s="12" t="s">
        <v>52</v>
      </c>
      <c r="AZ19" s="12" t="s">
        <v>52</v>
      </c>
      <c r="BA19" s="12" t="s">
        <v>52</v>
      </c>
      <c r="BB19" s="14" t="s">
        <v>52</v>
      </c>
    </row>
    <row r="20" spans="1:54" customFormat="1" x14ac:dyDescent="0.25">
      <c r="A20" s="9">
        <v>19</v>
      </c>
      <c r="B20" s="9" t="s">
        <v>166</v>
      </c>
      <c r="C20" s="9" t="s">
        <v>167</v>
      </c>
      <c r="D20" s="9">
        <v>123911</v>
      </c>
      <c r="E20" s="9" t="s">
        <v>52</v>
      </c>
      <c r="F20" s="9" t="s">
        <v>52</v>
      </c>
      <c r="G20" s="9">
        <v>88.052429496000002</v>
      </c>
      <c r="H20" s="9" t="s">
        <v>168</v>
      </c>
      <c r="I20" t="e">
        <f t="shared" si="0"/>
        <v>#N/A</v>
      </c>
      <c r="J20" t="e">
        <f>VLOOKUP($D20,RfDs_clean!$A$2:$Q$140,9,FALSE)</f>
        <v>#N/A</v>
      </c>
      <c r="K20" t="e">
        <f t="shared" si="1"/>
        <v>#N/A</v>
      </c>
      <c r="L20" t="e">
        <f>VLOOKUP($D20,RfDs_clean!$A$2:$Q$140,10,FALSE)</f>
        <v>#N/A</v>
      </c>
      <c r="M20" s="9" t="s">
        <v>52</v>
      </c>
      <c r="N20" s="9" t="s">
        <v>52</v>
      </c>
      <c r="O20" s="10" t="s">
        <v>169</v>
      </c>
      <c r="P20" s="9">
        <v>0.03</v>
      </c>
      <c r="Q20" s="9">
        <v>6.4676200885722803</v>
      </c>
      <c r="R20" s="9" t="s">
        <v>81</v>
      </c>
      <c r="S20" s="9">
        <v>9.6</v>
      </c>
      <c r="T20" s="9">
        <v>3.9624701102523745</v>
      </c>
      <c r="U20" s="9" t="s">
        <v>56</v>
      </c>
      <c r="V20" s="11" t="s">
        <v>61</v>
      </c>
      <c r="W20" s="10" t="s">
        <v>170</v>
      </c>
      <c r="X20" s="9">
        <v>0.11600000000000001</v>
      </c>
      <c r="Y20" s="9">
        <v>5.88</v>
      </c>
      <c r="Z20" s="9" t="s">
        <v>55</v>
      </c>
      <c r="AA20" s="9">
        <v>34.619999999999997</v>
      </c>
      <c r="AB20" s="9">
        <v>3.41</v>
      </c>
      <c r="AC20" s="9" t="s">
        <v>75</v>
      </c>
      <c r="AD20" s="11" t="s">
        <v>61</v>
      </c>
      <c r="AE20" s="10" t="s">
        <v>171</v>
      </c>
      <c r="AF20" s="9">
        <v>0.1</v>
      </c>
      <c r="AG20" s="9">
        <v>3.94</v>
      </c>
      <c r="AH20" s="9" t="s">
        <v>172</v>
      </c>
      <c r="AI20" s="9" t="s">
        <v>52</v>
      </c>
      <c r="AJ20" s="9" t="s">
        <v>52</v>
      </c>
      <c r="AK20" s="9" t="s">
        <v>56</v>
      </c>
      <c r="AL20" s="11" t="s">
        <v>57</v>
      </c>
      <c r="AM20" s="10" t="s">
        <v>173</v>
      </c>
      <c r="AN20" s="9">
        <v>7.7000000000000008E-6</v>
      </c>
      <c r="AO20" s="9">
        <v>2.83</v>
      </c>
      <c r="AP20" s="9" t="s">
        <v>52</v>
      </c>
      <c r="AQ20" s="9" t="s">
        <v>52</v>
      </c>
      <c r="AR20" s="9" t="s">
        <v>52</v>
      </c>
      <c r="AS20" s="9" t="s">
        <v>75</v>
      </c>
      <c r="AT20" s="11" t="s">
        <v>61</v>
      </c>
      <c r="AU20" s="10" t="s">
        <v>174</v>
      </c>
      <c r="AV20" s="9">
        <v>2.3333333000000001E-2</v>
      </c>
      <c r="AW20" s="9">
        <v>3.31</v>
      </c>
      <c r="AX20" s="9" t="s">
        <v>52</v>
      </c>
      <c r="AY20" s="9" t="s">
        <v>52</v>
      </c>
      <c r="AZ20" s="9" t="s">
        <v>52</v>
      </c>
      <c r="BA20" s="9" t="s">
        <v>75</v>
      </c>
      <c r="BB20" s="11" t="s">
        <v>57</v>
      </c>
    </row>
    <row r="21" spans="1:54" customFormat="1" x14ac:dyDescent="0.25">
      <c r="A21" s="12">
        <v>20</v>
      </c>
      <c r="B21" s="12" t="s">
        <v>175</v>
      </c>
      <c r="C21" s="12" t="s">
        <v>176</v>
      </c>
      <c r="D21" s="12">
        <v>505293</v>
      </c>
      <c r="E21" s="12" t="s">
        <v>52</v>
      </c>
      <c r="F21" s="12" t="s">
        <v>52</v>
      </c>
      <c r="G21" s="12">
        <v>120.006742256</v>
      </c>
      <c r="H21" s="12" t="s">
        <v>177</v>
      </c>
      <c r="I21">
        <f t="shared" si="0"/>
        <v>3.1961128562732517</v>
      </c>
      <c r="J21">
        <f>VLOOKUP($D21,RfDs_clean!$A$2:$Q$140,9,FALSE)</f>
        <v>76.399900000000002</v>
      </c>
      <c r="K21">
        <f t="shared" si="1"/>
        <v>4.0849597819581893</v>
      </c>
      <c r="L21">
        <f>VLOOKUP($D21,RfDs_clean!$A$2:$Q$140,10,FALSE)</f>
        <v>9.8683800000000002</v>
      </c>
      <c r="M21" s="9" t="s">
        <v>52</v>
      </c>
      <c r="N21" s="9" t="s">
        <v>52</v>
      </c>
      <c r="O21" s="13" t="s">
        <v>178</v>
      </c>
      <c r="P21" s="12">
        <v>0.01</v>
      </c>
      <c r="Q21" s="12">
        <v>7.079205646400295</v>
      </c>
      <c r="R21" s="12" t="s">
        <v>55</v>
      </c>
      <c r="S21" s="12">
        <v>105</v>
      </c>
      <c r="T21" s="12">
        <v>3.0580163473303572</v>
      </c>
      <c r="U21" s="12" t="s">
        <v>56</v>
      </c>
      <c r="V21" s="14" t="s">
        <v>57</v>
      </c>
      <c r="W21" s="13" t="s">
        <v>52</v>
      </c>
      <c r="X21" s="12" t="s">
        <v>52</v>
      </c>
      <c r="Y21" s="12" t="s">
        <v>52</v>
      </c>
      <c r="Z21" s="12" t="s">
        <v>52</v>
      </c>
      <c r="AA21" s="12" t="s">
        <v>52</v>
      </c>
      <c r="AB21" s="12" t="s">
        <v>52</v>
      </c>
      <c r="AC21" s="12" t="s">
        <v>52</v>
      </c>
      <c r="AD21" s="14" t="s">
        <v>52</v>
      </c>
      <c r="AE21" s="13" t="s">
        <v>52</v>
      </c>
      <c r="AF21" s="12" t="s">
        <v>52</v>
      </c>
      <c r="AG21" s="12" t="s">
        <v>52</v>
      </c>
      <c r="AH21" s="12" t="s">
        <v>52</v>
      </c>
      <c r="AI21" s="12" t="s">
        <v>52</v>
      </c>
      <c r="AJ21" s="12" t="s">
        <v>52</v>
      </c>
      <c r="AK21" s="12" t="s">
        <v>52</v>
      </c>
      <c r="AL21" s="14" t="s">
        <v>52</v>
      </c>
      <c r="AM21" s="13" t="s">
        <v>52</v>
      </c>
      <c r="AN21" s="12" t="s">
        <v>52</v>
      </c>
      <c r="AO21" s="12" t="s">
        <v>52</v>
      </c>
      <c r="AP21" s="12" t="s">
        <v>52</v>
      </c>
      <c r="AQ21" s="12" t="s">
        <v>52</v>
      </c>
      <c r="AR21" s="12" t="s">
        <v>52</v>
      </c>
      <c r="AS21" s="12" t="s">
        <v>52</v>
      </c>
      <c r="AT21" s="14" t="s">
        <v>52</v>
      </c>
      <c r="AU21" s="13" t="s">
        <v>52</v>
      </c>
      <c r="AV21" s="12" t="s">
        <v>52</v>
      </c>
      <c r="AW21" s="12" t="s">
        <v>52</v>
      </c>
      <c r="AX21" s="12" t="s">
        <v>52</v>
      </c>
      <c r="AY21" s="12" t="s">
        <v>52</v>
      </c>
      <c r="AZ21" s="12" t="s">
        <v>52</v>
      </c>
      <c r="BA21" s="12" t="s">
        <v>52</v>
      </c>
      <c r="BB21" s="14" t="s">
        <v>52</v>
      </c>
    </row>
    <row r="22" spans="1:54" customFormat="1" x14ac:dyDescent="0.25">
      <c r="A22" s="9">
        <v>21</v>
      </c>
      <c r="B22" s="9" t="s">
        <v>179</v>
      </c>
      <c r="C22" s="9" t="s">
        <v>180</v>
      </c>
      <c r="D22" s="9">
        <v>822060</v>
      </c>
      <c r="E22" s="9" t="s">
        <v>52</v>
      </c>
      <c r="F22" s="9" t="s">
        <v>52</v>
      </c>
      <c r="G22" s="9">
        <v>168.08987759999999</v>
      </c>
      <c r="H22" s="9" t="s">
        <v>181</v>
      </c>
      <c r="I22" t="e">
        <f t="shared" si="0"/>
        <v>#N/A</v>
      </c>
      <c r="J22" t="e">
        <f>VLOOKUP($D22,RfDs_clean!$A$2:$Q$140,9,FALSE)</f>
        <v>#N/A</v>
      </c>
      <c r="K22" t="e">
        <f t="shared" si="1"/>
        <v>#N/A</v>
      </c>
      <c r="L22" t="e">
        <f>VLOOKUP($D22,RfDs_clean!$A$2:$Q$140,10,FALSE)</f>
        <v>#N/A</v>
      </c>
      <c r="M22" s="9" t="s">
        <v>52</v>
      </c>
      <c r="N22" s="9" t="s">
        <v>52</v>
      </c>
      <c r="O22" s="10" t="s">
        <v>52</v>
      </c>
      <c r="P22" s="9" t="s">
        <v>52</v>
      </c>
      <c r="Q22" s="9" t="s">
        <v>52</v>
      </c>
      <c r="R22" s="9" t="s">
        <v>52</v>
      </c>
      <c r="S22" s="9" t="s">
        <v>52</v>
      </c>
      <c r="T22" s="9" t="s">
        <v>52</v>
      </c>
      <c r="U22" s="9" t="s">
        <v>52</v>
      </c>
      <c r="V22" s="11" t="s">
        <v>52</v>
      </c>
      <c r="W22" s="10" t="s">
        <v>182</v>
      </c>
      <c r="X22" s="9">
        <v>1.0000000000000001E-5</v>
      </c>
      <c r="Y22" s="9">
        <v>10.23</v>
      </c>
      <c r="Z22" s="9" t="s">
        <v>81</v>
      </c>
      <c r="AA22" s="9">
        <v>1E-3</v>
      </c>
      <c r="AB22" s="9">
        <v>8.23</v>
      </c>
      <c r="AC22" s="9" t="s">
        <v>56</v>
      </c>
      <c r="AD22" s="11" t="s">
        <v>61</v>
      </c>
      <c r="AE22" s="10" t="s">
        <v>52</v>
      </c>
      <c r="AF22" s="9" t="s">
        <v>52</v>
      </c>
      <c r="AG22" s="9" t="s">
        <v>52</v>
      </c>
      <c r="AH22" s="9" t="s">
        <v>52</v>
      </c>
      <c r="AI22" s="9" t="s">
        <v>52</v>
      </c>
      <c r="AJ22" s="9" t="s">
        <v>52</v>
      </c>
      <c r="AK22" s="9" t="s">
        <v>52</v>
      </c>
      <c r="AL22" s="11" t="s">
        <v>52</v>
      </c>
      <c r="AM22" s="10" t="s">
        <v>52</v>
      </c>
      <c r="AN22" s="9" t="s">
        <v>52</v>
      </c>
      <c r="AO22" s="9" t="s">
        <v>52</v>
      </c>
      <c r="AP22" s="9" t="s">
        <v>52</v>
      </c>
      <c r="AQ22" s="9" t="s">
        <v>52</v>
      </c>
      <c r="AR22" s="9" t="s">
        <v>52</v>
      </c>
      <c r="AS22" s="9" t="s">
        <v>52</v>
      </c>
      <c r="AT22" s="11" t="s">
        <v>52</v>
      </c>
      <c r="AU22" s="10" t="s">
        <v>52</v>
      </c>
      <c r="AV22" s="9" t="s">
        <v>52</v>
      </c>
      <c r="AW22" s="9" t="s">
        <v>52</v>
      </c>
      <c r="AX22" s="9" t="s">
        <v>52</v>
      </c>
      <c r="AY22" s="9" t="s">
        <v>52</v>
      </c>
      <c r="AZ22" s="9" t="s">
        <v>52</v>
      </c>
      <c r="BA22" s="9" t="s">
        <v>52</v>
      </c>
      <c r="BB22" s="11" t="s">
        <v>52</v>
      </c>
    </row>
    <row r="23" spans="1:54" customFormat="1" x14ac:dyDescent="0.25">
      <c r="A23" s="12">
        <v>22</v>
      </c>
      <c r="B23" s="12" t="s">
        <v>183</v>
      </c>
      <c r="C23" s="12" t="s">
        <v>184</v>
      </c>
      <c r="D23" s="12">
        <v>555840</v>
      </c>
      <c r="E23" s="12" t="s">
        <v>52</v>
      </c>
      <c r="F23" s="12" t="s">
        <v>52</v>
      </c>
      <c r="G23" s="12">
        <v>224.05455470000001</v>
      </c>
      <c r="H23" s="12" t="s">
        <v>185</v>
      </c>
      <c r="I23" t="e">
        <f t="shared" si="0"/>
        <v>#N/A</v>
      </c>
      <c r="J23" t="e">
        <f>VLOOKUP($D23,RfDs_clean!$A$2:$Q$140,9,FALSE)</f>
        <v>#N/A</v>
      </c>
      <c r="K23" t="e">
        <f t="shared" si="1"/>
        <v>#N/A</v>
      </c>
      <c r="L23" t="e">
        <f>VLOOKUP($D23,RfDs_clean!$A$2:$Q$140,10,FALSE)</f>
        <v>#N/A</v>
      </c>
      <c r="M23" s="9" t="s">
        <v>52</v>
      </c>
      <c r="N23" s="9" t="s">
        <v>52</v>
      </c>
      <c r="O23" s="13" t="s">
        <v>52</v>
      </c>
      <c r="P23" s="12" t="s">
        <v>52</v>
      </c>
      <c r="Q23" s="12" t="s">
        <v>52</v>
      </c>
      <c r="R23" s="12" t="s">
        <v>52</v>
      </c>
      <c r="S23" s="12" t="s">
        <v>52</v>
      </c>
      <c r="T23" s="12" t="s">
        <v>52</v>
      </c>
      <c r="U23" s="12" t="s">
        <v>52</v>
      </c>
      <c r="V23" s="14" t="s">
        <v>52</v>
      </c>
      <c r="W23" s="13" t="s">
        <v>52</v>
      </c>
      <c r="X23" s="12" t="s">
        <v>52</v>
      </c>
      <c r="Y23" s="12" t="s">
        <v>52</v>
      </c>
      <c r="Z23" s="12" t="s">
        <v>52</v>
      </c>
      <c r="AA23" s="12" t="s">
        <v>52</v>
      </c>
      <c r="AB23" s="12" t="s">
        <v>52</v>
      </c>
      <c r="AC23" s="12" t="s">
        <v>52</v>
      </c>
      <c r="AD23" s="14" t="s">
        <v>52</v>
      </c>
      <c r="AE23" s="13" t="s">
        <v>186</v>
      </c>
      <c r="AF23" s="12">
        <v>1.8</v>
      </c>
      <c r="AG23" s="12">
        <v>5.61</v>
      </c>
      <c r="AH23" s="12" t="s">
        <v>52</v>
      </c>
      <c r="AI23" s="12" t="s">
        <v>52</v>
      </c>
      <c r="AJ23" s="12" t="s">
        <v>52</v>
      </c>
      <c r="AK23" s="12" t="s">
        <v>75</v>
      </c>
      <c r="AL23" s="14" t="s">
        <v>57</v>
      </c>
      <c r="AM23" s="13" t="s">
        <v>52</v>
      </c>
      <c r="AN23" s="12" t="s">
        <v>52</v>
      </c>
      <c r="AO23" s="12" t="s">
        <v>52</v>
      </c>
      <c r="AP23" s="12" t="s">
        <v>52</v>
      </c>
      <c r="AQ23" s="12" t="s">
        <v>52</v>
      </c>
      <c r="AR23" s="12" t="s">
        <v>52</v>
      </c>
      <c r="AS23" s="12" t="s">
        <v>52</v>
      </c>
      <c r="AT23" s="14" t="s">
        <v>52</v>
      </c>
      <c r="AU23" s="13" t="s">
        <v>187</v>
      </c>
      <c r="AV23" s="12">
        <v>1.8</v>
      </c>
      <c r="AW23" s="12">
        <v>5.61</v>
      </c>
      <c r="AX23" s="12" t="s">
        <v>52</v>
      </c>
      <c r="AY23" s="12" t="s">
        <v>52</v>
      </c>
      <c r="AZ23" s="12" t="s">
        <v>52</v>
      </c>
      <c r="BA23" s="12" t="s">
        <v>75</v>
      </c>
      <c r="BB23" s="14" t="s">
        <v>57</v>
      </c>
    </row>
    <row r="24" spans="1:54" customFormat="1" x14ac:dyDescent="0.25">
      <c r="A24" s="9">
        <v>23</v>
      </c>
      <c r="B24" s="9" t="s">
        <v>188</v>
      </c>
      <c r="C24" s="9" t="s">
        <v>189</v>
      </c>
      <c r="D24" s="9">
        <v>82280</v>
      </c>
      <c r="E24" s="9" t="s">
        <v>52</v>
      </c>
      <c r="F24" s="9" t="s">
        <v>52</v>
      </c>
      <c r="G24" s="9">
        <v>237.0789786</v>
      </c>
      <c r="H24" s="9" t="s">
        <v>190</v>
      </c>
      <c r="I24" t="e">
        <f t="shared" si="0"/>
        <v>#N/A</v>
      </c>
      <c r="J24" t="e">
        <f>VLOOKUP($D24,RfDs_clean!$A$2:$Q$140,9,FALSE)</f>
        <v>#N/A</v>
      </c>
      <c r="K24" t="e">
        <f t="shared" si="1"/>
        <v>#N/A</v>
      </c>
      <c r="L24" t="e">
        <f>VLOOKUP($D24,RfDs_clean!$A$2:$Q$140,10,FALSE)</f>
        <v>#N/A</v>
      </c>
      <c r="M24" s="9">
        <v>7.113903929996547</v>
      </c>
      <c r="N24" s="9">
        <v>1.8238500000000001E-2</v>
      </c>
      <c r="O24" s="10" t="s">
        <v>52</v>
      </c>
      <c r="P24" s="9" t="s">
        <v>52</v>
      </c>
      <c r="Q24" s="9" t="s">
        <v>52</v>
      </c>
      <c r="R24" s="9" t="s">
        <v>52</v>
      </c>
      <c r="S24" s="9" t="s">
        <v>52</v>
      </c>
      <c r="T24" s="9" t="s">
        <v>52</v>
      </c>
      <c r="U24" s="9" t="s">
        <v>52</v>
      </c>
      <c r="V24" s="11" t="s">
        <v>52</v>
      </c>
      <c r="W24" s="10" t="s">
        <v>52</v>
      </c>
      <c r="X24" s="9" t="s">
        <v>52</v>
      </c>
      <c r="Y24" s="9" t="s">
        <v>52</v>
      </c>
      <c r="Z24" s="9" t="s">
        <v>52</v>
      </c>
      <c r="AA24" s="9" t="s">
        <v>52</v>
      </c>
      <c r="AB24" s="9" t="s">
        <v>52</v>
      </c>
      <c r="AC24" s="9" t="s">
        <v>52</v>
      </c>
      <c r="AD24" s="11" t="s">
        <v>52</v>
      </c>
      <c r="AE24" s="10" t="s">
        <v>191</v>
      </c>
      <c r="AF24" s="9">
        <v>0.15</v>
      </c>
      <c r="AG24" s="9">
        <v>4.55</v>
      </c>
      <c r="AH24" s="9" t="s">
        <v>52</v>
      </c>
      <c r="AI24" s="9" t="s">
        <v>52</v>
      </c>
      <c r="AJ24" s="9" t="s">
        <v>52</v>
      </c>
      <c r="AK24" s="9" t="s">
        <v>75</v>
      </c>
      <c r="AL24" s="11" t="s">
        <v>57</v>
      </c>
      <c r="AM24" s="10" t="s">
        <v>52</v>
      </c>
      <c r="AN24" s="9" t="s">
        <v>52</v>
      </c>
      <c r="AO24" s="9" t="s">
        <v>52</v>
      </c>
      <c r="AP24" s="9" t="s">
        <v>52</v>
      </c>
      <c r="AQ24" s="9" t="s">
        <v>52</v>
      </c>
      <c r="AR24" s="9" t="s">
        <v>52</v>
      </c>
      <c r="AS24" s="9" t="s">
        <v>52</v>
      </c>
      <c r="AT24" s="11" t="s">
        <v>52</v>
      </c>
      <c r="AU24" s="10" t="s">
        <v>192</v>
      </c>
      <c r="AV24" s="9">
        <v>0.15</v>
      </c>
      <c r="AW24" s="9">
        <v>4.55</v>
      </c>
      <c r="AX24" s="9" t="s">
        <v>52</v>
      </c>
      <c r="AY24" s="9" t="s">
        <v>52</v>
      </c>
      <c r="AZ24" s="9" t="s">
        <v>52</v>
      </c>
      <c r="BA24" s="9" t="s">
        <v>75</v>
      </c>
      <c r="BB24" s="11" t="s">
        <v>57</v>
      </c>
    </row>
    <row r="25" spans="1:54" customFormat="1" x14ac:dyDescent="0.25">
      <c r="A25" s="12">
        <v>24</v>
      </c>
      <c r="B25" s="12" t="s">
        <v>193</v>
      </c>
      <c r="C25" s="12" t="s">
        <v>194</v>
      </c>
      <c r="D25" s="12">
        <v>75683</v>
      </c>
      <c r="E25" s="12" t="s">
        <v>52</v>
      </c>
      <c r="F25" s="12" t="s">
        <v>52</v>
      </c>
      <c r="G25" s="12">
        <v>99.989134219999997</v>
      </c>
      <c r="H25" s="12" t="s">
        <v>195</v>
      </c>
      <c r="I25" t="e">
        <f t="shared" si="0"/>
        <v>#N/A</v>
      </c>
      <c r="J25" t="e">
        <f>VLOOKUP($D25,RfDs_clean!$A$2:$Q$140,9,FALSE)</f>
        <v>#N/A</v>
      </c>
      <c r="K25" t="e">
        <f t="shared" si="1"/>
        <v>#N/A</v>
      </c>
      <c r="L25" t="e">
        <f>VLOOKUP($D25,RfDs_clean!$A$2:$Q$140,10,FALSE)</f>
        <v>#N/A</v>
      </c>
      <c r="M25" s="9" t="s">
        <v>52</v>
      </c>
      <c r="N25" s="9" t="s">
        <v>52</v>
      </c>
      <c r="O25" s="13" t="s">
        <v>52</v>
      </c>
      <c r="P25" s="12" t="s">
        <v>52</v>
      </c>
      <c r="Q25" s="12" t="s">
        <v>52</v>
      </c>
      <c r="R25" s="12" t="s">
        <v>52</v>
      </c>
      <c r="S25" s="12" t="s">
        <v>52</v>
      </c>
      <c r="T25" s="12" t="s">
        <v>52</v>
      </c>
      <c r="U25" s="12" t="s">
        <v>52</v>
      </c>
      <c r="V25" s="14" t="s">
        <v>52</v>
      </c>
      <c r="W25" s="13" t="s">
        <v>196</v>
      </c>
      <c r="X25" s="12">
        <v>50</v>
      </c>
      <c r="Y25" s="12">
        <v>3.3</v>
      </c>
      <c r="Z25" s="12" t="s">
        <v>52</v>
      </c>
      <c r="AA25" s="12">
        <v>14710</v>
      </c>
      <c r="AB25" s="12">
        <v>0.83</v>
      </c>
      <c r="AC25" s="12" t="s">
        <v>56</v>
      </c>
      <c r="AD25" s="14" t="s">
        <v>61</v>
      </c>
      <c r="AE25" s="13" t="s">
        <v>52</v>
      </c>
      <c r="AF25" s="12" t="s">
        <v>52</v>
      </c>
      <c r="AG25" s="12" t="s">
        <v>52</v>
      </c>
      <c r="AH25" s="12" t="s">
        <v>52</v>
      </c>
      <c r="AI25" s="12" t="s">
        <v>52</v>
      </c>
      <c r="AJ25" s="12" t="s">
        <v>52</v>
      </c>
      <c r="AK25" s="12" t="s">
        <v>52</v>
      </c>
      <c r="AL25" s="14" t="s">
        <v>52</v>
      </c>
      <c r="AM25" s="13" t="s">
        <v>52</v>
      </c>
      <c r="AN25" s="12" t="s">
        <v>52</v>
      </c>
      <c r="AO25" s="12" t="s">
        <v>52</v>
      </c>
      <c r="AP25" s="12" t="s">
        <v>52</v>
      </c>
      <c r="AQ25" s="12" t="s">
        <v>52</v>
      </c>
      <c r="AR25" s="12" t="s">
        <v>52</v>
      </c>
      <c r="AS25" s="12" t="s">
        <v>52</v>
      </c>
      <c r="AT25" s="14" t="s">
        <v>52</v>
      </c>
      <c r="AU25" s="13" t="s">
        <v>52</v>
      </c>
      <c r="AV25" s="12" t="s">
        <v>52</v>
      </c>
      <c r="AW25" s="12" t="s">
        <v>52</v>
      </c>
      <c r="AX25" s="12" t="s">
        <v>52</v>
      </c>
      <c r="AY25" s="12" t="s">
        <v>52</v>
      </c>
      <c r="AZ25" s="12" t="s">
        <v>52</v>
      </c>
      <c r="BA25" s="12" t="s">
        <v>52</v>
      </c>
      <c r="BB25" s="14" t="s">
        <v>52</v>
      </c>
    </row>
    <row r="26" spans="1:54" customFormat="1" x14ac:dyDescent="0.25">
      <c r="A26" s="9">
        <v>25</v>
      </c>
      <c r="B26" s="9" t="s">
        <v>197</v>
      </c>
      <c r="C26" s="9" t="s">
        <v>198</v>
      </c>
      <c r="D26" s="9">
        <v>3570750</v>
      </c>
      <c r="E26" s="9" t="s">
        <v>52</v>
      </c>
      <c r="F26" s="9" t="s">
        <v>52</v>
      </c>
      <c r="G26" s="9">
        <v>254.01097569999999</v>
      </c>
      <c r="H26" s="9" t="s">
        <v>199</v>
      </c>
      <c r="I26" t="e">
        <f t="shared" si="0"/>
        <v>#N/A</v>
      </c>
      <c r="J26" t="e">
        <f>VLOOKUP($D26,RfDs_clean!$A$2:$Q$140,9,FALSE)</f>
        <v>#N/A</v>
      </c>
      <c r="K26" t="e">
        <f t="shared" si="1"/>
        <v>#N/A</v>
      </c>
      <c r="L26" t="e">
        <f>VLOOKUP($D26,RfDs_clean!$A$2:$Q$140,10,FALSE)</f>
        <v>#N/A</v>
      </c>
      <c r="M26" s="9" t="s">
        <v>52</v>
      </c>
      <c r="N26" s="9" t="s">
        <v>52</v>
      </c>
      <c r="O26" s="10" t="s">
        <v>52</v>
      </c>
      <c r="P26" s="9" t="s">
        <v>52</v>
      </c>
      <c r="Q26" s="9" t="s">
        <v>52</v>
      </c>
      <c r="R26" s="9" t="s">
        <v>52</v>
      </c>
      <c r="S26" s="9" t="s">
        <v>52</v>
      </c>
      <c r="T26" s="9" t="s">
        <v>52</v>
      </c>
      <c r="U26" s="9" t="s">
        <v>52</v>
      </c>
      <c r="V26" s="11" t="s">
        <v>52</v>
      </c>
      <c r="W26" s="10" t="s">
        <v>52</v>
      </c>
      <c r="X26" s="9" t="s">
        <v>52</v>
      </c>
      <c r="Y26" s="9" t="s">
        <v>52</v>
      </c>
      <c r="Z26" s="9" t="s">
        <v>52</v>
      </c>
      <c r="AA26" s="9" t="s">
        <v>52</v>
      </c>
      <c r="AB26" s="9" t="s">
        <v>52</v>
      </c>
      <c r="AC26" s="9" t="s">
        <v>52</v>
      </c>
      <c r="AD26" s="11" t="s">
        <v>52</v>
      </c>
      <c r="AE26" s="10" t="s">
        <v>200</v>
      </c>
      <c r="AF26" s="9">
        <v>2.2999999999999998</v>
      </c>
      <c r="AG26" s="9">
        <v>5.77</v>
      </c>
      <c r="AH26" s="9" t="s">
        <v>52</v>
      </c>
      <c r="AI26" s="9" t="s">
        <v>52</v>
      </c>
      <c r="AJ26" s="9" t="s">
        <v>52</v>
      </c>
      <c r="AK26" s="9" t="s">
        <v>75</v>
      </c>
      <c r="AL26" s="11" t="s">
        <v>57</v>
      </c>
      <c r="AM26" s="10" t="s">
        <v>52</v>
      </c>
      <c r="AN26" s="9" t="s">
        <v>52</v>
      </c>
      <c r="AO26" s="9" t="s">
        <v>52</v>
      </c>
      <c r="AP26" s="9" t="s">
        <v>52</v>
      </c>
      <c r="AQ26" s="9" t="s">
        <v>52</v>
      </c>
      <c r="AR26" s="9" t="s">
        <v>52</v>
      </c>
      <c r="AS26" s="9" t="s">
        <v>52</v>
      </c>
      <c r="AT26" s="11" t="s">
        <v>52</v>
      </c>
      <c r="AU26" s="10" t="s">
        <v>201</v>
      </c>
      <c r="AV26" s="9">
        <v>2.2999999999999998</v>
      </c>
      <c r="AW26" s="9">
        <v>5.77</v>
      </c>
      <c r="AX26" s="9" t="s">
        <v>52</v>
      </c>
      <c r="AY26" s="9" t="s">
        <v>52</v>
      </c>
      <c r="AZ26" s="9" t="s">
        <v>52</v>
      </c>
      <c r="BA26" s="9" t="s">
        <v>75</v>
      </c>
      <c r="BB26" s="11" t="s">
        <v>57</v>
      </c>
    </row>
    <row r="27" spans="1:54" customFormat="1" x14ac:dyDescent="0.25">
      <c r="A27" s="12">
        <v>26</v>
      </c>
      <c r="B27" s="12" t="s">
        <v>202</v>
      </c>
      <c r="C27" s="12" t="s">
        <v>203</v>
      </c>
      <c r="D27" s="12">
        <v>93652</v>
      </c>
      <c r="E27" s="12" t="s">
        <v>52</v>
      </c>
      <c r="F27" s="12" t="s">
        <v>52</v>
      </c>
      <c r="G27" s="12">
        <v>214.039671892</v>
      </c>
      <c r="H27" s="12" t="s">
        <v>204</v>
      </c>
      <c r="I27" t="e">
        <f t="shared" si="0"/>
        <v>#N/A</v>
      </c>
      <c r="J27" t="e">
        <f>VLOOKUP($D27,RfDs_clean!$A$2:$Q$140,9,FALSE)</f>
        <v>#N/A</v>
      </c>
      <c r="K27" t="e">
        <f t="shared" si="1"/>
        <v>#N/A</v>
      </c>
      <c r="L27" t="e">
        <f>VLOOKUP($D27,RfDs_clean!$A$2:$Q$140,10,FALSE)</f>
        <v>#N/A</v>
      </c>
      <c r="M27" s="9" t="s">
        <v>52</v>
      </c>
      <c r="N27" s="9" t="s">
        <v>52</v>
      </c>
      <c r="O27" s="13" t="s">
        <v>205</v>
      </c>
      <c r="P27" s="12">
        <v>1E-3</v>
      </c>
      <c r="Q27" s="12">
        <v>8.3304942765593513</v>
      </c>
      <c r="R27" s="12" t="s">
        <v>118</v>
      </c>
      <c r="S27" s="12">
        <v>3</v>
      </c>
      <c r="T27" s="12">
        <v>4.8533730218396887</v>
      </c>
      <c r="U27" s="12" t="s">
        <v>56</v>
      </c>
      <c r="V27" s="14" t="s">
        <v>61</v>
      </c>
      <c r="W27" s="13" t="s">
        <v>52</v>
      </c>
      <c r="X27" s="12" t="s">
        <v>52</v>
      </c>
      <c r="Y27" s="12" t="s">
        <v>52</v>
      </c>
      <c r="Z27" s="12" t="s">
        <v>52</v>
      </c>
      <c r="AA27" s="12" t="s">
        <v>52</v>
      </c>
      <c r="AB27" s="12" t="s">
        <v>52</v>
      </c>
      <c r="AC27" s="12" t="s">
        <v>52</v>
      </c>
      <c r="AD27" s="14" t="s">
        <v>52</v>
      </c>
      <c r="AE27" s="13" t="s">
        <v>52</v>
      </c>
      <c r="AF27" s="12" t="s">
        <v>52</v>
      </c>
      <c r="AG27" s="12" t="s">
        <v>52</v>
      </c>
      <c r="AH27" s="12" t="s">
        <v>52</v>
      </c>
      <c r="AI27" s="12" t="s">
        <v>52</v>
      </c>
      <c r="AJ27" s="12" t="s">
        <v>52</v>
      </c>
      <c r="AK27" s="12" t="s">
        <v>52</v>
      </c>
      <c r="AL27" s="14" t="s">
        <v>52</v>
      </c>
      <c r="AM27" s="13" t="s">
        <v>52</v>
      </c>
      <c r="AN27" s="12" t="s">
        <v>52</v>
      </c>
      <c r="AO27" s="12" t="s">
        <v>52</v>
      </c>
      <c r="AP27" s="12" t="s">
        <v>52</v>
      </c>
      <c r="AQ27" s="12" t="s">
        <v>52</v>
      </c>
      <c r="AR27" s="12" t="s">
        <v>52</v>
      </c>
      <c r="AS27" s="12" t="s">
        <v>52</v>
      </c>
      <c r="AT27" s="14" t="s">
        <v>52</v>
      </c>
      <c r="AU27" s="13" t="s">
        <v>52</v>
      </c>
      <c r="AV27" s="12" t="s">
        <v>52</v>
      </c>
      <c r="AW27" s="12" t="s">
        <v>52</v>
      </c>
      <c r="AX27" s="12" t="s">
        <v>52</v>
      </c>
      <c r="AY27" s="12" t="s">
        <v>52</v>
      </c>
      <c r="AZ27" s="12" t="s">
        <v>52</v>
      </c>
      <c r="BA27" s="12" t="s">
        <v>52</v>
      </c>
      <c r="BB27" s="14" t="s">
        <v>52</v>
      </c>
    </row>
    <row r="28" spans="1:54" customFormat="1" x14ac:dyDescent="0.25">
      <c r="A28" s="9">
        <v>27</v>
      </c>
      <c r="B28" s="9" t="s">
        <v>206</v>
      </c>
      <c r="C28" s="9" t="s">
        <v>207</v>
      </c>
      <c r="D28" s="9">
        <v>1163195</v>
      </c>
      <c r="E28" s="9" t="s">
        <v>52</v>
      </c>
      <c r="F28" s="9" t="s">
        <v>52</v>
      </c>
      <c r="G28" s="9">
        <v>949.17828562000011</v>
      </c>
      <c r="H28" s="9" t="s">
        <v>208</v>
      </c>
      <c r="I28" t="e">
        <f t="shared" si="0"/>
        <v>#N/A</v>
      </c>
      <c r="J28" t="e">
        <f>VLOOKUP($D28,RfDs_clean!$A$2:$Q$140,9,FALSE)</f>
        <v>#N/A</v>
      </c>
      <c r="K28" t="e">
        <f t="shared" si="1"/>
        <v>#N/A</v>
      </c>
      <c r="L28" t="e">
        <f>VLOOKUP($D28,RfDs_clean!$A$2:$Q$140,10,FALSE)</f>
        <v>#N/A</v>
      </c>
      <c r="M28" s="9">
        <v>3.6583417279552148</v>
      </c>
      <c r="N28" s="9">
        <v>208.452</v>
      </c>
      <c r="O28" s="10" t="s">
        <v>209</v>
      </c>
      <c r="P28" s="9">
        <v>7.0000000000000001E-3</v>
      </c>
      <c r="Q28" s="9">
        <v>8.1322497542768506</v>
      </c>
      <c r="R28" s="9" t="s">
        <v>81</v>
      </c>
      <c r="S28" s="9">
        <v>2.2200000000000002</v>
      </c>
      <c r="T28" s="9">
        <v>5.6309948198404687</v>
      </c>
      <c r="U28" s="9" t="s">
        <v>56</v>
      </c>
      <c r="V28" s="11" t="s">
        <v>61</v>
      </c>
      <c r="W28" s="10" t="s">
        <v>52</v>
      </c>
      <c r="X28" s="9" t="s">
        <v>52</v>
      </c>
      <c r="Y28" s="9" t="s">
        <v>52</v>
      </c>
      <c r="Z28" s="9" t="s">
        <v>52</v>
      </c>
      <c r="AA28" s="9" t="s">
        <v>52</v>
      </c>
      <c r="AB28" s="9" t="s">
        <v>52</v>
      </c>
      <c r="AC28" s="9" t="s">
        <v>52</v>
      </c>
      <c r="AD28" s="11" t="s">
        <v>52</v>
      </c>
      <c r="AE28" s="10" t="s">
        <v>210</v>
      </c>
      <c r="AF28" s="9">
        <v>6.9999999999999999E-4</v>
      </c>
      <c r="AG28" s="9">
        <v>2.82</v>
      </c>
      <c r="AH28" s="9" t="s">
        <v>211</v>
      </c>
      <c r="AI28" s="9" t="s">
        <v>52</v>
      </c>
      <c r="AJ28" s="9" t="s">
        <v>52</v>
      </c>
      <c r="AK28" s="9" t="s">
        <v>56</v>
      </c>
      <c r="AL28" s="11" t="s">
        <v>57</v>
      </c>
      <c r="AM28" s="10" t="s">
        <v>52</v>
      </c>
      <c r="AN28" s="9" t="s">
        <v>52</v>
      </c>
      <c r="AO28" s="9" t="s">
        <v>52</v>
      </c>
      <c r="AP28" s="9" t="s">
        <v>52</v>
      </c>
      <c r="AQ28" s="9" t="s">
        <v>52</v>
      </c>
      <c r="AR28" s="9" t="s">
        <v>52</v>
      </c>
      <c r="AS28" s="9" t="s">
        <v>52</v>
      </c>
      <c r="AT28" s="11" t="s">
        <v>52</v>
      </c>
      <c r="AU28" s="10" t="s">
        <v>52</v>
      </c>
      <c r="AV28" s="9" t="s">
        <v>52</v>
      </c>
      <c r="AW28" s="9" t="s">
        <v>52</v>
      </c>
      <c r="AX28" s="9" t="s">
        <v>52</v>
      </c>
      <c r="AY28" s="9" t="s">
        <v>52</v>
      </c>
      <c r="AZ28" s="9" t="s">
        <v>52</v>
      </c>
      <c r="BA28" s="9" t="s">
        <v>52</v>
      </c>
      <c r="BB28" s="11" t="s">
        <v>52</v>
      </c>
    </row>
    <row r="29" spans="1:54" customFormat="1" x14ac:dyDescent="0.25">
      <c r="A29" s="12">
        <v>28</v>
      </c>
      <c r="B29" s="12" t="s">
        <v>212</v>
      </c>
      <c r="C29" s="12" t="s">
        <v>213</v>
      </c>
      <c r="D29" s="12">
        <v>68631492</v>
      </c>
      <c r="E29" s="12" t="s">
        <v>52</v>
      </c>
      <c r="F29" s="12" t="s">
        <v>52</v>
      </c>
      <c r="G29" s="12">
        <v>637.5362373480001</v>
      </c>
      <c r="H29" s="12" t="s">
        <v>214</v>
      </c>
      <c r="I29" t="e">
        <f t="shared" si="0"/>
        <v>#N/A</v>
      </c>
      <c r="J29" t="e">
        <f>VLOOKUP($D29,RfDs_clean!$A$2:$Q$140,9,FALSE)</f>
        <v>#N/A</v>
      </c>
      <c r="K29" t="e">
        <f t="shared" si="1"/>
        <v>#N/A</v>
      </c>
      <c r="L29" t="e">
        <f>VLOOKUP($D29,RfDs_clean!$A$2:$Q$140,10,FALSE)</f>
        <v>#N/A</v>
      </c>
      <c r="M29" s="9" t="s">
        <v>52</v>
      </c>
      <c r="N29" s="9" t="s">
        <v>52</v>
      </c>
      <c r="O29" s="13" t="s">
        <v>215</v>
      </c>
      <c r="P29" s="12">
        <v>2.0000000000000001E-4</v>
      </c>
      <c r="Q29" s="12">
        <v>9.5034748792977055</v>
      </c>
      <c r="R29" s="12" t="s">
        <v>81</v>
      </c>
      <c r="S29" s="12">
        <v>0.45</v>
      </c>
      <c r="T29" s="12">
        <v>6.1512923611863428</v>
      </c>
      <c r="U29" s="12" t="s">
        <v>56</v>
      </c>
      <c r="V29" s="14" t="s">
        <v>61</v>
      </c>
      <c r="W29" s="13" t="s">
        <v>52</v>
      </c>
      <c r="X29" s="12" t="s">
        <v>52</v>
      </c>
      <c r="Y29" s="12" t="s">
        <v>52</v>
      </c>
      <c r="Z29" s="12" t="s">
        <v>52</v>
      </c>
      <c r="AA29" s="12" t="s">
        <v>52</v>
      </c>
      <c r="AB29" s="12" t="s">
        <v>52</v>
      </c>
      <c r="AC29" s="12" t="s">
        <v>52</v>
      </c>
      <c r="AD29" s="14" t="s">
        <v>52</v>
      </c>
      <c r="AE29" s="13" t="s">
        <v>52</v>
      </c>
      <c r="AF29" s="12" t="s">
        <v>52</v>
      </c>
      <c r="AG29" s="12" t="s">
        <v>52</v>
      </c>
      <c r="AH29" s="12" t="s">
        <v>52</v>
      </c>
      <c r="AI29" s="12" t="s">
        <v>52</v>
      </c>
      <c r="AJ29" s="12" t="s">
        <v>52</v>
      </c>
      <c r="AK29" s="12" t="s">
        <v>52</v>
      </c>
      <c r="AL29" s="14" t="s">
        <v>52</v>
      </c>
      <c r="AM29" s="13" t="s">
        <v>52</v>
      </c>
      <c r="AN29" s="12" t="s">
        <v>52</v>
      </c>
      <c r="AO29" s="12" t="s">
        <v>52</v>
      </c>
      <c r="AP29" s="12" t="s">
        <v>52</v>
      </c>
      <c r="AQ29" s="12" t="s">
        <v>52</v>
      </c>
      <c r="AR29" s="12" t="s">
        <v>52</v>
      </c>
      <c r="AS29" s="12" t="s">
        <v>52</v>
      </c>
      <c r="AT29" s="14" t="s">
        <v>52</v>
      </c>
      <c r="AU29" s="13" t="s">
        <v>52</v>
      </c>
      <c r="AV29" s="12" t="s">
        <v>52</v>
      </c>
      <c r="AW29" s="12" t="s">
        <v>52</v>
      </c>
      <c r="AX29" s="12" t="s">
        <v>52</v>
      </c>
      <c r="AY29" s="12" t="s">
        <v>52</v>
      </c>
      <c r="AZ29" s="12" t="s">
        <v>52</v>
      </c>
      <c r="BA29" s="12" t="s">
        <v>52</v>
      </c>
      <c r="BB29" s="14" t="s">
        <v>52</v>
      </c>
    </row>
    <row r="30" spans="1:54" customFormat="1" x14ac:dyDescent="0.25">
      <c r="A30" s="9">
        <v>29</v>
      </c>
      <c r="B30" s="9" t="s">
        <v>216</v>
      </c>
      <c r="C30" s="9" t="s">
        <v>217</v>
      </c>
      <c r="D30" s="9">
        <v>60348609</v>
      </c>
      <c r="E30" s="9" t="s">
        <v>52</v>
      </c>
      <c r="F30" s="9" t="s">
        <v>52</v>
      </c>
      <c r="G30" s="9">
        <v>559.6257252800001</v>
      </c>
      <c r="H30" s="9" t="s">
        <v>218</v>
      </c>
      <c r="I30">
        <f t="shared" si="0"/>
        <v>6.0310682828085174</v>
      </c>
      <c r="J30">
        <f>VLOOKUP($D30,RfDs_clean!$A$2:$Q$140,9,FALSE)</f>
        <v>0.52098999999999995</v>
      </c>
      <c r="K30">
        <f t="shared" si="1"/>
        <v>6.1191103938798683</v>
      </c>
      <c r="L30">
        <f>VLOOKUP($D30,RfDs_clean!$A$2:$Q$140,10,FALSE)</f>
        <v>0.42538999999999999</v>
      </c>
      <c r="M30" s="9" t="s">
        <v>52</v>
      </c>
      <c r="N30" s="9" t="s">
        <v>52</v>
      </c>
      <c r="O30" s="10" t="s">
        <v>219</v>
      </c>
      <c r="P30" s="9">
        <v>1E-4</v>
      </c>
      <c r="Q30" s="9">
        <v>9.747897670241441</v>
      </c>
      <c r="R30" s="9" t="s">
        <v>71</v>
      </c>
      <c r="S30" s="9">
        <v>0.28999999999999998</v>
      </c>
      <c r="T30" s="9">
        <v>6.2854996723424854</v>
      </c>
      <c r="U30" s="9" t="s">
        <v>56</v>
      </c>
      <c r="V30" s="11" t="s">
        <v>57</v>
      </c>
      <c r="W30" s="10" t="s">
        <v>52</v>
      </c>
      <c r="X30" s="9" t="s">
        <v>52</v>
      </c>
      <c r="Y30" s="9" t="s">
        <v>52</v>
      </c>
      <c r="Z30" s="9" t="s">
        <v>52</v>
      </c>
      <c r="AA30" s="9" t="s">
        <v>52</v>
      </c>
      <c r="AB30" s="9" t="s">
        <v>52</v>
      </c>
      <c r="AC30" s="9" t="s">
        <v>52</v>
      </c>
      <c r="AD30" s="11" t="s">
        <v>52</v>
      </c>
      <c r="AE30" s="10" t="s">
        <v>52</v>
      </c>
      <c r="AF30" s="9" t="s">
        <v>52</v>
      </c>
      <c r="AG30" s="9" t="s">
        <v>52</v>
      </c>
      <c r="AH30" s="9" t="s">
        <v>52</v>
      </c>
      <c r="AI30" s="9" t="s">
        <v>52</v>
      </c>
      <c r="AJ30" s="9" t="s">
        <v>52</v>
      </c>
      <c r="AK30" s="9" t="s">
        <v>52</v>
      </c>
      <c r="AL30" s="11" t="s">
        <v>52</v>
      </c>
      <c r="AM30" s="10" t="s">
        <v>52</v>
      </c>
      <c r="AN30" s="9" t="s">
        <v>52</v>
      </c>
      <c r="AO30" s="9" t="s">
        <v>52</v>
      </c>
      <c r="AP30" s="9" t="s">
        <v>52</v>
      </c>
      <c r="AQ30" s="9" t="s">
        <v>52</v>
      </c>
      <c r="AR30" s="9" t="s">
        <v>52</v>
      </c>
      <c r="AS30" s="9" t="s">
        <v>52</v>
      </c>
      <c r="AT30" s="11" t="s">
        <v>52</v>
      </c>
      <c r="AU30" s="10" t="s">
        <v>52</v>
      </c>
      <c r="AV30" s="9" t="s">
        <v>52</v>
      </c>
      <c r="AW30" s="9" t="s">
        <v>52</v>
      </c>
      <c r="AX30" s="9" t="s">
        <v>52</v>
      </c>
      <c r="AY30" s="9" t="s">
        <v>52</v>
      </c>
      <c r="AZ30" s="9" t="s">
        <v>52</v>
      </c>
      <c r="BA30" s="9" t="s">
        <v>52</v>
      </c>
      <c r="BB30" s="11" t="s">
        <v>52</v>
      </c>
    </row>
    <row r="31" spans="1:54" customFormat="1" x14ac:dyDescent="0.25">
      <c r="A31" s="12">
        <v>30</v>
      </c>
      <c r="B31" s="12" t="s">
        <v>220</v>
      </c>
      <c r="C31" s="12" t="s">
        <v>221</v>
      </c>
      <c r="D31" s="12">
        <v>5436431</v>
      </c>
      <c r="E31" s="12" t="s">
        <v>52</v>
      </c>
      <c r="F31" s="12" t="s">
        <v>52</v>
      </c>
      <c r="G31" s="12">
        <v>481.71521321200004</v>
      </c>
      <c r="H31" s="12" t="s">
        <v>222</v>
      </c>
      <c r="I31">
        <f t="shared" si="0"/>
        <v>6.0103793706659694</v>
      </c>
      <c r="J31">
        <f>VLOOKUP($D31,RfDs_clean!$A$2:$Q$140,9,FALSE)</f>
        <v>0.47033900000000001</v>
      </c>
      <c r="K31">
        <f t="shared" si="1"/>
        <v>6.1445019791310527</v>
      </c>
      <c r="L31">
        <f>VLOOKUP($D31,RfDs_clean!$A$2:$Q$140,10,FALSE)</f>
        <v>0.34537299999999999</v>
      </c>
      <c r="M31" s="9" t="s">
        <v>52</v>
      </c>
      <c r="N31" s="9" t="s">
        <v>52</v>
      </c>
      <c r="O31" s="13" t="s">
        <v>223</v>
      </c>
      <c r="P31" s="12">
        <v>1E-4</v>
      </c>
      <c r="Q31" s="12">
        <v>9.6827903621327724</v>
      </c>
      <c r="R31" s="12" t="s">
        <v>71</v>
      </c>
      <c r="S31" s="12">
        <v>0.35</v>
      </c>
      <c r="T31" s="12">
        <v>6.1387223177824959</v>
      </c>
      <c r="U31" s="12" t="s">
        <v>56</v>
      </c>
      <c r="V31" s="14" t="s">
        <v>57</v>
      </c>
      <c r="W31" s="13" t="s">
        <v>52</v>
      </c>
      <c r="X31" s="12" t="s">
        <v>52</v>
      </c>
      <c r="Y31" s="12" t="s">
        <v>52</v>
      </c>
      <c r="Z31" s="12" t="s">
        <v>52</v>
      </c>
      <c r="AA31" s="12" t="s">
        <v>52</v>
      </c>
      <c r="AB31" s="12" t="s">
        <v>52</v>
      </c>
      <c r="AC31" s="12" t="s">
        <v>52</v>
      </c>
      <c r="AD31" s="14" t="s">
        <v>52</v>
      </c>
      <c r="AE31" s="13" t="s">
        <v>52</v>
      </c>
      <c r="AF31" s="12" t="s">
        <v>52</v>
      </c>
      <c r="AG31" s="12" t="s">
        <v>52</v>
      </c>
      <c r="AH31" s="12" t="s">
        <v>52</v>
      </c>
      <c r="AI31" s="12" t="s">
        <v>52</v>
      </c>
      <c r="AJ31" s="12" t="s">
        <v>52</v>
      </c>
      <c r="AK31" s="12" t="s">
        <v>52</v>
      </c>
      <c r="AL31" s="14" t="s">
        <v>52</v>
      </c>
      <c r="AM31" s="13" t="s">
        <v>52</v>
      </c>
      <c r="AN31" s="12" t="s">
        <v>52</v>
      </c>
      <c r="AO31" s="12" t="s">
        <v>52</v>
      </c>
      <c r="AP31" s="12" t="s">
        <v>52</v>
      </c>
      <c r="AQ31" s="12" t="s">
        <v>52</v>
      </c>
      <c r="AR31" s="12" t="s">
        <v>52</v>
      </c>
      <c r="AS31" s="12" t="s">
        <v>52</v>
      </c>
      <c r="AT31" s="14" t="s">
        <v>52</v>
      </c>
      <c r="AU31" s="13" t="s">
        <v>52</v>
      </c>
      <c r="AV31" s="12" t="s">
        <v>52</v>
      </c>
      <c r="AW31" s="12" t="s">
        <v>52</v>
      </c>
      <c r="AX31" s="12" t="s">
        <v>52</v>
      </c>
      <c r="AY31" s="12" t="s">
        <v>52</v>
      </c>
      <c r="AZ31" s="12" t="s">
        <v>52</v>
      </c>
      <c r="BA31" s="12" t="s">
        <v>52</v>
      </c>
      <c r="BB31" s="14" t="s">
        <v>52</v>
      </c>
    </row>
    <row r="32" spans="1:54" customFormat="1" x14ac:dyDescent="0.25">
      <c r="A32" s="9">
        <v>31</v>
      </c>
      <c r="B32" s="9" t="s">
        <v>224</v>
      </c>
      <c r="C32" s="9" t="s">
        <v>225</v>
      </c>
      <c r="D32" s="9">
        <v>58902</v>
      </c>
      <c r="E32" s="9" t="s">
        <v>52</v>
      </c>
      <c r="F32" s="9" t="s">
        <v>52</v>
      </c>
      <c r="G32" s="9">
        <v>229.88597540399999</v>
      </c>
      <c r="H32" s="9" t="s">
        <v>226</v>
      </c>
      <c r="I32">
        <f t="shared" si="0"/>
        <v>3.7700605186422305</v>
      </c>
      <c r="J32">
        <f>VLOOKUP($D32,RfDs_clean!$A$2:$Q$140,9,FALSE)</f>
        <v>39.034799999999997</v>
      </c>
      <c r="K32">
        <f t="shared" si="1"/>
        <v>4.0182634494374234</v>
      </c>
      <c r="L32">
        <f>VLOOKUP($D32,RfDs_clean!$A$2:$Q$140,10,FALSE)</f>
        <v>22.041899999999998</v>
      </c>
      <c r="M32" s="9" t="s">
        <v>52</v>
      </c>
      <c r="N32" s="9" t="s">
        <v>52</v>
      </c>
      <c r="O32" s="10" t="s">
        <v>227</v>
      </c>
      <c r="P32" s="9">
        <v>0.03</v>
      </c>
      <c r="Q32" s="9">
        <v>6.8843912224633179</v>
      </c>
      <c r="R32" s="9" t="s">
        <v>81</v>
      </c>
      <c r="S32" s="9">
        <v>25</v>
      </c>
      <c r="T32" s="9">
        <v>3.963572468510943</v>
      </c>
      <c r="U32" s="9" t="s">
        <v>56</v>
      </c>
      <c r="V32" s="11" t="s">
        <v>57</v>
      </c>
      <c r="W32" s="10" t="s">
        <v>52</v>
      </c>
      <c r="X32" s="9" t="s">
        <v>52</v>
      </c>
      <c r="Y32" s="9" t="s">
        <v>52</v>
      </c>
      <c r="Z32" s="9" t="s">
        <v>52</v>
      </c>
      <c r="AA32" s="9" t="s">
        <v>52</v>
      </c>
      <c r="AB32" s="9" t="s">
        <v>52</v>
      </c>
      <c r="AC32" s="9" t="s">
        <v>52</v>
      </c>
      <c r="AD32" s="11" t="s">
        <v>52</v>
      </c>
      <c r="AE32" s="10" t="s">
        <v>52</v>
      </c>
      <c r="AF32" s="9" t="s">
        <v>52</v>
      </c>
      <c r="AG32" s="9" t="s">
        <v>52</v>
      </c>
      <c r="AH32" s="9" t="s">
        <v>52</v>
      </c>
      <c r="AI32" s="9" t="s">
        <v>52</v>
      </c>
      <c r="AJ32" s="9" t="s">
        <v>52</v>
      </c>
      <c r="AK32" s="9" t="s">
        <v>52</v>
      </c>
      <c r="AL32" s="11" t="s">
        <v>52</v>
      </c>
      <c r="AM32" s="10" t="s">
        <v>52</v>
      </c>
      <c r="AN32" s="9" t="s">
        <v>52</v>
      </c>
      <c r="AO32" s="9" t="s">
        <v>52</v>
      </c>
      <c r="AP32" s="9" t="s">
        <v>52</v>
      </c>
      <c r="AQ32" s="9" t="s">
        <v>52</v>
      </c>
      <c r="AR32" s="9" t="s">
        <v>52</v>
      </c>
      <c r="AS32" s="9" t="s">
        <v>52</v>
      </c>
      <c r="AT32" s="11" t="s">
        <v>52</v>
      </c>
      <c r="AU32" s="10" t="s">
        <v>52</v>
      </c>
      <c r="AV32" s="9" t="s">
        <v>52</v>
      </c>
      <c r="AW32" s="9" t="s">
        <v>52</v>
      </c>
      <c r="AX32" s="9" t="s">
        <v>52</v>
      </c>
      <c r="AY32" s="9" t="s">
        <v>52</v>
      </c>
      <c r="AZ32" s="9" t="s">
        <v>52</v>
      </c>
      <c r="BA32" s="9" t="s">
        <v>52</v>
      </c>
      <c r="BB32" s="11" t="s">
        <v>52</v>
      </c>
    </row>
    <row r="33" spans="1:54" customFormat="1" x14ac:dyDescent="0.25">
      <c r="A33" s="12">
        <v>32</v>
      </c>
      <c r="B33" s="12" t="s">
        <v>228</v>
      </c>
      <c r="C33" s="12" t="s">
        <v>229</v>
      </c>
      <c r="D33" s="12">
        <v>51207319</v>
      </c>
      <c r="E33" s="12" t="s">
        <v>52</v>
      </c>
      <c r="F33" s="12" t="s">
        <v>52</v>
      </c>
      <c r="G33" s="12">
        <v>305.97199999999998</v>
      </c>
      <c r="H33" s="12" t="s">
        <v>230</v>
      </c>
      <c r="I33" t="e">
        <f t="shared" si="0"/>
        <v>#N/A</v>
      </c>
      <c r="J33" t="e">
        <f>VLOOKUP($D33,RfDs_clean!$A$2:$Q$140,9,FALSE)</f>
        <v>#N/A</v>
      </c>
      <c r="K33" t="e">
        <f t="shared" si="1"/>
        <v>#N/A</v>
      </c>
      <c r="L33" t="e">
        <f>VLOOKUP($D33,RfDs_clean!$A$2:$Q$140,10,FALSE)</f>
        <v>#N/A</v>
      </c>
      <c r="M33" s="9" t="s">
        <v>52</v>
      </c>
      <c r="N33" s="9" t="s">
        <v>52</v>
      </c>
      <c r="O33" s="13" t="s">
        <v>52</v>
      </c>
      <c r="P33" s="12" t="s">
        <v>52</v>
      </c>
      <c r="Q33" s="12" t="s">
        <v>52</v>
      </c>
      <c r="R33" s="12" t="s">
        <v>52</v>
      </c>
      <c r="S33" s="12" t="s">
        <v>52</v>
      </c>
      <c r="T33" s="12" t="s">
        <v>52</v>
      </c>
      <c r="U33" s="12" t="s">
        <v>52</v>
      </c>
      <c r="V33" s="14" t="s">
        <v>52</v>
      </c>
      <c r="W33" s="13" t="s">
        <v>52</v>
      </c>
      <c r="X33" s="12" t="s">
        <v>52</v>
      </c>
      <c r="Y33" s="12" t="s">
        <v>52</v>
      </c>
      <c r="Z33" s="12" t="s">
        <v>52</v>
      </c>
      <c r="AA33" s="12" t="s">
        <v>52</v>
      </c>
      <c r="AB33" s="12" t="s">
        <v>52</v>
      </c>
      <c r="AC33" s="12" t="s">
        <v>52</v>
      </c>
      <c r="AD33" s="14" t="s">
        <v>52</v>
      </c>
      <c r="AE33" s="13" t="s">
        <v>52</v>
      </c>
      <c r="AF33" s="12" t="s">
        <v>52</v>
      </c>
      <c r="AG33" s="12" t="s">
        <v>52</v>
      </c>
      <c r="AH33" s="12" t="s">
        <v>52</v>
      </c>
      <c r="AI33" s="12" t="s">
        <v>52</v>
      </c>
      <c r="AJ33" s="12" t="s">
        <v>52</v>
      </c>
      <c r="AK33" s="12" t="s">
        <v>52</v>
      </c>
      <c r="AL33" s="14" t="s">
        <v>52</v>
      </c>
      <c r="AM33" s="13" t="s">
        <v>231</v>
      </c>
      <c r="AN33" s="12">
        <v>3.8</v>
      </c>
      <c r="AO33" s="12">
        <v>9.07</v>
      </c>
      <c r="AP33" s="12" t="s">
        <v>52</v>
      </c>
      <c r="AQ33" s="12" t="s">
        <v>52</v>
      </c>
      <c r="AR33" s="12" t="s">
        <v>52</v>
      </c>
      <c r="AS33" s="12" t="s">
        <v>75</v>
      </c>
      <c r="AT33" s="14" t="s">
        <v>61</v>
      </c>
      <c r="AU33" s="13" t="s">
        <v>52</v>
      </c>
      <c r="AV33" s="12" t="s">
        <v>52</v>
      </c>
      <c r="AW33" s="12" t="s">
        <v>52</v>
      </c>
      <c r="AX33" s="12" t="s">
        <v>52</v>
      </c>
      <c r="AY33" s="12" t="s">
        <v>52</v>
      </c>
      <c r="AZ33" s="12" t="s">
        <v>52</v>
      </c>
      <c r="BA33" s="12" t="s">
        <v>52</v>
      </c>
      <c r="BB33" s="14" t="s">
        <v>52</v>
      </c>
    </row>
    <row r="34" spans="1:54" customFormat="1" x14ac:dyDescent="0.25">
      <c r="A34" s="9">
        <v>33</v>
      </c>
      <c r="B34" s="9" t="s">
        <v>232</v>
      </c>
      <c r="C34" s="9" t="s">
        <v>233</v>
      </c>
      <c r="D34" s="9">
        <v>616239</v>
      </c>
      <c r="E34" s="9" t="s">
        <v>52</v>
      </c>
      <c r="F34" s="9" t="s">
        <v>52</v>
      </c>
      <c r="G34" s="9">
        <v>127.979570172</v>
      </c>
      <c r="H34" s="9" t="s">
        <v>234</v>
      </c>
      <c r="I34" t="e">
        <f t="shared" si="0"/>
        <v>#N/A</v>
      </c>
      <c r="J34" t="e">
        <f>VLOOKUP($D34,RfDs_clean!$A$2:$Q$140,9,FALSE)</f>
        <v>#N/A</v>
      </c>
      <c r="K34" t="e">
        <f t="shared" si="1"/>
        <v>#N/A</v>
      </c>
      <c r="L34" t="e">
        <f>VLOOKUP($D34,RfDs_clean!$A$2:$Q$140,10,FALSE)</f>
        <v>#N/A</v>
      </c>
      <c r="M34" s="9" t="s">
        <v>52</v>
      </c>
      <c r="N34" s="9" t="s">
        <v>52</v>
      </c>
      <c r="O34" s="10" t="s">
        <v>235</v>
      </c>
      <c r="P34" s="9">
        <v>3.0000000000000001E-3</v>
      </c>
      <c r="Q34" s="9">
        <v>7.6300193925086122</v>
      </c>
      <c r="R34" s="9" t="s">
        <v>81</v>
      </c>
      <c r="S34" s="9">
        <v>10</v>
      </c>
      <c r="T34" s="9">
        <v>4.1071406472282748</v>
      </c>
      <c r="U34" s="9" t="s">
        <v>56</v>
      </c>
      <c r="V34" s="11" t="s">
        <v>61</v>
      </c>
      <c r="W34" s="10" t="s">
        <v>52</v>
      </c>
      <c r="X34" s="9" t="s">
        <v>52</v>
      </c>
      <c r="Y34" s="9" t="s">
        <v>52</v>
      </c>
      <c r="Z34" s="9" t="s">
        <v>52</v>
      </c>
      <c r="AA34" s="9" t="s">
        <v>52</v>
      </c>
      <c r="AB34" s="9" t="s">
        <v>52</v>
      </c>
      <c r="AC34" s="9" t="s">
        <v>52</v>
      </c>
      <c r="AD34" s="11" t="s">
        <v>52</v>
      </c>
      <c r="AE34" s="10" t="s">
        <v>52</v>
      </c>
      <c r="AF34" s="9" t="s">
        <v>52</v>
      </c>
      <c r="AG34" s="9" t="s">
        <v>52</v>
      </c>
      <c r="AH34" s="9" t="s">
        <v>52</v>
      </c>
      <c r="AI34" s="9" t="s">
        <v>52</v>
      </c>
      <c r="AJ34" s="9" t="s">
        <v>52</v>
      </c>
      <c r="AK34" s="9" t="s">
        <v>52</v>
      </c>
      <c r="AL34" s="11" t="s">
        <v>52</v>
      </c>
      <c r="AM34" s="10" t="s">
        <v>52</v>
      </c>
      <c r="AN34" s="9" t="s">
        <v>52</v>
      </c>
      <c r="AO34" s="9" t="s">
        <v>52</v>
      </c>
      <c r="AP34" s="9" t="s">
        <v>52</v>
      </c>
      <c r="AQ34" s="9" t="s">
        <v>52</v>
      </c>
      <c r="AR34" s="9" t="s">
        <v>52</v>
      </c>
      <c r="AS34" s="9" t="s">
        <v>52</v>
      </c>
      <c r="AT34" s="11" t="s">
        <v>52</v>
      </c>
      <c r="AU34" s="10" t="s">
        <v>52</v>
      </c>
      <c r="AV34" s="9" t="s">
        <v>52</v>
      </c>
      <c r="AW34" s="9" t="s">
        <v>52</v>
      </c>
      <c r="AX34" s="9" t="s">
        <v>52</v>
      </c>
      <c r="AY34" s="9" t="s">
        <v>52</v>
      </c>
      <c r="AZ34" s="9" t="s">
        <v>52</v>
      </c>
      <c r="BA34" s="9" t="s">
        <v>52</v>
      </c>
      <c r="BB34" s="11" t="s">
        <v>52</v>
      </c>
    </row>
    <row r="35" spans="1:54" customFormat="1" x14ac:dyDescent="0.25">
      <c r="A35" s="12">
        <v>34</v>
      </c>
      <c r="B35" s="12" t="s">
        <v>236</v>
      </c>
      <c r="C35" s="12" t="s">
        <v>237</v>
      </c>
      <c r="D35" s="12">
        <v>95807</v>
      </c>
      <c r="E35" s="12" t="s">
        <v>52</v>
      </c>
      <c r="F35" s="12" t="s">
        <v>52</v>
      </c>
      <c r="G35" s="12">
        <v>122.0843983</v>
      </c>
      <c r="H35" s="12" t="s">
        <v>238</v>
      </c>
      <c r="I35" t="e">
        <f t="shared" si="0"/>
        <v>#N/A</v>
      </c>
      <c r="J35" t="e">
        <f>VLOOKUP($D35,RfDs_clean!$A$2:$Q$140,9,FALSE)</f>
        <v>#N/A</v>
      </c>
      <c r="K35" t="e">
        <f t="shared" si="1"/>
        <v>#N/A</v>
      </c>
      <c r="L35" t="e">
        <f>VLOOKUP($D35,RfDs_clean!$A$2:$Q$140,10,FALSE)</f>
        <v>#N/A</v>
      </c>
      <c r="M35" s="9">
        <v>3.4294522421392699</v>
      </c>
      <c r="N35" s="9">
        <v>45.415900000000001</v>
      </c>
      <c r="O35" s="13" t="s">
        <v>52</v>
      </c>
      <c r="P35" s="12" t="s">
        <v>52</v>
      </c>
      <c r="Q35" s="12" t="s">
        <v>52</v>
      </c>
      <c r="R35" s="12" t="s">
        <v>52</v>
      </c>
      <c r="S35" s="12" t="s">
        <v>52</v>
      </c>
      <c r="T35" s="12" t="s">
        <v>52</v>
      </c>
      <c r="U35" s="12" t="s">
        <v>52</v>
      </c>
      <c r="V35" s="14" t="s">
        <v>52</v>
      </c>
      <c r="W35" s="13" t="s">
        <v>52</v>
      </c>
      <c r="X35" s="12" t="s">
        <v>52</v>
      </c>
      <c r="Y35" s="12" t="s">
        <v>52</v>
      </c>
      <c r="Z35" s="12" t="s">
        <v>52</v>
      </c>
      <c r="AA35" s="12" t="s">
        <v>52</v>
      </c>
      <c r="AB35" s="12" t="s">
        <v>52</v>
      </c>
      <c r="AC35" s="12" t="s">
        <v>52</v>
      </c>
      <c r="AD35" s="14" t="s">
        <v>52</v>
      </c>
      <c r="AE35" s="13" t="s">
        <v>239</v>
      </c>
      <c r="AF35" s="12">
        <v>3.8</v>
      </c>
      <c r="AG35" s="12">
        <v>5.67</v>
      </c>
      <c r="AH35" s="12" t="s">
        <v>52</v>
      </c>
      <c r="AI35" s="12" t="s">
        <v>52</v>
      </c>
      <c r="AJ35" s="12" t="s">
        <v>52</v>
      </c>
      <c r="AK35" s="12" t="s">
        <v>75</v>
      </c>
      <c r="AL35" s="14" t="s">
        <v>57</v>
      </c>
      <c r="AM35" s="13" t="s">
        <v>52</v>
      </c>
      <c r="AN35" s="12" t="s">
        <v>52</v>
      </c>
      <c r="AO35" s="12" t="s">
        <v>52</v>
      </c>
      <c r="AP35" s="12" t="s">
        <v>52</v>
      </c>
      <c r="AQ35" s="12" t="s">
        <v>52</v>
      </c>
      <c r="AR35" s="12" t="s">
        <v>52</v>
      </c>
      <c r="AS35" s="12" t="s">
        <v>52</v>
      </c>
      <c r="AT35" s="14" t="s">
        <v>52</v>
      </c>
      <c r="AU35" s="13" t="s">
        <v>240</v>
      </c>
      <c r="AV35" s="12">
        <v>3.8</v>
      </c>
      <c r="AW35" s="12">
        <v>5.67</v>
      </c>
      <c r="AX35" s="12" t="s">
        <v>52</v>
      </c>
      <c r="AY35" s="12" t="s">
        <v>52</v>
      </c>
      <c r="AZ35" s="12" t="s">
        <v>52</v>
      </c>
      <c r="BA35" s="12" t="s">
        <v>75</v>
      </c>
      <c r="BB35" s="14" t="s">
        <v>57</v>
      </c>
    </row>
    <row r="36" spans="1:54" customFormat="1" x14ac:dyDescent="0.25">
      <c r="A36" s="9">
        <v>35</v>
      </c>
      <c r="B36" s="9" t="s">
        <v>241</v>
      </c>
      <c r="C36" s="9" t="s">
        <v>242</v>
      </c>
      <c r="D36" s="9">
        <v>120832</v>
      </c>
      <c r="E36" s="9" t="s">
        <v>52</v>
      </c>
      <c r="F36" s="9" t="s">
        <v>52</v>
      </c>
      <c r="G36" s="9">
        <v>161.963920108</v>
      </c>
      <c r="H36" s="9" t="s">
        <v>243</v>
      </c>
      <c r="I36">
        <f t="shared" si="0"/>
        <v>6.3007118806939717</v>
      </c>
      <c r="J36">
        <f>VLOOKUP($D36,RfDs_clean!$A$2:$Q$140,9,FALSE)</f>
        <v>8.1041299999999997E-2</v>
      </c>
      <c r="K36">
        <f t="shared" si="1"/>
        <v>6.5814904574451658</v>
      </c>
      <c r="L36">
        <f>VLOOKUP($D36,RfDs_clean!$A$2:$Q$140,10,FALSE)</f>
        <v>4.2454899999999997E-2</v>
      </c>
      <c r="M36" s="9" t="s">
        <v>52</v>
      </c>
      <c r="N36" s="9" t="s">
        <v>52</v>
      </c>
      <c r="O36" s="10" t="s">
        <v>244</v>
      </c>
      <c r="P36" s="9">
        <v>3.0000000000000001E-3</v>
      </c>
      <c r="Q36" s="9">
        <v>7.732297024988652</v>
      </c>
      <c r="R36" s="9" t="s">
        <v>118</v>
      </c>
      <c r="S36" s="9">
        <v>0.3</v>
      </c>
      <c r="T36" s="9">
        <v>5.732297024988652</v>
      </c>
      <c r="U36" s="9" t="s">
        <v>56</v>
      </c>
      <c r="V36" s="11" t="s">
        <v>57</v>
      </c>
      <c r="W36" s="10" t="s">
        <v>52</v>
      </c>
      <c r="X36" s="9" t="s">
        <v>52</v>
      </c>
      <c r="Y36" s="9" t="s">
        <v>52</v>
      </c>
      <c r="Z36" s="9" t="s">
        <v>52</v>
      </c>
      <c r="AA36" s="9" t="s">
        <v>52</v>
      </c>
      <c r="AB36" s="9" t="s">
        <v>52</v>
      </c>
      <c r="AC36" s="9" t="s">
        <v>52</v>
      </c>
      <c r="AD36" s="11" t="s">
        <v>52</v>
      </c>
      <c r="AE36" s="10" t="s">
        <v>52</v>
      </c>
      <c r="AF36" s="9" t="s">
        <v>52</v>
      </c>
      <c r="AG36" s="9" t="s">
        <v>52</v>
      </c>
      <c r="AH36" s="9" t="s">
        <v>52</v>
      </c>
      <c r="AI36" s="9" t="s">
        <v>52</v>
      </c>
      <c r="AJ36" s="9" t="s">
        <v>52</v>
      </c>
      <c r="AK36" s="9" t="s">
        <v>52</v>
      </c>
      <c r="AL36" s="11" t="s">
        <v>52</v>
      </c>
      <c r="AM36" s="10" t="s">
        <v>52</v>
      </c>
      <c r="AN36" s="9" t="s">
        <v>52</v>
      </c>
      <c r="AO36" s="9" t="s">
        <v>52</v>
      </c>
      <c r="AP36" s="9" t="s">
        <v>52</v>
      </c>
      <c r="AQ36" s="9" t="s">
        <v>52</v>
      </c>
      <c r="AR36" s="9" t="s">
        <v>52</v>
      </c>
      <c r="AS36" s="9" t="s">
        <v>52</v>
      </c>
      <c r="AT36" s="11" t="s">
        <v>52</v>
      </c>
      <c r="AU36" s="10" t="s">
        <v>52</v>
      </c>
      <c r="AV36" s="9" t="s">
        <v>52</v>
      </c>
      <c r="AW36" s="9" t="s">
        <v>52</v>
      </c>
      <c r="AX36" s="9" t="s">
        <v>52</v>
      </c>
      <c r="AY36" s="9" t="s">
        <v>52</v>
      </c>
      <c r="AZ36" s="9" t="s">
        <v>52</v>
      </c>
      <c r="BA36" s="9" t="s">
        <v>52</v>
      </c>
      <c r="BB36" s="11" t="s">
        <v>52</v>
      </c>
    </row>
    <row r="37" spans="1:54" customFormat="1" x14ac:dyDescent="0.25">
      <c r="A37" s="12">
        <v>36</v>
      </c>
      <c r="B37" s="12" t="s">
        <v>245</v>
      </c>
      <c r="C37" s="12" t="s">
        <v>246</v>
      </c>
      <c r="D37" s="12">
        <v>94757</v>
      </c>
      <c r="E37" s="12" t="s">
        <v>52</v>
      </c>
      <c r="F37" s="12" t="s">
        <v>52</v>
      </c>
      <c r="G37" s="12">
        <v>219.969399412</v>
      </c>
      <c r="H37" s="12" t="s">
        <v>247</v>
      </c>
      <c r="I37" t="e">
        <f t="shared" si="0"/>
        <v>#N/A</v>
      </c>
      <c r="J37" t="e">
        <f>VLOOKUP($D37,RfDs_clean!$A$2:$Q$140,9,FALSE)</f>
        <v>#N/A</v>
      </c>
      <c r="K37" t="e">
        <f t="shared" si="1"/>
        <v>#N/A</v>
      </c>
      <c r="L37" t="e">
        <f>VLOOKUP($D37,RfDs_clean!$A$2:$Q$140,10,FALSE)</f>
        <v>#N/A</v>
      </c>
      <c r="M37" s="9" t="s">
        <v>52</v>
      </c>
      <c r="N37" s="9" t="s">
        <v>52</v>
      </c>
      <c r="O37" s="13" t="s">
        <v>248</v>
      </c>
      <c r="P37" s="12">
        <v>0.01</v>
      </c>
      <c r="Q37" s="12">
        <v>7.3423622690456121</v>
      </c>
      <c r="R37" s="12" t="s">
        <v>81</v>
      </c>
      <c r="S37" s="12">
        <v>1</v>
      </c>
      <c r="T37" s="12">
        <v>5.3423622690456121</v>
      </c>
      <c r="U37" s="12" t="s">
        <v>56</v>
      </c>
      <c r="V37" s="14" t="s">
        <v>61</v>
      </c>
      <c r="W37" s="13" t="s">
        <v>52</v>
      </c>
      <c r="X37" s="12" t="s">
        <v>52</v>
      </c>
      <c r="Y37" s="12" t="s">
        <v>52</v>
      </c>
      <c r="Z37" s="12" t="s">
        <v>52</v>
      </c>
      <c r="AA37" s="12" t="s">
        <v>52</v>
      </c>
      <c r="AB37" s="12" t="s">
        <v>52</v>
      </c>
      <c r="AC37" s="12" t="s">
        <v>52</v>
      </c>
      <c r="AD37" s="14" t="s">
        <v>52</v>
      </c>
      <c r="AE37" s="13" t="s">
        <v>52</v>
      </c>
      <c r="AF37" s="12" t="s">
        <v>52</v>
      </c>
      <c r="AG37" s="12" t="s">
        <v>52</v>
      </c>
      <c r="AH37" s="12" t="s">
        <v>52</v>
      </c>
      <c r="AI37" s="12" t="s">
        <v>52</v>
      </c>
      <c r="AJ37" s="12" t="s">
        <v>52</v>
      </c>
      <c r="AK37" s="12" t="s">
        <v>52</v>
      </c>
      <c r="AL37" s="14" t="s">
        <v>52</v>
      </c>
      <c r="AM37" s="13" t="s">
        <v>52</v>
      </c>
      <c r="AN37" s="12" t="s">
        <v>52</v>
      </c>
      <c r="AO37" s="12" t="s">
        <v>52</v>
      </c>
      <c r="AP37" s="12" t="s">
        <v>52</v>
      </c>
      <c r="AQ37" s="12" t="s">
        <v>52</v>
      </c>
      <c r="AR37" s="12" t="s">
        <v>52</v>
      </c>
      <c r="AS37" s="12" t="s">
        <v>52</v>
      </c>
      <c r="AT37" s="14" t="s">
        <v>52</v>
      </c>
      <c r="AU37" s="13" t="s">
        <v>52</v>
      </c>
      <c r="AV37" s="12" t="s">
        <v>52</v>
      </c>
      <c r="AW37" s="12" t="s">
        <v>52</v>
      </c>
      <c r="AX37" s="12" t="s">
        <v>52</v>
      </c>
      <c r="AY37" s="12" t="s">
        <v>52</v>
      </c>
      <c r="AZ37" s="12" t="s">
        <v>52</v>
      </c>
      <c r="BA37" s="12" t="s">
        <v>52</v>
      </c>
      <c r="BB37" s="14" t="s">
        <v>52</v>
      </c>
    </row>
    <row r="38" spans="1:54" customFormat="1" x14ac:dyDescent="0.25">
      <c r="A38" s="9">
        <v>37</v>
      </c>
      <c r="B38" s="9" t="s">
        <v>249</v>
      </c>
      <c r="C38" s="9" t="s">
        <v>250</v>
      </c>
      <c r="D38" s="9">
        <v>105679</v>
      </c>
      <c r="E38" s="9" t="s">
        <v>52</v>
      </c>
      <c r="F38" s="9" t="s">
        <v>52</v>
      </c>
      <c r="G38" s="9">
        <v>122.07316494</v>
      </c>
      <c r="H38" s="9" t="s">
        <v>251</v>
      </c>
      <c r="I38" t="e">
        <f t="shared" si="0"/>
        <v>#N/A</v>
      </c>
      <c r="J38" t="e">
        <f>VLOOKUP($D38,RfDs_clean!$A$2:$Q$140,9,FALSE)</f>
        <v>#N/A</v>
      </c>
      <c r="K38" t="e">
        <f t="shared" si="1"/>
        <v>#N/A</v>
      </c>
      <c r="L38" t="e">
        <f>VLOOKUP($D38,RfDs_clean!$A$2:$Q$140,10,FALSE)</f>
        <v>#N/A</v>
      </c>
      <c r="M38" s="9" t="s">
        <v>52</v>
      </c>
      <c r="N38" s="9" t="s">
        <v>52</v>
      </c>
      <c r="O38" s="10" t="s">
        <v>252</v>
      </c>
      <c r="P38" s="9">
        <v>0.02</v>
      </c>
      <c r="Q38" s="9">
        <v>6.7855902088267115</v>
      </c>
      <c r="R38" s="9" t="s">
        <v>81</v>
      </c>
      <c r="S38" s="9">
        <v>50</v>
      </c>
      <c r="T38" s="9">
        <v>3.387650200154674</v>
      </c>
      <c r="U38" s="9" t="s">
        <v>56</v>
      </c>
      <c r="V38" s="11" t="s">
        <v>57</v>
      </c>
      <c r="W38" s="10" t="s">
        <v>52</v>
      </c>
      <c r="X38" s="9" t="s">
        <v>52</v>
      </c>
      <c r="Y38" s="9" t="s">
        <v>52</v>
      </c>
      <c r="Z38" s="9" t="s">
        <v>52</v>
      </c>
      <c r="AA38" s="9" t="s">
        <v>52</v>
      </c>
      <c r="AB38" s="9" t="s">
        <v>52</v>
      </c>
      <c r="AC38" s="9" t="s">
        <v>52</v>
      </c>
      <c r="AD38" s="11" t="s">
        <v>52</v>
      </c>
      <c r="AE38" s="10" t="s">
        <v>52</v>
      </c>
      <c r="AF38" s="9" t="s">
        <v>52</v>
      </c>
      <c r="AG38" s="9" t="s">
        <v>52</v>
      </c>
      <c r="AH38" s="9" t="s">
        <v>52</v>
      </c>
      <c r="AI38" s="9" t="s">
        <v>52</v>
      </c>
      <c r="AJ38" s="9" t="s">
        <v>52</v>
      </c>
      <c r="AK38" s="9" t="s">
        <v>52</v>
      </c>
      <c r="AL38" s="11" t="s">
        <v>52</v>
      </c>
      <c r="AM38" s="10" t="s">
        <v>52</v>
      </c>
      <c r="AN38" s="9" t="s">
        <v>52</v>
      </c>
      <c r="AO38" s="9" t="s">
        <v>52</v>
      </c>
      <c r="AP38" s="9" t="s">
        <v>52</v>
      </c>
      <c r="AQ38" s="9" t="s">
        <v>52</v>
      </c>
      <c r="AR38" s="9" t="s">
        <v>52</v>
      </c>
      <c r="AS38" s="9" t="s">
        <v>52</v>
      </c>
      <c r="AT38" s="11" t="s">
        <v>52</v>
      </c>
      <c r="AU38" s="10" t="s">
        <v>52</v>
      </c>
      <c r="AV38" s="9" t="s">
        <v>52</v>
      </c>
      <c r="AW38" s="9" t="s">
        <v>52</v>
      </c>
      <c r="AX38" s="9" t="s">
        <v>52</v>
      </c>
      <c r="AY38" s="9" t="s">
        <v>52</v>
      </c>
      <c r="AZ38" s="9" t="s">
        <v>52</v>
      </c>
      <c r="BA38" s="9" t="s">
        <v>52</v>
      </c>
      <c r="BB38" s="11" t="s">
        <v>52</v>
      </c>
    </row>
    <row r="39" spans="1:54" customFormat="1" x14ac:dyDescent="0.25">
      <c r="A39" s="12">
        <v>38</v>
      </c>
      <c r="B39" s="12" t="s">
        <v>253</v>
      </c>
      <c r="C39" s="12" t="s">
        <v>254</v>
      </c>
      <c r="D39" s="12">
        <v>51285</v>
      </c>
      <c r="E39" s="12" t="s">
        <v>52</v>
      </c>
      <c r="F39" s="12" t="s">
        <v>52</v>
      </c>
      <c r="G39" s="12">
        <v>184.01202122800001</v>
      </c>
      <c r="H39" s="12" t="s">
        <v>255</v>
      </c>
      <c r="I39" t="e">
        <f t="shared" si="0"/>
        <v>#N/A</v>
      </c>
      <c r="J39" t="e">
        <f>VLOOKUP($D39,RfDs_clean!$A$2:$Q$140,9,FALSE)</f>
        <v>#N/A</v>
      </c>
      <c r="K39" t="e">
        <f t="shared" si="1"/>
        <v>#N/A</v>
      </c>
      <c r="L39" t="e">
        <f>VLOOKUP($D39,RfDs_clean!$A$2:$Q$140,10,FALSE)</f>
        <v>#N/A</v>
      </c>
      <c r="M39" s="9" t="s">
        <v>52</v>
      </c>
      <c r="N39" s="9" t="s">
        <v>52</v>
      </c>
      <c r="O39" s="13" t="s">
        <v>256</v>
      </c>
      <c r="P39" s="12">
        <v>2E-3</v>
      </c>
      <c r="Q39" s="12">
        <v>7.9638162000762645</v>
      </c>
      <c r="R39" s="12" t="s">
        <v>55</v>
      </c>
      <c r="S39" s="12">
        <v>2</v>
      </c>
      <c r="T39" s="12">
        <v>4.9638162000762645</v>
      </c>
      <c r="U39" s="12" t="s">
        <v>56</v>
      </c>
      <c r="V39" s="14" t="s">
        <v>61</v>
      </c>
      <c r="W39" s="13" t="s">
        <v>52</v>
      </c>
      <c r="X39" s="12" t="s">
        <v>52</v>
      </c>
      <c r="Y39" s="12" t="s">
        <v>52</v>
      </c>
      <c r="Z39" s="12" t="s">
        <v>52</v>
      </c>
      <c r="AA39" s="12" t="s">
        <v>52</v>
      </c>
      <c r="AB39" s="12" t="s">
        <v>52</v>
      </c>
      <c r="AC39" s="12" t="s">
        <v>52</v>
      </c>
      <c r="AD39" s="14" t="s">
        <v>52</v>
      </c>
      <c r="AE39" s="13" t="s">
        <v>52</v>
      </c>
      <c r="AF39" s="12" t="s">
        <v>52</v>
      </c>
      <c r="AG39" s="12" t="s">
        <v>52</v>
      </c>
      <c r="AH39" s="12" t="s">
        <v>52</v>
      </c>
      <c r="AI39" s="12" t="s">
        <v>52</v>
      </c>
      <c r="AJ39" s="12" t="s">
        <v>52</v>
      </c>
      <c r="AK39" s="12" t="s">
        <v>52</v>
      </c>
      <c r="AL39" s="14" t="s">
        <v>52</v>
      </c>
      <c r="AM39" s="13" t="s">
        <v>52</v>
      </c>
      <c r="AN39" s="12" t="s">
        <v>52</v>
      </c>
      <c r="AO39" s="12" t="s">
        <v>52</v>
      </c>
      <c r="AP39" s="12" t="s">
        <v>52</v>
      </c>
      <c r="AQ39" s="12" t="s">
        <v>52</v>
      </c>
      <c r="AR39" s="12" t="s">
        <v>52</v>
      </c>
      <c r="AS39" s="12" t="s">
        <v>52</v>
      </c>
      <c r="AT39" s="14" t="s">
        <v>52</v>
      </c>
      <c r="AU39" s="13" t="s">
        <v>52</v>
      </c>
      <c r="AV39" s="12" t="s">
        <v>52</v>
      </c>
      <c r="AW39" s="12" t="s">
        <v>52</v>
      </c>
      <c r="AX39" s="12" t="s">
        <v>52</v>
      </c>
      <c r="AY39" s="12" t="s">
        <v>52</v>
      </c>
      <c r="AZ39" s="12" t="s">
        <v>52</v>
      </c>
      <c r="BA39" s="12" t="s">
        <v>52</v>
      </c>
      <c r="BB39" s="14" t="s">
        <v>52</v>
      </c>
    </row>
    <row r="40" spans="1:54" customFormat="1" x14ac:dyDescent="0.25">
      <c r="A40" s="9">
        <v>39</v>
      </c>
      <c r="B40" s="9" t="s">
        <v>257</v>
      </c>
      <c r="C40" s="9" t="s">
        <v>258</v>
      </c>
      <c r="D40" s="9">
        <v>121142</v>
      </c>
      <c r="E40" s="9" t="s">
        <v>52</v>
      </c>
      <c r="F40" s="9" t="s">
        <v>52</v>
      </c>
      <c r="G40" s="9">
        <v>182.032756672</v>
      </c>
      <c r="H40" s="9" t="s">
        <v>259</v>
      </c>
      <c r="I40">
        <f t="shared" si="0"/>
        <v>5.0559997066418925</v>
      </c>
      <c r="J40">
        <f>VLOOKUP($D40,RfDs_clean!$A$2:$Q$140,9,FALSE)</f>
        <v>1.6001099999999999</v>
      </c>
      <c r="K40">
        <f t="shared" si="1"/>
        <v>5.4635211028077562</v>
      </c>
      <c r="L40">
        <f>VLOOKUP($D40,RfDs_clean!$A$2:$Q$140,10,FALSE)</f>
        <v>0.62607800000000002</v>
      </c>
      <c r="M40" s="9">
        <v>4.7847689528737742</v>
      </c>
      <c r="N40" s="9">
        <v>2.988</v>
      </c>
      <c r="O40" s="10" t="s">
        <v>260</v>
      </c>
      <c r="P40" s="9">
        <v>2E-3</v>
      </c>
      <c r="Q40" s="9">
        <v>7.9591195503531544</v>
      </c>
      <c r="R40" s="9" t="s">
        <v>81</v>
      </c>
      <c r="S40" s="9">
        <v>0.2</v>
      </c>
      <c r="T40" s="9">
        <v>5.9591195503531544</v>
      </c>
      <c r="U40" s="9" t="s">
        <v>56</v>
      </c>
      <c r="V40" s="11" t="s">
        <v>57</v>
      </c>
      <c r="W40" s="10" t="s">
        <v>52</v>
      </c>
      <c r="X40" s="9" t="s">
        <v>52</v>
      </c>
      <c r="Y40" s="9" t="s">
        <v>52</v>
      </c>
      <c r="Z40" s="9" t="s">
        <v>52</v>
      </c>
      <c r="AA40" s="9" t="s">
        <v>52</v>
      </c>
      <c r="AB40" s="9" t="s">
        <v>52</v>
      </c>
      <c r="AC40" s="9" t="s">
        <v>52</v>
      </c>
      <c r="AD40" s="11" t="s">
        <v>52</v>
      </c>
      <c r="AE40" s="10" t="s">
        <v>261</v>
      </c>
      <c r="AF40" s="9">
        <v>0.35</v>
      </c>
      <c r="AG40" s="9">
        <v>4.8</v>
      </c>
      <c r="AH40" s="9" t="s">
        <v>52</v>
      </c>
      <c r="AI40" s="9" t="s">
        <v>52</v>
      </c>
      <c r="AJ40" s="9" t="s">
        <v>52</v>
      </c>
      <c r="AK40" s="9" t="s">
        <v>75</v>
      </c>
      <c r="AL40" s="11" t="s">
        <v>57</v>
      </c>
      <c r="AM40" s="10" t="s">
        <v>262</v>
      </c>
      <c r="AN40" s="9">
        <v>8.8999999999999995E-5</v>
      </c>
      <c r="AO40" s="9">
        <v>4.21</v>
      </c>
      <c r="AP40" s="9" t="s">
        <v>52</v>
      </c>
      <c r="AQ40" s="9" t="s">
        <v>52</v>
      </c>
      <c r="AR40" s="9" t="s">
        <v>52</v>
      </c>
      <c r="AS40" s="9" t="s">
        <v>75</v>
      </c>
      <c r="AT40" s="11" t="s">
        <v>61</v>
      </c>
      <c r="AU40" s="10" t="s">
        <v>263</v>
      </c>
      <c r="AV40" s="9">
        <v>0.35</v>
      </c>
      <c r="AW40" s="9">
        <v>4.8</v>
      </c>
      <c r="AX40" s="9" t="s">
        <v>52</v>
      </c>
      <c r="AY40" s="9" t="s">
        <v>52</v>
      </c>
      <c r="AZ40" s="9" t="s">
        <v>52</v>
      </c>
      <c r="BA40" s="9" t="s">
        <v>75</v>
      </c>
      <c r="BB40" s="11" t="s">
        <v>57</v>
      </c>
    </row>
    <row r="41" spans="1:54" customFormat="1" x14ac:dyDescent="0.25">
      <c r="A41" s="12">
        <v>40</v>
      </c>
      <c r="B41" s="12" t="s">
        <v>264</v>
      </c>
      <c r="C41" s="12" t="s">
        <v>265</v>
      </c>
      <c r="D41" s="12">
        <v>15165670</v>
      </c>
      <c r="E41" s="12" t="s">
        <v>52</v>
      </c>
      <c r="F41" s="12" t="s">
        <v>52</v>
      </c>
      <c r="G41" s="12">
        <v>233.985049476</v>
      </c>
      <c r="H41" s="12" t="s">
        <v>266</v>
      </c>
      <c r="I41" t="e">
        <f t="shared" si="0"/>
        <v>#N/A</v>
      </c>
      <c r="J41" t="e">
        <f>VLOOKUP($D41,RfDs_clean!$A$2:$Q$140,9,FALSE)</f>
        <v>#N/A</v>
      </c>
      <c r="K41" t="e">
        <f t="shared" si="1"/>
        <v>#N/A</v>
      </c>
      <c r="L41" t="e">
        <f>VLOOKUP($D41,RfDs_clean!$A$2:$Q$140,10,FALSE)</f>
        <v>#N/A</v>
      </c>
      <c r="M41" s="9" t="s">
        <v>52</v>
      </c>
      <c r="N41" s="9" t="s">
        <v>52</v>
      </c>
      <c r="O41" s="13" t="s">
        <v>267</v>
      </c>
      <c r="P41" s="12">
        <v>3.5999999999999997E-2</v>
      </c>
      <c r="Q41" s="12">
        <v>6.8128856081919844</v>
      </c>
      <c r="R41" s="12" t="s">
        <v>81</v>
      </c>
      <c r="S41" s="12">
        <v>3.6</v>
      </c>
      <c r="T41" s="12">
        <v>4.8128856081919844</v>
      </c>
      <c r="U41" s="12" t="s">
        <v>103</v>
      </c>
      <c r="V41" s="14" t="s">
        <v>61</v>
      </c>
      <c r="W41" s="13" t="s">
        <v>52</v>
      </c>
      <c r="X41" s="12" t="s">
        <v>52</v>
      </c>
      <c r="Y41" s="12" t="s">
        <v>52</v>
      </c>
      <c r="Z41" s="12" t="s">
        <v>52</v>
      </c>
      <c r="AA41" s="12" t="s">
        <v>52</v>
      </c>
      <c r="AB41" s="12" t="s">
        <v>52</v>
      </c>
      <c r="AC41" s="12" t="s">
        <v>52</v>
      </c>
      <c r="AD41" s="14" t="s">
        <v>52</v>
      </c>
      <c r="AE41" s="13" t="s">
        <v>52</v>
      </c>
      <c r="AF41" s="12" t="s">
        <v>52</v>
      </c>
      <c r="AG41" s="12" t="s">
        <v>52</v>
      </c>
      <c r="AH41" s="12" t="s">
        <v>52</v>
      </c>
      <c r="AI41" s="12" t="s">
        <v>52</v>
      </c>
      <c r="AJ41" s="12" t="s">
        <v>52</v>
      </c>
      <c r="AK41" s="12" t="s">
        <v>52</v>
      </c>
      <c r="AL41" s="14" t="s">
        <v>52</v>
      </c>
      <c r="AM41" s="13" t="s">
        <v>52</v>
      </c>
      <c r="AN41" s="12" t="s">
        <v>52</v>
      </c>
      <c r="AO41" s="12" t="s">
        <v>52</v>
      </c>
      <c r="AP41" s="12" t="s">
        <v>52</v>
      </c>
      <c r="AQ41" s="12" t="s">
        <v>52</v>
      </c>
      <c r="AR41" s="12" t="s">
        <v>52</v>
      </c>
      <c r="AS41" s="12" t="s">
        <v>52</v>
      </c>
      <c r="AT41" s="14" t="s">
        <v>52</v>
      </c>
      <c r="AU41" s="13" t="s">
        <v>52</v>
      </c>
      <c r="AV41" s="12" t="s">
        <v>52</v>
      </c>
      <c r="AW41" s="12" t="s">
        <v>52</v>
      </c>
      <c r="AX41" s="12" t="s">
        <v>52</v>
      </c>
      <c r="AY41" s="12" t="s">
        <v>52</v>
      </c>
      <c r="AZ41" s="12" t="s">
        <v>52</v>
      </c>
      <c r="BA41" s="12" t="s">
        <v>52</v>
      </c>
      <c r="BB41" s="14" t="s">
        <v>52</v>
      </c>
    </row>
    <row r="42" spans="1:54" customFormat="1" x14ac:dyDescent="0.25">
      <c r="A42" s="9">
        <v>41</v>
      </c>
      <c r="B42" s="9" t="s">
        <v>268</v>
      </c>
      <c r="C42" s="9" t="s">
        <v>269</v>
      </c>
      <c r="D42" s="9">
        <v>2008584</v>
      </c>
      <c r="E42" s="9" t="s">
        <v>52</v>
      </c>
      <c r="F42" s="9" t="s">
        <v>52</v>
      </c>
      <c r="G42" s="9">
        <v>188.97481913999999</v>
      </c>
      <c r="H42" s="9" t="s">
        <v>270</v>
      </c>
      <c r="I42" t="e">
        <f t="shared" si="0"/>
        <v>#N/A</v>
      </c>
      <c r="J42" t="e">
        <f>VLOOKUP($D42,RfDs_clean!$A$2:$Q$140,9,FALSE)</f>
        <v>#N/A</v>
      </c>
      <c r="K42" t="e">
        <f t="shared" si="1"/>
        <v>#N/A</v>
      </c>
      <c r="L42" t="e">
        <f>VLOOKUP($D42,RfDs_clean!$A$2:$Q$140,10,FALSE)</f>
        <v>#N/A</v>
      </c>
      <c r="M42" s="9" t="s">
        <v>52</v>
      </c>
      <c r="N42" s="9" t="s">
        <v>52</v>
      </c>
      <c r="O42" s="10" t="s">
        <v>271</v>
      </c>
      <c r="P42" s="9">
        <v>4.4999999999999997E-3</v>
      </c>
      <c r="Q42" s="9">
        <v>7.6231914245930374</v>
      </c>
      <c r="R42" s="9" t="s">
        <v>81</v>
      </c>
      <c r="S42" s="9">
        <v>4.5</v>
      </c>
      <c r="T42" s="9">
        <v>4.6231914245930374</v>
      </c>
      <c r="U42" s="9" t="s">
        <v>103</v>
      </c>
      <c r="V42" s="11" t="s">
        <v>61</v>
      </c>
      <c r="W42" s="10" t="s">
        <v>52</v>
      </c>
      <c r="X42" s="9" t="s">
        <v>52</v>
      </c>
      <c r="Y42" s="9" t="s">
        <v>52</v>
      </c>
      <c r="Z42" s="9" t="s">
        <v>52</v>
      </c>
      <c r="AA42" s="9" t="s">
        <v>52</v>
      </c>
      <c r="AB42" s="9" t="s">
        <v>52</v>
      </c>
      <c r="AC42" s="9" t="s">
        <v>52</v>
      </c>
      <c r="AD42" s="11" t="s">
        <v>52</v>
      </c>
      <c r="AE42" s="10" t="s">
        <v>52</v>
      </c>
      <c r="AF42" s="9" t="s">
        <v>52</v>
      </c>
      <c r="AG42" s="9" t="s">
        <v>52</v>
      </c>
      <c r="AH42" s="9" t="s">
        <v>52</v>
      </c>
      <c r="AI42" s="9" t="s">
        <v>52</v>
      </c>
      <c r="AJ42" s="9" t="s">
        <v>52</v>
      </c>
      <c r="AK42" s="9" t="s">
        <v>52</v>
      </c>
      <c r="AL42" s="11" t="s">
        <v>52</v>
      </c>
      <c r="AM42" s="10" t="s">
        <v>52</v>
      </c>
      <c r="AN42" s="9" t="s">
        <v>52</v>
      </c>
      <c r="AO42" s="9" t="s">
        <v>52</v>
      </c>
      <c r="AP42" s="9" t="s">
        <v>52</v>
      </c>
      <c r="AQ42" s="9" t="s">
        <v>52</v>
      </c>
      <c r="AR42" s="9" t="s">
        <v>52</v>
      </c>
      <c r="AS42" s="9" t="s">
        <v>52</v>
      </c>
      <c r="AT42" s="11" t="s">
        <v>52</v>
      </c>
      <c r="AU42" s="10" t="s">
        <v>52</v>
      </c>
      <c r="AV42" s="9" t="s">
        <v>52</v>
      </c>
      <c r="AW42" s="9" t="s">
        <v>52</v>
      </c>
      <c r="AX42" s="9" t="s">
        <v>52</v>
      </c>
      <c r="AY42" s="9" t="s">
        <v>52</v>
      </c>
      <c r="AZ42" s="9" t="s">
        <v>52</v>
      </c>
      <c r="BA42" s="9" t="s">
        <v>52</v>
      </c>
      <c r="BB42" s="11" t="s">
        <v>52</v>
      </c>
    </row>
    <row r="43" spans="1:54" customFormat="1" x14ac:dyDescent="0.25">
      <c r="A43" s="12">
        <v>42</v>
      </c>
      <c r="B43" s="12" t="s">
        <v>272</v>
      </c>
      <c r="C43" s="12" t="s">
        <v>273</v>
      </c>
      <c r="D43" s="12">
        <v>576261</v>
      </c>
      <c r="E43" s="12" t="s">
        <v>52</v>
      </c>
      <c r="F43" s="12" t="s">
        <v>52</v>
      </c>
      <c r="G43" s="12">
        <v>122.07316494</v>
      </c>
      <c r="H43" s="12" t="s">
        <v>274</v>
      </c>
      <c r="I43" t="e">
        <f t="shared" si="0"/>
        <v>#N/A</v>
      </c>
      <c r="J43" t="e">
        <f>VLOOKUP($D43,RfDs_clean!$A$2:$Q$140,9,FALSE)</f>
        <v>#N/A</v>
      </c>
      <c r="K43" t="e">
        <f t="shared" si="1"/>
        <v>#N/A</v>
      </c>
      <c r="L43" t="e">
        <f>VLOOKUP($D43,RfDs_clean!$A$2:$Q$140,10,FALSE)</f>
        <v>#N/A</v>
      </c>
      <c r="M43" s="9" t="s">
        <v>52</v>
      </c>
      <c r="N43" s="9" t="s">
        <v>52</v>
      </c>
      <c r="O43" s="13" t="s">
        <v>275</v>
      </c>
      <c r="P43" s="12">
        <v>5.9999999999999995E-4</v>
      </c>
      <c r="Q43" s="12">
        <v>8.3084689541070489</v>
      </c>
      <c r="R43" s="12" t="s">
        <v>118</v>
      </c>
      <c r="S43" s="12">
        <v>0.6</v>
      </c>
      <c r="T43" s="12">
        <v>5.3084689541070489</v>
      </c>
      <c r="U43" s="12" t="s">
        <v>56</v>
      </c>
      <c r="V43" s="14" t="s">
        <v>61</v>
      </c>
      <c r="W43" s="13" t="s">
        <v>52</v>
      </c>
      <c r="X43" s="12" t="s">
        <v>52</v>
      </c>
      <c r="Y43" s="12" t="s">
        <v>52</v>
      </c>
      <c r="Z43" s="12" t="s">
        <v>52</v>
      </c>
      <c r="AA43" s="12" t="s">
        <v>52</v>
      </c>
      <c r="AB43" s="12" t="s">
        <v>52</v>
      </c>
      <c r="AC43" s="12" t="s">
        <v>52</v>
      </c>
      <c r="AD43" s="14" t="s">
        <v>52</v>
      </c>
      <c r="AE43" s="13" t="s">
        <v>52</v>
      </c>
      <c r="AF43" s="12" t="s">
        <v>52</v>
      </c>
      <c r="AG43" s="12" t="s">
        <v>52</v>
      </c>
      <c r="AH43" s="12" t="s">
        <v>52</v>
      </c>
      <c r="AI43" s="12" t="s">
        <v>52</v>
      </c>
      <c r="AJ43" s="12" t="s">
        <v>52</v>
      </c>
      <c r="AK43" s="12" t="s">
        <v>52</v>
      </c>
      <c r="AL43" s="14" t="s">
        <v>52</v>
      </c>
      <c r="AM43" s="13" t="s">
        <v>52</v>
      </c>
      <c r="AN43" s="12" t="s">
        <v>52</v>
      </c>
      <c r="AO43" s="12" t="s">
        <v>52</v>
      </c>
      <c r="AP43" s="12" t="s">
        <v>52</v>
      </c>
      <c r="AQ43" s="12" t="s">
        <v>52</v>
      </c>
      <c r="AR43" s="12" t="s">
        <v>52</v>
      </c>
      <c r="AS43" s="12" t="s">
        <v>52</v>
      </c>
      <c r="AT43" s="14" t="s">
        <v>52</v>
      </c>
      <c r="AU43" s="13" t="s">
        <v>52</v>
      </c>
      <c r="AV43" s="12" t="s">
        <v>52</v>
      </c>
      <c r="AW43" s="12" t="s">
        <v>52</v>
      </c>
      <c r="AX43" s="12" t="s">
        <v>52</v>
      </c>
      <c r="AY43" s="12" t="s">
        <v>52</v>
      </c>
      <c r="AZ43" s="12" t="s">
        <v>52</v>
      </c>
      <c r="BA43" s="12" t="s">
        <v>52</v>
      </c>
      <c r="BB43" s="14" t="s">
        <v>52</v>
      </c>
    </row>
    <row r="44" spans="1:54" customFormat="1" x14ac:dyDescent="0.25">
      <c r="A44" s="9">
        <v>43</v>
      </c>
      <c r="B44" s="9" t="s">
        <v>276</v>
      </c>
      <c r="C44" s="9" t="s">
        <v>277</v>
      </c>
      <c r="D44" s="9">
        <v>87627</v>
      </c>
      <c r="E44" s="9" t="s">
        <v>52</v>
      </c>
      <c r="F44" s="9" t="s">
        <v>52</v>
      </c>
      <c r="G44" s="9">
        <v>121.0891494</v>
      </c>
      <c r="H44" s="9" t="s">
        <v>278</v>
      </c>
      <c r="I44" t="e">
        <f t="shared" si="0"/>
        <v>#N/A</v>
      </c>
      <c r="J44" t="e">
        <f>VLOOKUP($D44,RfDs_clean!$A$2:$Q$140,9,FALSE)</f>
        <v>#N/A</v>
      </c>
      <c r="K44" t="e">
        <f t="shared" si="1"/>
        <v>#N/A</v>
      </c>
      <c r="L44" t="e">
        <f>VLOOKUP($D44,RfDs_clean!$A$2:$Q$140,10,FALSE)</f>
        <v>#N/A</v>
      </c>
      <c r="M44" s="9">
        <v>3.2660676787576164</v>
      </c>
      <c r="N44" s="9">
        <v>65.620199999999997</v>
      </c>
      <c r="O44" s="10" t="s">
        <v>52</v>
      </c>
      <c r="P44" s="9" t="s">
        <v>52</v>
      </c>
      <c r="Q44" s="9" t="s">
        <v>52</v>
      </c>
      <c r="R44" s="9" t="s">
        <v>52</v>
      </c>
      <c r="S44" s="9" t="s">
        <v>52</v>
      </c>
      <c r="T44" s="9" t="s">
        <v>52</v>
      </c>
      <c r="U44" s="9" t="s">
        <v>52</v>
      </c>
      <c r="V44" s="11" t="s">
        <v>52</v>
      </c>
      <c r="W44" s="10" t="s">
        <v>52</v>
      </c>
      <c r="X44" s="9" t="s">
        <v>52</v>
      </c>
      <c r="Y44" s="9" t="s">
        <v>52</v>
      </c>
      <c r="Z44" s="9" t="s">
        <v>52</v>
      </c>
      <c r="AA44" s="9" t="s">
        <v>52</v>
      </c>
      <c r="AB44" s="9" t="s">
        <v>52</v>
      </c>
      <c r="AC44" s="9" t="s">
        <v>52</v>
      </c>
      <c r="AD44" s="11" t="s">
        <v>52</v>
      </c>
      <c r="AE44" s="10" t="s">
        <v>279</v>
      </c>
      <c r="AF44" s="9">
        <v>6.3E-3</v>
      </c>
      <c r="AG44" s="9">
        <v>2.88</v>
      </c>
      <c r="AH44" s="9" t="s">
        <v>52</v>
      </c>
      <c r="AI44" s="9" t="s">
        <v>52</v>
      </c>
      <c r="AJ44" s="9" t="s">
        <v>52</v>
      </c>
      <c r="AK44" s="9" t="s">
        <v>75</v>
      </c>
      <c r="AL44" s="11" t="s">
        <v>57</v>
      </c>
      <c r="AM44" s="10" t="s">
        <v>52</v>
      </c>
      <c r="AN44" s="9" t="s">
        <v>52</v>
      </c>
      <c r="AO44" s="9" t="s">
        <v>52</v>
      </c>
      <c r="AP44" s="9" t="s">
        <v>52</v>
      </c>
      <c r="AQ44" s="9" t="s">
        <v>52</v>
      </c>
      <c r="AR44" s="9" t="s">
        <v>52</v>
      </c>
      <c r="AS44" s="9" t="s">
        <v>52</v>
      </c>
      <c r="AT44" s="11" t="s">
        <v>52</v>
      </c>
      <c r="AU44" s="10" t="s">
        <v>280</v>
      </c>
      <c r="AV44" s="9">
        <v>6.3E-3</v>
      </c>
      <c r="AW44" s="9">
        <v>2.88</v>
      </c>
      <c r="AX44" s="9" t="s">
        <v>52</v>
      </c>
      <c r="AY44" s="9" t="s">
        <v>52</v>
      </c>
      <c r="AZ44" s="9" t="s">
        <v>52</v>
      </c>
      <c r="BA44" s="9" t="s">
        <v>75</v>
      </c>
      <c r="BB44" s="11" t="s">
        <v>57</v>
      </c>
    </row>
    <row r="45" spans="1:54" customFormat="1" x14ac:dyDescent="0.25">
      <c r="A45" s="12">
        <v>44</v>
      </c>
      <c r="B45" s="12" t="s">
        <v>281</v>
      </c>
      <c r="C45" s="12" t="s">
        <v>282</v>
      </c>
      <c r="D45" s="12">
        <v>53963</v>
      </c>
      <c r="E45" s="12" t="s">
        <v>52</v>
      </c>
      <c r="F45" s="12" t="s">
        <v>52</v>
      </c>
      <c r="G45" s="12">
        <v>223.09971400000001</v>
      </c>
      <c r="H45" s="12" t="s">
        <v>283</v>
      </c>
      <c r="I45" t="e">
        <f t="shared" si="0"/>
        <v>#N/A</v>
      </c>
      <c r="J45" t="e">
        <f>VLOOKUP($D45,RfDs_clean!$A$2:$Q$140,9,FALSE)</f>
        <v>#N/A</v>
      </c>
      <c r="K45" t="e">
        <f t="shared" si="1"/>
        <v>#N/A</v>
      </c>
      <c r="L45" t="e">
        <f>VLOOKUP($D45,RfDs_clean!$A$2:$Q$140,10,FALSE)</f>
        <v>#N/A</v>
      </c>
      <c r="M45" s="9">
        <v>6.3246418444047254</v>
      </c>
      <c r="N45" s="9">
        <v>0.105647</v>
      </c>
      <c r="O45" s="13" t="s">
        <v>52</v>
      </c>
      <c r="P45" s="12" t="s">
        <v>52</v>
      </c>
      <c r="Q45" s="12" t="s">
        <v>52</v>
      </c>
      <c r="R45" s="12" t="s">
        <v>52</v>
      </c>
      <c r="S45" s="12" t="s">
        <v>52</v>
      </c>
      <c r="T45" s="12" t="s">
        <v>52</v>
      </c>
      <c r="U45" s="12" t="s">
        <v>52</v>
      </c>
      <c r="V45" s="14" t="s">
        <v>52</v>
      </c>
      <c r="W45" s="13" t="s">
        <v>52</v>
      </c>
      <c r="X45" s="12" t="s">
        <v>52</v>
      </c>
      <c r="Y45" s="12" t="s">
        <v>52</v>
      </c>
      <c r="Z45" s="12" t="s">
        <v>52</v>
      </c>
      <c r="AA45" s="12" t="s">
        <v>52</v>
      </c>
      <c r="AB45" s="12" t="s">
        <v>52</v>
      </c>
      <c r="AC45" s="12" t="s">
        <v>52</v>
      </c>
      <c r="AD45" s="14" t="s">
        <v>52</v>
      </c>
      <c r="AE45" s="13" t="s">
        <v>284</v>
      </c>
      <c r="AF45" s="12">
        <v>3.8</v>
      </c>
      <c r="AG45" s="12">
        <v>5.93</v>
      </c>
      <c r="AH45" s="12" t="s">
        <v>52</v>
      </c>
      <c r="AI45" s="12" t="s">
        <v>52</v>
      </c>
      <c r="AJ45" s="12" t="s">
        <v>52</v>
      </c>
      <c r="AK45" s="12" t="s">
        <v>75</v>
      </c>
      <c r="AL45" s="14" t="s">
        <v>57</v>
      </c>
      <c r="AM45" s="13" t="s">
        <v>285</v>
      </c>
      <c r="AN45" s="12">
        <v>1.2999999999999999E-3</v>
      </c>
      <c r="AO45" s="12">
        <v>5.46</v>
      </c>
      <c r="AP45" s="12" t="s">
        <v>52</v>
      </c>
      <c r="AQ45" s="12" t="s">
        <v>52</v>
      </c>
      <c r="AR45" s="12" t="s">
        <v>52</v>
      </c>
      <c r="AS45" s="12" t="s">
        <v>75</v>
      </c>
      <c r="AT45" s="14" t="s">
        <v>61</v>
      </c>
      <c r="AU45" s="13" t="s">
        <v>286</v>
      </c>
      <c r="AV45" s="12">
        <v>3.8</v>
      </c>
      <c r="AW45" s="12">
        <v>5.93</v>
      </c>
      <c r="AX45" s="12" t="s">
        <v>52</v>
      </c>
      <c r="AY45" s="12" t="s">
        <v>52</v>
      </c>
      <c r="AZ45" s="12" t="s">
        <v>52</v>
      </c>
      <c r="BA45" s="12" t="s">
        <v>75</v>
      </c>
      <c r="BB45" s="14" t="s">
        <v>57</v>
      </c>
    </row>
    <row r="46" spans="1:54" customFormat="1" x14ac:dyDescent="0.25">
      <c r="A46" s="9">
        <v>45</v>
      </c>
      <c r="B46" s="9" t="s">
        <v>287</v>
      </c>
      <c r="C46" s="9" t="s">
        <v>288</v>
      </c>
      <c r="D46" s="9">
        <v>712685</v>
      </c>
      <c r="E46" s="9" t="s">
        <v>52</v>
      </c>
      <c r="F46" s="9" t="s">
        <v>52</v>
      </c>
      <c r="G46" s="9">
        <v>212.00041100000001</v>
      </c>
      <c r="H46" s="9" t="s">
        <v>289</v>
      </c>
      <c r="I46" t="e">
        <f t="shared" si="0"/>
        <v>#N/A</v>
      </c>
      <c r="J46" t="e">
        <f>VLOOKUP($D46,RfDs_clean!$A$2:$Q$140,9,FALSE)</f>
        <v>#N/A</v>
      </c>
      <c r="K46" t="e">
        <f t="shared" si="1"/>
        <v>#N/A</v>
      </c>
      <c r="L46" t="e">
        <f>VLOOKUP($D46,RfDs_clean!$A$2:$Q$140,10,FALSE)</f>
        <v>#N/A</v>
      </c>
      <c r="M46" s="9" t="s">
        <v>52</v>
      </c>
      <c r="N46" s="9" t="s">
        <v>52</v>
      </c>
      <c r="O46" s="10" t="s">
        <v>52</v>
      </c>
      <c r="P46" s="9" t="s">
        <v>52</v>
      </c>
      <c r="Q46" s="9" t="s">
        <v>52</v>
      </c>
      <c r="R46" s="9" t="s">
        <v>52</v>
      </c>
      <c r="S46" s="9" t="s">
        <v>52</v>
      </c>
      <c r="T46" s="9" t="s">
        <v>52</v>
      </c>
      <c r="U46" s="9" t="s">
        <v>52</v>
      </c>
      <c r="V46" s="11" t="s">
        <v>52</v>
      </c>
      <c r="W46" s="10" t="s">
        <v>52</v>
      </c>
      <c r="X46" s="9" t="s">
        <v>52</v>
      </c>
      <c r="Y46" s="9" t="s">
        <v>52</v>
      </c>
      <c r="Z46" s="9" t="s">
        <v>52</v>
      </c>
      <c r="AA46" s="9" t="s">
        <v>52</v>
      </c>
      <c r="AB46" s="9" t="s">
        <v>52</v>
      </c>
      <c r="AC46" s="9" t="s">
        <v>52</v>
      </c>
      <c r="AD46" s="11" t="s">
        <v>52</v>
      </c>
      <c r="AE46" s="10" t="s">
        <v>290</v>
      </c>
      <c r="AF46" s="9">
        <v>16</v>
      </c>
      <c r="AG46" s="9">
        <v>6.53</v>
      </c>
      <c r="AH46" s="9" t="s">
        <v>52</v>
      </c>
      <c r="AI46" s="9" t="s">
        <v>52</v>
      </c>
      <c r="AJ46" s="9" t="s">
        <v>52</v>
      </c>
      <c r="AK46" s="9" t="s">
        <v>75</v>
      </c>
      <c r="AL46" s="11" t="s">
        <v>57</v>
      </c>
      <c r="AM46" s="10" t="s">
        <v>52</v>
      </c>
      <c r="AN46" s="9" t="s">
        <v>52</v>
      </c>
      <c r="AO46" s="9" t="s">
        <v>52</v>
      </c>
      <c r="AP46" s="9" t="s">
        <v>52</v>
      </c>
      <c r="AQ46" s="9" t="s">
        <v>52</v>
      </c>
      <c r="AR46" s="9" t="s">
        <v>52</v>
      </c>
      <c r="AS46" s="9" t="s">
        <v>52</v>
      </c>
      <c r="AT46" s="11" t="s">
        <v>52</v>
      </c>
      <c r="AU46" s="10" t="s">
        <v>291</v>
      </c>
      <c r="AV46" s="9">
        <v>16</v>
      </c>
      <c r="AW46" s="9">
        <v>6.53</v>
      </c>
      <c r="AX46" s="9" t="s">
        <v>52</v>
      </c>
      <c r="AY46" s="9" t="s">
        <v>52</v>
      </c>
      <c r="AZ46" s="9" t="s">
        <v>52</v>
      </c>
      <c r="BA46" s="9" t="s">
        <v>75</v>
      </c>
      <c r="BB46" s="11" t="s">
        <v>57</v>
      </c>
    </row>
    <row r="47" spans="1:54" customFormat="1" x14ac:dyDescent="0.25">
      <c r="A47" s="12">
        <v>46</v>
      </c>
      <c r="B47" s="12" t="s">
        <v>292</v>
      </c>
      <c r="C47" s="12" t="s">
        <v>293</v>
      </c>
      <c r="D47" s="12">
        <v>117793</v>
      </c>
      <c r="E47" s="12" t="s">
        <v>52</v>
      </c>
      <c r="F47" s="12" t="s">
        <v>52</v>
      </c>
      <c r="G47" s="12">
        <v>223.06332850000001</v>
      </c>
      <c r="H47" s="12" t="s">
        <v>294</v>
      </c>
      <c r="I47" t="e">
        <f t="shared" si="0"/>
        <v>#N/A</v>
      </c>
      <c r="J47" t="e">
        <f>VLOOKUP($D47,RfDs_clean!$A$2:$Q$140,9,FALSE)</f>
        <v>#N/A</v>
      </c>
      <c r="K47" t="e">
        <f t="shared" si="1"/>
        <v>#N/A</v>
      </c>
      <c r="L47" t="e">
        <f>VLOOKUP($D47,RfDs_clean!$A$2:$Q$140,10,FALSE)</f>
        <v>#N/A</v>
      </c>
      <c r="M47" s="9">
        <v>6.3364223899179537</v>
      </c>
      <c r="N47" s="9">
        <v>0.10280300000000001</v>
      </c>
      <c r="O47" s="13" t="s">
        <v>52</v>
      </c>
      <c r="P47" s="12" t="s">
        <v>52</v>
      </c>
      <c r="Q47" s="12" t="s">
        <v>52</v>
      </c>
      <c r="R47" s="12" t="s">
        <v>52</v>
      </c>
      <c r="S47" s="12" t="s">
        <v>52</v>
      </c>
      <c r="T47" s="12" t="s">
        <v>52</v>
      </c>
      <c r="U47" s="12" t="s">
        <v>52</v>
      </c>
      <c r="V47" s="14" t="s">
        <v>52</v>
      </c>
      <c r="W47" s="13" t="s">
        <v>52</v>
      </c>
      <c r="X47" s="12" t="s">
        <v>52</v>
      </c>
      <c r="Y47" s="12" t="s">
        <v>52</v>
      </c>
      <c r="Z47" s="12" t="s">
        <v>52</v>
      </c>
      <c r="AA47" s="12" t="s">
        <v>52</v>
      </c>
      <c r="AB47" s="12" t="s">
        <v>52</v>
      </c>
      <c r="AC47" s="12" t="s">
        <v>52</v>
      </c>
      <c r="AD47" s="14" t="s">
        <v>52</v>
      </c>
      <c r="AE47" s="13" t="s">
        <v>295</v>
      </c>
      <c r="AF47" s="12">
        <v>3.3000000000000002E-2</v>
      </c>
      <c r="AG47" s="12">
        <v>3.87</v>
      </c>
      <c r="AH47" s="12" t="s">
        <v>52</v>
      </c>
      <c r="AI47" s="12" t="s">
        <v>52</v>
      </c>
      <c r="AJ47" s="12" t="s">
        <v>52</v>
      </c>
      <c r="AK47" s="12" t="s">
        <v>75</v>
      </c>
      <c r="AL47" s="14" t="s">
        <v>57</v>
      </c>
      <c r="AM47" s="13" t="s">
        <v>52</v>
      </c>
      <c r="AN47" s="12" t="s">
        <v>52</v>
      </c>
      <c r="AO47" s="12" t="s">
        <v>52</v>
      </c>
      <c r="AP47" s="12" t="s">
        <v>52</v>
      </c>
      <c r="AQ47" s="12" t="s">
        <v>52</v>
      </c>
      <c r="AR47" s="12" t="s">
        <v>52</v>
      </c>
      <c r="AS47" s="12" t="s">
        <v>52</v>
      </c>
      <c r="AT47" s="14" t="s">
        <v>52</v>
      </c>
      <c r="AU47" s="13" t="s">
        <v>296</v>
      </c>
      <c r="AV47" s="12">
        <v>3.3000000000000002E-2</v>
      </c>
      <c r="AW47" s="12">
        <v>3.87</v>
      </c>
      <c r="AX47" s="12" t="s">
        <v>52</v>
      </c>
      <c r="AY47" s="12" t="s">
        <v>52</v>
      </c>
      <c r="AZ47" s="12" t="s">
        <v>52</v>
      </c>
      <c r="BA47" s="12" t="s">
        <v>75</v>
      </c>
      <c r="BB47" s="14" t="s">
        <v>57</v>
      </c>
    </row>
    <row r="48" spans="1:54" customFormat="1" x14ac:dyDescent="0.25">
      <c r="A48" s="9">
        <v>47</v>
      </c>
      <c r="B48" s="9" t="s">
        <v>297</v>
      </c>
      <c r="C48" s="9" t="s">
        <v>298</v>
      </c>
      <c r="D48" s="9">
        <v>532274</v>
      </c>
      <c r="E48" s="9" t="s">
        <v>52</v>
      </c>
      <c r="F48" s="9" t="s">
        <v>52</v>
      </c>
      <c r="G48" s="9">
        <v>154.0185425</v>
      </c>
      <c r="H48" s="9" t="s">
        <v>299</v>
      </c>
      <c r="I48" t="e">
        <f t="shared" si="0"/>
        <v>#N/A</v>
      </c>
      <c r="J48" t="e">
        <f>VLOOKUP($D48,RfDs_clean!$A$2:$Q$140,9,FALSE)</f>
        <v>#N/A</v>
      </c>
      <c r="K48" t="e">
        <f t="shared" si="1"/>
        <v>#N/A</v>
      </c>
      <c r="L48" t="e">
        <f>VLOOKUP($D48,RfDs_clean!$A$2:$Q$140,10,FALSE)</f>
        <v>#N/A</v>
      </c>
      <c r="M48" s="9" t="s">
        <v>52</v>
      </c>
      <c r="N48" s="9" t="s">
        <v>52</v>
      </c>
      <c r="O48" s="10" t="s">
        <v>52</v>
      </c>
      <c r="P48" s="9" t="s">
        <v>52</v>
      </c>
      <c r="Q48" s="9" t="s">
        <v>52</v>
      </c>
      <c r="R48" s="9" t="s">
        <v>52</v>
      </c>
      <c r="S48" s="9" t="s">
        <v>52</v>
      </c>
      <c r="T48" s="9" t="s">
        <v>52</v>
      </c>
      <c r="U48" s="9" t="s">
        <v>52</v>
      </c>
      <c r="V48" s="11" t="s">
        <v>52</v>
      </c>
      <c r="W48" s="10" t="s">
        <v>300</v>
      </c>
      <c r="X48" s="9">
        <v>3.0000000000000001E-5</v>
      </c>
      <c r="Y48" s="9">
        <v>9.7100000000000009</v>
      </c>
      <c r="Z48" s="9" t="s">
        <v>55</v>
      </c>
      <c r="AA48" s="9">
        <v>0.03</v>
      </c>
      <c r="AB48" s="9">
        <v>6.71</v>
      </c>
      <c r="AC48" s="9" t="s">
        <v>56</v>
      </c>
      <c r="AD48" s="11" t="s">
        <v>57</v>
      </c>
      <c r="AE48" s="10" t="s">
        <v>52</v>
      </c>
      <c r="AF48" s="9" t="s">
        <v>52</v>
      </c>
      <c r="AG48" s="9" t="s">
        <v>52</v>
      </c>
      <c r="AH48" s="9" t="s">
        <v>52</v>
      </c>
      <c r="AI48" s="9" t="s">
        <v>52</v>
      </c>
      <c r="AJ48" s="9" t="s">
        <v>52</v>
      </c>
      <c r="AK48" s="9" t="s">
        <v>52</v>
      </c>
      <c r="AL48" s="11" t="s">
        <v>52</v>
      </c>
      <c r="AM48" s="10" t="s">
        <v>52</v>
      </c>
      <c r="AN48" s="9" t="s">
        <v>52</v>
      </c>
      <c r="AO48" s="9" t="s">
        <v>52</v>
      </c>
      <c r="AP48" s="9" t="s">
        <v>52</v>
      </c>
      <c r="AQ48" s="9" t="s">
        <v>52</v>
      </c>
      <c r="AR48" s="9" t="s">
        <v>52</v>
      </c>
      <c r="AS48" s="9" t="s">
        <v>52</v>
      </c>
      <c r="AT48" s="11" t="s">
        <v>52</v>
      </c>
      <c r="AU48" s="10" t="s">
        <v>52</v>
      </c>
      <c r="AV48" s="9" t="s">
        <v>52</v>
      </c>
      <c r="AW48" s="9" t="s">
        <v>52</v>
      </c>
      <c r="AX48" s="9" t="s">
        <v>52</v>
      </c>
      <c r="AY48" s="9" t="s">
        <v>52</v>
      </c>
      <c r="AZ48" s="9" t="s">
        <v>52</v>
      </c>
      <c r="BA48" s="9" t="s">
        <v>52</v>
      </c>
      <c r="BB48" s="11" t="s">
        <v>52</v>
      </c>
    </row>
    <row r="49" spans="1:54" customFormat="1" x14ac:dyDescent="0.25">
      <c r="A49" s="12">
        <v>48</v>
      </c>
      <c r="B49" s="12" t="s">
        <v>301</v>
      </c>
      <c r="C49" s="12" t="s">
        <v>302</v>
      </c>
      <c r="D49" s="12">
        <v>95578</v>
      </c>
      <c r="E49" s="12" t="s">
        <v>52</v>
      </c>
      <c r="F49" s="12" t="s">
        <v>52</v>
      </c>
      <c r="G49" s="12">
        <v>128.00289246</v>
      </c>
      <c r="H49" s="12" t="s">
        <v>303</v>
      </c>
      <c r="I49">
        <f t="shared" si="0"/>
        <v>4.3902445414350897</v>
      </c>
      <c r="J49">
        <f>VLOOKUP($D49,RfDs_clean!$A$2:$Q$140,9,FALSE)</f>
        <v>5.2116499999999997</v>
      </c>
      <c r="K49">
        <f t="shared" si="1"/>
        <v>5.2551028702066063</v>
      </c>
      <c r="L49">
        <f>VLOOKUP($D49,RfDs_clean!$A$2:$Q$140,10,FALSE)</f>
        <v>0.71140499999999995</v>
      </c>
      <c r="M49" s="9" t="s">
        <v>52</v>
      </c>
      <c r="N49" s="9" t="s">
        <v>52</v>
      </c>
      <c r="O49" s="13" t="s">
        <v>304</v>
      </c>
      <c r="P49" s="12">
        <v>5.0000000000000001E-3</v>
      </c>
      <c r="Q49" s="12">
        <v>7.4082497791026638</v>
      </c>
      <c r="R49" s="12" t="s">
        <v>81</v>
      </c>
      <c r="S49" s="12">
        <v>5</v>
      </c>
      <c r="T49" s="12">
        <v>4.4082497791026638</v>
      </c>
      <c r="U49" s="12" t="s">
        <v>56</v>
      </c>
      <c r="V49" s="14" t="s">
        <v>57</v>
      </c>
      <c r="W49" s="13" t="s">
        <v>52</v>
      </c>
      <c r="X49" s="12" t="s">
        <v>52</v>
      </c>
      <c r="Y49" s="12" t="s">
        <v>52</v>
      </c>
      <c r="Z49" s="12" t="s">
        <v>52</v>
      </c>
      <c r="AA49" s="12" t="s">
        <v>52</v>
      </c>
      <c r="AB49" s="12" t="s">
        <v>52</v>
      </c>
      <c r="AC49" s="12" t="s">
        <v>52</v>
      </c>
      <c r="AD49" s="14" t="s">
        <v>52</v>
      </c>
      <c r="AE49" s="13" t="s">
        <v>52</v>
      </c>
      <c r="AF49" s="12" t="s">
        <v>52</v>
      </c>
      <c r="AG49" s="12" t="s">
        <v>52</v>
      </c>
      <c r="AH49" s="12" t="s">
        <v>52</v>
      </c>
      <c r="AI49" s="12" t="s">
        <v>52</v>
      </c>
      <c r="AJ49" s="12" t="s">
        <v>52</v>
      </c>
      <c r="AK49" s="12" t="s">
        <v>52</v>
      </c>
      <c r="AL49" s="14" t="s">
        <v>52</v>
      </c>
      <c r="AM49" s="13" t="s">
        <v>52</v>
      </c>
      <c r="AN49" s="12" t="s">
        <v>52</v>
      </c>
      <c r="AO49" s="12" t="s">
        <v>52</v>
      </c>
      <c r="AP49" s="12" t="s">
        <v>52</v>
      </c>
      <c r="AQ49" s="12" t="s">
        <v>52</v>
      </c>
      <c r="AR49" s="12" t="s">
        <v>52</v>
      </c>
      <c r="AS49" s="12" t="s">
        <v>52</v>
      </c>
      <c r="AT49" s="14" t="s">
        <v>52</v>
      </c>
      <c r="AU49" s="13" t="s">
        <v>52</v>
      </c>
      <c r="AV49" s="12" t="s">
        <v>52</v>
      </c>
      <c r="AW49" s="12" t="s">
        <v>52</v>
      </c>
      <c r="AX49" s="12" t="s">
        <v>52</v>
      </c>
      <c r="AY49" s="12" t="s">
        <v>52</v>
      </c>
      <c r="AZ49" s="12" t="s">
        <v>52</v>
      </c>
      <c r="BA49" s="12" t="s">
        <v>52</v>
      </c>
      <c r="BB49" s="14" t="s">
        <v>52</v>
      </c>
    </row>
    <row r="50" spans="1:54" customFormat="1" x14ac:dyDescent="0.25">
      <c r="A50" s="9">
        <v>49</v>
      </c>
      <c r="B50" s="9" t="s">
        <v>305</v>
      </c>
      <c r="C50" s="9" t="s">
        <v>306</v>
      </c>
      <c r="D50" s="9">
        <v>591786</v>
      </c>
      <c r="E50" s="9" t="s">
        <v>52</v>
      </c>
      <c r="F50" s="9" t="s">
        <v>52</v>
      </c>
      <c r="G50" s="9">
        <v>100.088815004</v>
      </c>
      <c r="H50" s="9" t="s">
        <v>307</v>
      </c>
      <c r="I50">
        <f t="shared" si="0"/>
        <v>3.0140877661245891</v>
      </c>
      <c r="J50">
        <f>VLOOKUP($D50,RfDs_clean!$A$2:$Q$140,9,FALSE)</f>
        <v>96.894199999999998</v>
      </c>
      <c r="K50">
        <f t="shared" si="1"/>
        <v>3.6343512942638148</v>
      </c>
      <c r="L50">
        <f>VLOOKUP($D50,RfDs_clean!$A$2:$Q$140,10,FALSE)</f>
        <v>23.229199999999999</v>
      </c>
      <c r="M50" s="9" t="s">
        <v>52</v>
      </c>
      <c r="N50" s="9" t="s">
        <v>52</v>
      </c>
      <c r="O50" s="10" t="s">
        <v>308</v>
      </c>
      <c r="P50" s="9">
        <v>5.0000000000000001E-3</v>
      </c>
      <c r="Q50" s="9">
        <v>7.301415543138785</v>
      </c>
      <c r="R50" s="9" t="s">
        <v>89</v>
      </c>
      <c r="S50" s="9">
        <v>5</v>
      </c>
      <c r="T50" s="9">
        <v>4.301415543138785</v>
      </c>
      <c r="U50" s="9" t="s">
        <v>56</v>
      </c>
      <c r="V50" s="11" t="s">
        <v>57</v>
      </c>
      <c r="W50" s="10" t="s">
        <v>309</v>
      </c>
      <c r="X50" s="9">
        <v>0.03</v>
      </c>
      <c r="Y50" s="9">
        <v>6.52</v>
      </c>
      <c r="Z50" s="9" t="s">
        <v>66</v>
      </c>
      <c r="AA50" s="9">
        <v>90</v>
      </c>
      <c r="AB50" s="9">
        <v>3.05</v>
      </c>
      <c r="AC50" s="9" t="s">
        <v>56</v>
      </c>
      <c r="AD50" s="11" t="s">
        <v>57</v>
      </c>
      <c r="AE50" s="10" t="s">
        <v>52</v>
      </c>
      <c r="AF50" s="9" t="s">
        <v>52</v>
      </c>
      <c r="AG50" s="9" t="s">
        <v>52</v>
      </c>
      <c r="AH50" s="9" t="s">
        <v>52</v>
      </c>
      <c r="AI50" s="9" t="s">
        <v>52</v>
      </c>
      <c r="AJ50" s="9" t="s">
        <v>52</v>
      </c>
      <c r="AK50" s="9" t="s">
        <v>52</v>
      </c>
      <c r="AL50" s="11" t="s">
        <v>52</v>
      </c>
      <c r="AM50" s="10" t="s">
        <v>52</v>
      </c>
      <c r="AN50" s="9" t="s">
        <v>52</v>
      </c>
      <c r="AO50" s="9" t="s">
        <v>52</v>
      </c>
      <c r="AP50" s="9" t="s">
        <v>52</v>
      </c>
      <c r="AQ50" s="9" t="s">
        <v>52</v>
      </c>
      <c r="AR50" s="9" t="s">
        <v>52</v>
      </c>
      <c r="AS50" s="9" t="s">
        <v>52</v>
      </c>
      <c r="AT50" s="11" t="s">
        <v>52</v>
      </c>
      <c r="AU50" s="10" t="s">
        <v>52</v>
      </c>
      <c r="AV50" s="9" t="s">
        <v>52</v>
      </c>
      <c r="AW50" s="9" t="s">
        <v>52</v>
      </c>
      <c r="AX50" s="9" t="s">
        <v>52</v>
      </c>
      <c r="AY50" s="9" t="s">
        <v>52</v>
      </c>
      <c r="AZ50" s="9" t="s">
        <v>52</v>
      </c>
      <c r="BA50" s="9" t="s">
        <v>52</v>
      </c>
      <c r="BB50" s="11" t="s">
        <v>52</v>
      </c>
    </row>
    <row r="51" spans="1:54" customFormat="1" x14ac:dyDescent="0.25">
      <c r="A51" s="12">
        <v>50</v>
      </c>
      <c r="B51" s="12" t="s">
        <v>310</v>
      </c>
      <c r="C51" s="12" t="s">
        <v>311</v>
      </c>
      <c r="D51" s="12">
        <v>129157</v>
      </c>
      <c r="E51" s="12" t="s">
        <v>52</v>
      </c>
      <c r="F51" s="12" t="s">
        <v>52</v>
      </c>
      <c r="G51" s="12">
        <v>267.05315780000001</v>
      </c>
      <c r="H51" s="12" t="s">
        <v>312</v>
      </c>
      <c r="I51" t="e">
        <f t="shared" si="0"/>
        <v>#N/A</v>
      </c>
      <c r="J51" t="e">
        <f>VLOOKUP($D51,RfDs_clean!$A$2:$Q$140,9,FALSE)</f>
        <v>#N/A</v>
      </c>
      <c r="K51" t="e">
        <f t="shared" si="1"/>
        <v>#N/A</v>
      </c>
      <c r="L51" t="e">
        <f>VLOOKUP($D51,RfDs_clean!$A$2:$Q$140,10,FALSE)</f>
        <v>#N/A</v>
      </c>
      <c r="M51" s="9">
        <v>6.8388845082702634</v>
      </c>
      <c r="N51" s="9">
        <v>3.8700199999999997E-2</v>
      </c>
      <c r="O51" s="13" t="s">
        <v>52</v>
      </c>
      <c r="P51" s="12" t="s">
        <v>52</v>
      </c>
      <c r="Q51" s="12" t="s">
        <v>52</v>
      </c>
      <c r="R51" s="12" t="s">
        <v>52</v>
      </c>
      <c r="S51" s="12" t="s">
        <v>52</v>
      </c>
      <c r="T51" s="12" t="s">
        <v>52</v>
      </c>
      <c r="U51" s="12" t="s">
        <v>52</v>
      </c>
      <c r="V51" s="14" t="s">
        <v>52</v>
      </c>
      <c r="W51" s="13" t="s">
        <v>52</v>
      </c>
      <c r="X51" s="12" t="s">
        <v>52</v>
      </c>
      <c r="Y51" s="12" t="s">
        <v>52</v>
      </c>
      <c r="Z51" s="12" t="s">
        <v>52</v>
      </c>
      <c r="AA51" s="12" t="s">
        <v>52</v>
      </c>
      <c r="AB51" s="12" t="s">
        <v>52</v>
      </c>
      <c r="AC51" s="12" t="s">
        <v>52</v>
      </c>
      <c r="AD51" s="14" t="s">
        <v>52</v>
      </c>
      <c r="AE51" s="13" t="s">
        <v>313</v>
      </c>
      <c r="AF51" s="12">
        <v>4.3</v>
      </c>
      <c r="AG51" s="12">
        <v>6.06</v>
      </c>
      <c r="AH51" s="12" t="s">
        <v>52</v>
      </c>
      <c r="AI51" s="12" t="s">
        <v>52</v>
      </c>
      <c r="AJ51" s="12" t="s">
        <v>52</v>
      </c>
      <c r="AK51" s="12" t="s">
        <v>75</v>
      </c>
      <c r="AL51" s="14" t="s">
        <v>57</v>
      </c>
      <c r="AM51" s="13" t="s">
        <v>52</v>
      </c>
      <c r="AN51" s="12" t="s">
        <v>52</v>
      </c>
      <c r="AO51" s="12" t="s">
        <v>52</v>
      </c>
      <c r="AP51" s="12" t="s">
        <v>52</v>
      </c>
      <c r="AQ51" s="12" t="s">
        <v>52</v>
      </c>
      <c r="AR51" s="12" t="s">
        <v>52</v>
      </c>
      <c r="AS51" s="12" t="s">
        <v>52</v>
      </c>
      <c r="AT51" s="14" t="s">
        <v>52</v>
      </c>
      <c r="AU51" s="13" t="s">
        <v>314</v>
      </c>
      <c r="AV51" s="12">
        <v>4.3</v>
      </c>
      <c r="AW51" s="12">
        <v>6.06</v>
      </c>
      <c r="AX51" s="12" t="s">
        <v>52</v>
      </c>
      <c r="AY51" s="12" t="s">
        <v>52</v>
      </c>
      <c r="AZ51" s="12" t="s">
        <v>52</v>
      </c>
      <c r="BA51" s="12" t="s">
        <v>75</v>
      </c>
      <c r="BB51" s="14" t="s">
        <v>57</v>
      </c>
    </row>
    <row r="52" spans="1:54" customFormat="1" x14ac:dyDescent="0.25">
      <c r="A52" s="9">
        <v>51</v>
      </c>
      <c r="B52" s="9" t="s">
        <v>315</v>
      </c>
      <c r="C52" s="9" t="s">
        <v>316</v>
      </c>
      <c r="D52" s="9">
        <v>94746</v>
      </c>
      <c r="E52" s="9" t="s">
        <v>52</v>
      </c>
      <c r="F52" s="9" t="s">
        <v>52</v>
      </c>
      <c r="G52" s="9">
        <v>200.024021828</v>
      </c>
      <c r="H52" s="9" t="s">
        <v>317</v>
      </c>
      <c r="I52" t="e">
        <f t="shared" si="0"/>
        <v>#N/A</v>
      </c>
      <c r="J52" t="e">
        <f>VLOOKUP($D52,RfDs_clean!$A$2:$Q$140,9,FALSE)</f>
        <v>#N/A</v>
      </c>
      <c r="K52" t="e">
        <f t="shared" si="1"/>
        <v>#N/A</v>
      </c>
      <c r="L52" t="e">
        <f>VLOOKUP($D52,RfDs_clean!$A$2:$Q$140,10,FALSE)</f>
        <v>#N/A</v>
      </c>
      <c r="M52" s="9" t="s">
        <v>52</v>
      </c>
      <c r="N52" s="9" t="s">
        <v>52</v>
      </c>
      <c r="O52" s="10" t="s">
        <v>318</v>
      </c>
      <c r="P52" s="9">
        <v>5.0000000000000001E-4</v>
      </c>
      <c r="Q52" s="9">
        <v>8.6021121509323315</v>
      </c>
      <c r="R52" s="9" t="s">
        <v>118</v>
      </c>
      <c r="S52" s="9">
        <v>0.15</v>
      </c>
      <c r="T52" s="9">
        <v>6.124990896212668</v>
      </c>
      <c r="U52" s="9" t="s">
        <v>56</v>
      </c>
      <c r="V52" s="11" t="s">
        <v>61</v>
      </c>
      <c r="W52" s="10" t="s">
        <v>52</v>
      </c>
      <c r="X52" s="9" t="s">
        <v>52</v>
      </c>
      <c r="Y52" s="9" t="s">
        <v>52</v>
      </c>
      <c r="Z52" s="9" t="s">
        <v>52</v>
      </c>
      <c r="AA52" s="9" t="s">
        <v>52</v>
      </c>
      <c r="AB52" s="9" t="s">
        <v>52</v>
      </c>
      <c r="AC52" s="9" t="s">
        <v>52</v>
      </c>
      <c r="AD52" s="11" t="s">
        <v>52</v>
      </c>
      <c r="AE52" s="10" t="s">
        <v>52</v>
      </c>
      <c r="AF52" s="9" t="s">
        <v>52</v>
      </c>
      <c r="AG52" s="9" t="s">
        <v>52</v>
      </c>
      <c r="AH52" s="9" t="s">
        <v>52</v>
      </c>
      <c r="AI52" s="9" t="s">
        <v>52</v>
      </c>
      <c r="AJ52" s="9" t="s">
        <v>52</v>
      </c>
      <c r="AK52" s="9" t="s">
        <v>52</v>
      </c>
      <c r="AL52" s="11" t="s">
        <v>52</v>
      </c>
      <c r="AM52" s="10" t="s">
        <v>52</v>
      </c>
      <c r="AN52" s="9" t="s">
        <v>52</v>
      </c>
      <c r="AO52" s="9" t="s">
        <v>52</v>
      </c>
      <c r="AP52" s="9" t="s">
        <v>52</v>
      </c>
      <c r="AQ52" s="9" t="s">
        <v>52</v>
      </c>
      <c r="AR52" s="9" t="s">
        <v>52</v>
      </c>
      <c r="AS52" s="9" t="s">
        <v>52</v>
      </c>
      <c r="AT52" s="11" t="s">
        <v>52</v>
      </c>
      <c r="AU52" s="10" t="s">
        <v>52</v>
      </c>
      <c r="AV52" s="9" t="s">
        <v>52</v>
      </c>
      <c r="AW52" s="9" t="s">
        <v>52</v>
      </c>
      <c r="AX52" s="9" t="s">
        <v>52</v>
      </c>
      <c r="AY52" s="9" t="s">
        <v>52</v>
      </c>
      <c r="AZ52" s="9" t="s">
        <v>52</v>
      </c>
      <c r="BA52" s="9" t="s">
        <v>52</v>
      </c>
      <c r="BB52" s="11" t="s">
        <v>52</v>
      </c>
    </row>
    <row r="53" spans="1:54" customFormat="1" x14ac:dyDescent="0.25">
      <c r="A53" s="12">
        <v>52</v>
      </c>
      <c r="B53" s="12" t="s">
        <v>319</v>
      </c>
      <c r="C53" s="12" t="s">
        <v>320</v>
      </c>
      <c r="D53" s="12">
        <v>75558</v>
      </c>
      <c r="E53" s="12" t="s">
        <v>52</v>
      </c>
      <c r="F53" s="12" t="s">
        <v>52</v>
      </c>
      <c r="G53" s="12">
        <v>57.057849220000001</v>
      </c>
      <c r="H53" s="12" t="s">
        <v>321</v>
      </c>
      <c r="I53" t="e">
        <f t="shared" si="0"/>
        <v>#N/A</v>
      </c>
      <c r="J53" t="e">
        <f>VLOOKUP($D53,RfDs_clean!$A$2:$Q$140,9,FALSE)</f>
        <v>#N/A</v>
      </c>
      <c r="K53" t="e">
        <f t="shared" si="1"/>
        <v>#N/A</v>
      </c>
      <c r="L53" t="e">
        <f>VLOOKUP($D53,RfDs_clean!$A$2:$Q$140,10,FALSE)</f>
        <v>#N/A</v>
      </c>
      <c r="M53" s="9" t="s">
        <v>52</v>
      </c>
      <c r="N53" s="9" t="s">
        <v>52</v>
      </c>
      <c r="O53" s="13" t="s">
        <v>52</v>
      </c>
      <c r="P53" s="12" t="s">
        <v>52</v>
      </c>
      <c r="Q53" s="12" t="s">
        <v>52</v>
      </c>
      <c r="R53" s="12" t="s">
        <v>52</v>
      </c>
      <c r="S53" s="12" t="s">
        <v>52</v>
      </c>
      <c r="T53" s="12" t="s">
        <v>52</v>
      </c>
      <c r="U53" s="12" t="s">
        <v>52</v>
      </c>
      <c r="V53" s="14" t="s">
        <v>52</v>
      </c>
      <c r="W53" s="13" t="s">
        <v>52</v>
      </c>
      <c r="X53" s="12" t="s">
        <v>52</v>
      </c>
      <c r="Y53" s="12" t="s">
        <v>52</v>
      </c>
      <c r="Z53" s="12" t="s">
        <v>52</v>
      </c>
      <c r="AA53" s="12" t="s">
        <v>52</v>
      </c>
      <c r="AB53" s="12" t="s">
        <v>52</v>
      </c>
      <c r="AC53" s="12" t="s">
        <v>52</v>
      </c>
      <c r="AD53" s="14" t="s">
        <v>52</v>
      </c>
      <c r="AE53" s="13" t="s">
        <v>322</v>
      </c>
      <c r="AF53" s="12">
        <v>25</v>
      </c>
      <c r="AG53" s="12">
        <v>6.15</v>
      </c>
      <c r="AH53" s="12" t="s">
        <v>52</v>
      </c>
      <c r="AI53" s="12" t="s">
        <v>52</v>
      </c>
      <c r="AJ53" s="12" t="s">
        <v>52</v>
      </c>
      <c r="AK53" s="12" t="s">
        <v>75</v>
      </c>
      <c r="AL53" s="14" t="s">
        <v>57</v>
      </c>
      <c r="AM53" s="13" t="s">
        <v>52</v>
      </c>
      <c r="AN53" s="12" t="s">
        <v>52</v>
      </c>
      <c r="AO53" s="12" t="s">
        <v>52</v>
      </c>
      <c r="AP53" s="12" t="s">
        <v>52</v>
      </c>
      <c r="AQ53" s="12" t="s">
        <v>52</v>
      </c>
      <c r="AR53" s="12" t="s">
        <v>52</v>
      </c>
      <c r="AS53" s="12" t="s">
        <v>52</v>
      </c>
      <c r="AT53" s="14" t="s">
        <v>52</v>
      </c>
      <c r="AU53" s="13" t="s">
        <v>323</v>
      </c>
      <c r="AV53" s="12">
        <v>25</v>
      </c>
      <c r="AW53" s="12">
        <v>6.15</v>
      </c>
      <c r="AX53" s="12" t="s">
        <v>52</v>
      </c>
      <c r="AY53" s="12" t="s">
        <v>52</v>
      </c>
      <c r="AZ53" s="12" t="s">
        <v>52</v>
      </c>
      <c r="BA53" s="12" t="s">
        <v>75</v>
      </c>
      <c r="BB53" s="14" t="s">
        <v>57</v>
      </c>
    </row>
    <row r="54" spans="1:54" customFormat="1" x14ac:dyDescent="0.25">
      <c r="A54" s="9">
        <v>53</v>
      </c>
      <c r="B54" s="9" t="s">
        <v>324</v>
      </c>
      <c r="C54" s="9" t="s">
        <v>325</v>
      </c>
      <c r="D54" s="9">
        <v>91576</v>
      </c>
      <c r="E54" s="9" t="s">
        <v>52</v>
      </c>
      <c r="F54" s="9" t="s">
        <v>52</v>
      </c>
      <c r="G54" s="9">
        <v>142.07825032</v>
      </c>
      <c r="H54" s="9" t="s">
        <v>326</v>
      </c>
      <c r="I54">
        <f t="shared" si="0"/>
        <v>4.0729375859193997</v>
      </c>
      <c r="J54">
        <f>VLOOKUP($D54,RfDs_clean!$A$2:$Q$140,9,FALSE)</f>
        <v>12.0113</v>
      </c>
      <c r="K54">
        <f t="shared" si="1"/>
        <v>4.2306752402784467</v>
      </c>
      <c r="L54">
        <f>VLOOKUP($D54,RfDs_clean!$A$2:$Q$140,10,FALSE)</f>
        <v>8.3531899999999997</v>
      </c>
      <c r="M54" s="9" t="s">
        <v>52</v>
      </c>
      <c r="N54" s="9" t="s">
        <v>52</v>
      </c>
      <c r="O54" s="10" t="s">
        <v>327</v>
      </c>
      <c r="P54" s="9">
        <v>4.0000000000000001E-3</v>
      </c>
      <c r="Q54" s="9">
        <v>7.5504676088446834</v>
      </c>
      <c r="R54" s="9" t="s">
        <v>328</v>
      </c>
      <c r="S54" s="9">
        <v>3.5</v>
      </c>
      <c r="T54" s="9">
        <v>4.6084595558223693</v>
      </c>
      <c r="U54" s="9" t="s">
        <v>56</v>
      </c>
      <c r="V54" s="11" t="s">
        <v>57</v>
      </c>
      <c r="W54" s="10" t="s">
        <v>52</v>
      </c>
      <c r="X54" s="9" t="s">
        <v>52</v>
      </c>
      <c r="Y54" s="9" t="s">
        <v>52</v>
      </c>
      <c r="Z54" s="9" t="s">
        <v>52</v>
      </c>
      <c r="AA54" s="9" t="s">
        <v>52</v>
      </c>
      <c r="AB54" s="9" t="s">
        <v>52</v>
      </c>
      <c r="AC54" s="9" t="s">
        <v>52</v>
      </c>
      <c r="AD54" s="11" t="s">
        <v>52</v>
      </c>
      <c r="AE54" s="10" t="s">
        <v>52</v>
      </c>
      <c r="AF54" s="9" t="s">
        <v>52</v>
      </c>
      <c r="AG54" s="9" t="s">
        <v>52</v>
      </c>
      <c r="AH54" s="9" t="s">
        <v>52</v>
      </c>
      <c r="AI54" s="9" t="s">
        <v>52</v>
      </c>
      <c r="AJ54" s="9" t="s">
        <v>52</v>
      </c>
      <c r="AK54" s="9" t="s">
        <v>52</v>
      </c>
      <c r="AL54" s="11" t="s">
        <v>52</v>
      </c>
      <c r="AM54" s="10" t="s">
        <v>52</v>
      </c>
      <c r="AN54" s="9" t="s">
        <v>52</v>
      </c>
      <c r="AO54" s="9" t="s">
        <v>52</v>
      </c>
      <c r="AP54" s="9" t="s">
        <v>52</v>
      </c>
      <c r="AQ54" s="9" t="s">
        <v>52</v>
      </c>
      <c r="AR54" s="9" t="s">
        <v>52</v>
      </c>
      <c r="AS54" s="9" t="s">
        <v>52</v>
      </c>
      <c r="AT54" s="11" t="s">
        <v>52</v>
      </c>
      <c r="AU54" s="10" t="s">
        <v>52</v>
      </c>
      <c r="AV54" s="9" t="s">
        <v>52</v>
      </c>
      <c r="AW54" s="9" t="s">
        <v>52</v>
      </c>
      <c r="AX54" s="9" t="s">
        <v>52</v>
      </c>
      <c r="AY54" s="9" t="s">
        <v>52</v>
      </c>
      <c r="AZ54" s="9" t="s">
        <v>52</v>
      </c>
      <c r="BA54" s="9" t="s">
        <v>52</v>
      </c>
      <c r="BB54" s="11" t="s">
        <v>52</v>
      </c>
    </row>
    <row r="55" spans="1:54" customFormat="1" x14ac:dyDescent="0.25">
      <c r="A55" s="12">
        <v>54</v>
      </c>
      <c r="B55" s="12" t="s">
        <v>329</v>
      </c>
      <c r="C55" s="12" t="s">
        <v>330</v>
      </c>
      <c r="D55" s="12">
        <v>95487</v>
      </c>
      <c r="E55" s="12" t="s">
        <v>52</v>
      </c>
      <c r="F55" s="12" t="s">
        <v>52</v>
      </c>
      <c r="G55" s="12">
        <v>108.057514876</v>
      </c>
      <c r="H55" s="12" t="s">
        <v>331</v>
      </c>
      <c r="I55" t="e">
        <f t="shared" si="0"/>
        <v>#N/A</v>
      </c>
      <c r="J55" t="e">
        <f>VLOOKUP($D55,RfDs_clean!$A$2:$Q$140,9,FALSE)</f>
        <v>#N/A</v>
      </c>
      <c r="K55" t="e">
        <f t="shared" si="1"/>
        <v>#N/A</v>
      </c>
      <c r="L55" t="e">
        <f>VLOOKUP($D55,RfDs_clean!$A$2:$Q$140,10,FALSE)</f>
        <v>#N/A</v>
      </c>
      <c r="M55" s="9" t="s">
        <v>52</v>
      </c>
      <c r="N55" s="9" t="s">
        <v>52</v>
      </c>
      <c r="O55" s="13" t="s">
        <v>332</v>
      </c>
      <c r="P55" s="12">
        <v>0.05</v>
      </c>
      <c r="Q55" s="12">
        <v>6.3346849710080928</v>
      </c>
      <c r="R55" s="12" t="s">
        <v>81</v>
      </c>
      <c r="S55" s="12">
        <v>50</v>
      </c>
      <c r="T55" s="12">
        <v>3.3346849710080924</v>
      </c>
      <c r="U55" s="12" t="s">
        <v>56</v>
      </c>
      <c r="V55" s="14" t="s">
        <v>61</v>
      </c>
      <c r="W55" s="13" t="s">
        <v>333</v>
      </c>
      <c r="X55" s="12">
        <v>0.6</v>
      </c>
      <c r="Y55" s="12">
        <v>5.26</v>
      </c>
      <c r="Z55" s="12" t="s">
        <v>52</v>
      </c>
      <c r="AA55" s="12" t="s">
        <v>52</v>
      </c>
      <c r="AB55" s="12" t="s">
        <v>52</v>
      </c>
      <c r="AC55" s="12" t="s">
        <v>75</v>
      </c>
      <c r="AD55" s="14" t="s">
        <v>61</v>
      </c>
      <c r="AE55" s="13" t="s">
        <v>52</v>
      </c>
      <c r="AF55" s="12" t="s">
        <v>52</v>
      </c>
      <c r="AG55" s="12" t="s">
        <v>52</v>
      </c>
      <c r="AH55" s="12" t="s">
        <v>52</v>
      </c>
      <c r="AI55" s="12" t="s">
        <v>52</v>
      </c>
      <c r="AJ55" s="12" t="s">
        <v>52</v>
      </c>
      <c r="AK55" s="12" t="s">
        <v>52</v>
      </c>
      <c r="AL55" s="14" t="s">
        <v>52</v>
      </c>
      <c r="AM55" s="13" t="s">
        <v>52</v>
      </c>
      <c r="AN55" s="12" t="s">
        <v>52</v>
      </c>
      <c r="AO55" s="12" t="s">
        <v>52</v>
      </c>
      <c r="AP55" s="12" t="s">
        <v>52</v>
      </c>
      <c r="AQ55" s="12" t="s">
        <v>52</v>
      </c>
      <c r="AR55" s="12" t="s">
        <v>52</v>
      </c>
      <c r="AS55" s="12" t="s">
        <v>52</v>
      </c>
      <c r="AT55" s="14" t="s">
        <v>52</v>
      </c>
      <c r="AU55" s="13" t="s">
        <v>52</v>
      </c>
      <c r="AV55" s="12" t="s">
        <v>52</v>
      </c>
      <c r="AW55" s="12" t="s">
        <v>52</v>
      </c>
      <c r="AX55" s="12" t="s">
        <v>52</v>
      </c>
      <c r="AY55" s="12" t="s">
        <v>52</v>
      </c>
      <c r="AZ55" s="12" t="s">
        <v>52</v>
      </c>
      <c r="BA55" s="12" t="s">
        <v>52</v>
      </c>
      <c r="BB55" s="14" t="s">
        <v>52</v>
      </c>
    </row>
    <row r="56" spans="1:54" customFormat="1" x14ac:dyDescent="0.25">
      <c r="A56" s="9">
        <v>55</v>
      </c>
      <c r="B56" s="9" t="s">
        <v>334</v>
      </c>
      <c r="C56" s="9" t="s">
        <v>335</v>
      </c>
      <c r="D56" s="9">
        <v>91598</v>
      </c>
      <c r="E56" s="9" t="s">
        <v>52</v>
      </c>
      <c r="F56" s="9" t="s">
        <v>52</v>
      </c>
      <c r="G56" s="9">
        <v>143.07349930000001</v>
      </c>
      <c r="H56" s="9" t="s">
        <v>336</v>
      </c>
      <c r="I56" t="e">
        <f t="shared" si="0"/>
        <v>#N/A</v>
      </c>
      <c r="J56" t="e">
        <f>VLOOKUP($D56,RfDs_clean!$A$2:$Q$140,9,FALSE)</f>
        <v>#N/A</v>
      </c>
      <c r="K56" t="e">
        <f t="shared" si="1"/>
        <v>#N/A</v>
      </c>
      <c r="L56" t="e">
        <f>VLOOKUP($D56,RfDs_clean!$A$2:$Q$140,10,FALSE)</f>
        <v>#N/A</v>
      </c>
      <c r="M56" s="9">
        <v>4.0128882213725356</v>
      </c>
      <c r="N56" s="9">
        <v>13.888999999999999</v>
      </c>
      <c r="O56" s="10" t="s">
        <v>52</v>
      </c>
      <c r="P56" s="9" t="s">
        <v>52</v>
      </c>
      <c r="Q56" s="9" t="s">
        <v>52</v>
      </c>
      <c r="R56" s="9" t="s">
        <v>52</v>
      </c>
      <c r="S56" s="9" t="s">
        <v>52</v>
      </c>
      <c r="T56" s="9" t="s">
        <v>52</v>
      </c>
      <c r="U56" s="9" t="s">
        <v>52</v>
      </c>
      <c r="V56" s="11" t="s">
        <v>52</v>
      </c>
      <c r="W56" s="10" t="s">
        <v>52</v>
      </c>
      <c r="X56" s="9" t="s">
        <v>52</v>
      </c>
      <c r="Y56" s="9" t="s">
        <v>52</v>
      </c>
      <c r="Z56" s="9" t="s">
        <v>52</v>
      </c>
      <c r="AA56" s="9" t="s">
        <v>52</v>
      </c>
      <c r="AB56" s="9" t="s">
        <v>52</v>
      </c>
      <c r="AC56" s="9" t="s">
        <v>52</v>
      </c>
      <c r="AD56" s="11" t="s">
        <v>52</v>
      </c>
      <c r="AE56" s="10" t="s">
        <v>337</v>
      </c>
      <c r="AF56" s="9">
        <v>1.8</v>
      </c>
      <c r="AG56" s="9">
        <v>5.41</v>
      </c>
      <c r="AH56" s="9" t="s">
        <v>52</v>
      </c>
      <c r="AI56" s="9" t="s">
        <v>52</v>
      </c>
      <c r="AJ56" s="9" t="s">
        <v>52</v>
      </c>
      <c r="AK56" s="9" t="s">
        <v>75</v>
      </c>
      <c r="AL56" s="11" t="s">
        <v>57</v>
      </c>
      <c r="AM56" s="10" t="s">
        <v>52</v>
      </c>
      <c r="AN56" s="9" t="s">
        <v>52</v>
      </c>
      <c r="AO56" s="9" t="s">
        <v>52</v>
      </c>
      <c r="AP56" s="9" t="s">
        <v>52</v>
      </c>
      <c r="AQ56" s="9" t="s">
        <v>52</v>
      </c>
      <c r="AR56" s="9" t="s">
        <v>52</v>
      </c>
      <c r="AS56" s="9" t="s">
        <v>52</v>
      </c>
      <c r="AT56" s="11" t="s">
        <v>52</v>
      </c>
      <c r="AU56" s="10" t="s">
        <v>338</v>
      </c>
      <c r="AV56" s="9">
        <v>1.8</v>
      </c>
      <c r="AW56" s="9">
        <v>5.41</v>
      </c>
      <c r="AX56" s="9" t="s">
        <v>52</v>
      </c>
      <c r="AY56" s="9" t="s">
        <v>52</v>
      </c>
      <c r="AZ56" s="9" t="s">
        <v>52</v>
      </c>
      <c r="BA56" s="9" t="s">
        <v>75</v>
      </c>
      <c r="BB56" s="11" t="s">
        <v>57</v>
      </c>
    </row>
    <row r="57" spans="1:54" customFormat="1" x14ac:dyDescent="0.25">
      <c r="A57" s="12">
        <v>56</v>
      </c>
      <c r="B57" s="12" t="s">
        <v>339</v>
      </c>
      <c r="C57" s="12" t="s">
        <v>340</v>
      </c>
      <c r="D57" s="12">
        <v>79469</v>
      </c>
      <c r="E57" s="12" t="s">
        <v>52</v>
      </c>
      <c r="F57" s="12" t="s">
        <v>52</v>
      </c>
      <c r="G57" s="12">
        <v>89.04767846</v>
      </c>
      <c r="H57" s="12" t="s">
        <v>341</v>
      </c>
      <c r="I57" t="e">
        <f t="shared" si="0"/>
        <v>#N/A</v>
      </c>
      <c r="J57" t="e">
        <f>VLOOKUP($D57,RfDs_clean!$A$2:$Q$140,9,FALSE)</f>
        <v>#N/A</v>
      </c>
      <c r="K57" t="e">
        <f t="shared" si="1"/>
        <v>#N/A</v>
      </c>
      <c r="L57" t="e">
        <f>VLOOKUP($D57,RfDs_clean!$A$2:$Q$140,10,FALSE)</f>
        <v>#N/A</v>
      </c>
      <c r="M57" s="9" t="s">
        <v>52</v>
      </c>
      <c r="N57" s="9" t="s">
        <v>52</v>
      </c>
      <c r="O57" s="13" t="s">
        <v>52</v>
      </c>
      <c r="P57" s="12" t="s">
        <v>52</v>
      </c>
      <c r="Q57" s="12" t="s">
        <v>52</v>
      </c>
      <c r="R57" s="12" t="s">
        <v>52</v>
      </c>
      <c r="S57" s="12" t="s">
        <v>52</v>
      </c>
      <c r="T57" s="12" t="s">
        <v>52</v>
      </c>
      <c r="U57" s="12" t="s">
        <v>52</v>
      </c>
      <c r="V57" s="14" t="s">
        <v>52</v>
      </c>
      <c r="W57" s="13" t="s">
        <v>342</v>
      </c>
      <c r="X57" s="12">
        <v>0.02</v>
      </c>
      <c r="Y57" s="12">
        <v>6.65</v>
      </c>
      <c r="Z57" s="12" t="s">
        <v>55</v>
      </c>
      <c r="AA57" s="12">
        <v>16</v>
      </c>
      <c r="AB57" s="12">
        <v>3.75</v>
      </c>
      <c r="AC57" s="12" t="s">
        <v>56</v>
      </c>
      <c r="AD57" s="14" t="s">
        <v>57</v>
      </c>
      <c r="AE57" s="13" t="s">
        <v>52</v>
      </c>
      <c r="AF57" s="12" t="s">
        <v>52</v>
      </c>
      <c r="AG57" s="12" t="s">
        <v>52</v>
      </c>
      <c r="AH57" s="12" t="s">
        <v>52</v>
      </c>
      <c r="AI57" s="12" t="s">
        <v>52</v>
      </c>
      <c r="AJ57" s="12" t="s">
        <v>52</v>
      </c>
      <c r="AK57" s="12" t="s">
        <v>52</v>
      </c>
      <c r="AL57" s="14" t="s">
        <v>52</v>
      </c>
      <c r="AM57" s="13" t="s">
        <v>343</v>
      </c>
      <c r="AN57" s="12">
        <v>2.7000000000000001E-3</v>
      </c>
      <c r="AO57" s="12">
        <v>5.38</v>
      </c>
      <c r="AP57" s="12" t="s">
        <v>52</v>
      </c>
      <c r="AQ57" s="12" t="s">
        <v>52</v>
      </c>
      <c r="AR57" s="12" t="s">
        <v>52</v>
      </c>
      <c r="AS57" s="12" t="s">
        <v>119</v>
      </c>
      <c r="AT57" s="14" t="s">
        <v>57</v>
      </c>
      <c r="AU57" s="13" t="s">
        <v>52</v>
      </c>
      <c r="AV57" s="12" t="s">
        <v>52</v>
      </c>
      <c r="AW57" s="12" t="s">
        <v>52</v>
      </c>
      <c r="AX57" s="12" t="s">
        <v>52</v>
      </c>
      <c r="AY57" s="12" t="s">
        <v>52</v>
      </c>
      <c r="AZ57" s="12" t="s">
        <v>52</v>
      </c>
      <c r="BA57" s="12" t="s">
        <v>52</v>
      </c>
      <c r="BB57" s="14" t="s">
        <v>52</v>
      </c>
    </row>
    <row r="58" spans="1:54" customFormat="1" x14ac:dyDescent="0.25">
      <c r="A58" s="9">
        <v>57</v>
      </c>
      <c r="B58" s="9" t="s">
        <v>344</v>
      </c>
      <c r="C58" s="9" t="s">
        <v>345</v>
      </c>
      <c r="D58" s="9">
        <v>91941</v>
      </c>
      <c r="E58" s="9" t="s">
        <v>52</v>
      </c>
      <c r="F58" s="9" t="s">
        <v>52</v>
      </c>
      <c r="G58" s="9">
        <v>252.0221037</v>
      </c>
      <c r="H58" s="9" t="s">
        <v>346</v>
      </c>
      <c r="I58" t="e">
        <f t="shared" si="0"/>
        <v>#N/A</v>
      </c>
      <c r="J58" t="e">
        <f>VLOOKUP($D58,RfDs_clean!$A$2:$Q$140,9,FALSE)</f>
        <v>#N/A</v>
      </c>
      <c r="K58" t="e">
        <f t="shared" si="1"/>
        <v>#N/A</v>
      </c>
      <c r="L58" t="e">
        <f>VLOOKUP($D58,RfDs_clean!$A$2:$Q$140,10,FALSE)</f>
        <v>#N/A</v>
      </c>
      <c r="M58" s="9" t="s">
        <v>52</v>
      </c>
      <c r="N58" s="9" t="s">
        <v>52</v>
      </c>
      <c r="O58" s="10" t="s">
        <v>52</v>
      </c>
      <c r="P58" s="9" t="s">
        <v>52</v>
      </c>
      <c r="Q58" s="9" t="s">
        <v>52</v>
      </c>
      <c r="R58" s="9" t="s">
        <v>52</v>
      </c>
      <c r="S58" s="9" t="s">
        <v>52</v>
      </c>
      <c r="T58" s="9" t="s">
        <v>52</v>
      </c>
      <c r="U58" s="9" t="s">
        <v>52</v>
      </c>
      <c r="V58" s="11" t="s">
        <v>52</v>
      </c>
      <c r="W58" s="10" t="s">
        <v>52</v>
      </c>
      <c r="X58" s="9" t="s">
        <v>52</v>
      </c>
      <c r="Y58" s="9" t="s">
        <v>52</v>
      </c>
      <c r="Z58" s="9" t="s">
        <v>52</v>
      </c>
      <c r="AA58" s="9" t="s">
        <v>52</v>
      </c>
      <c r="AB58" s="9" t="s">
        <v>52</v>
      </c>
      <c r="AC58" s="9" t="s">
        <v>52</v>
      </c>
      <c r="AD58" s="11" t="s">
        <v>52</v>
      </c>
      <c r="AE58" s="10" t="s">
        <v>347</v>
      </c>
      <c r="AF58" s="9">
        <v>0.45</v>
      </c>
      <c r="AG58" s="9">
        <v>5.05</v>
      </c>
      <c r="AH58" s="9" t="s">
        <v>59</v>
      </c>
      <c r="AI58" s="9" t="s">
        <v>52</v>
      </c>
      <c r="AJ58" s="9" t="s">
        <v>52</v>
      </c>
      <c r="AK58" s="9" t="s">
        <v>56</v>
      </c>
      <c r="AL58" s="11" t="s">
        <v>57</v>
      </c>
      <c r="AM58" s="10" t="s">
        <v>348</v>
      </c>
      <c r="AN58" s="9">
        <v>3.4000000000000002E-4</v>
      </c>
      <c r="AO58" s="9">
        <v>4.93</v>
      </c>
      <c r="AP58" s="9" t="s">
        <v>52</v>
      </c>
      <c r="AQ58" s="9" t="s">
        <v>52</v>
      </c>
      <c r="AR58" s="9" t="s">
        <v>52</v>
      </c>
      <c r="AS58" s="9" t="s">
        <v>75</v>
      </c>
      <c r="AT58" s="11" t="s">
        <v>61</v>
      </c>
      <c r="AU58" s="10" t="s">
        <v>349</v>
      </c>
      <c r="AV58" s="9">
        <v>1.1666666670000001</v>
      </c>
      <c r="AW58" s="9">
        <v>5.47</v>
      </c>
      <c r="AX58" s="9" t="s">
        <v>52</v>
      </c>
      <c r="AY58" s="9" t="s">
        <v>52</v>
      </c>
      <c r="AZ58" s="9" t="s">
        <v>52</v>
      </c>
      <c r="BA58" s="9" t="s">
        <v>75</v>
      </c>
      <c r="BB58" s="11" t="s">
        <v>57</v>
      </c>
    </row>
    <row r="59" spans="1:54" customFormat="1" x14ac:dyDescent="0.25">
      <c r="A59" s="12">
        <v>58</v>
      </c>
      <c r="B59" s="12" t="s">
        <v>350</v>
      </c>
      <c r="C59" s="12" t="s">
        <v>351</v>
      </c>
      <c r="D59" s="12">
        <v>119904</v>
      </c>
      <c r="E59" s="12" t="s">
        <v>52</v>
      </c>
      <c r="F59" s="12" t="s">
        <v>52</v>
      </c>
      <c r="G59" s="12">
        <v>244.1211778</v>
      </c>
      <c r="H59" s="12" t="s">
        <v>352</v>
      </c>
      <c r="I59" t="e">
        <f t="shared" si="0"/>
        <v>#N/A</v>
      </c>
      <c r="J59" t="e">
        <f>VLOOKUP($D59,RfDs_clean!$A$2:$Q$140,9,FALSE)</f>
        <v>#N/A</v>
      </c>
      <c r="K59" t="e">
        <f t="shared" si="1"/>
        <v>#N/A</v>
      </c>
      <c r="L59" t="e">
        <f>VLOOKUP($D59,RfDs_clean!$A$2:$Q$140,10,FALSE)</f>
        <v>#N/A</v>
      </c>
      <c r="M59" s="9" t="s">
        <v>52</v>
      </c>
      <c r="N59" s="9" t="s">
        <v>52</v>
      </c>
      <c r="O59" s="13" t="s">
        <v>52</v>
      </c>
      <c r="P59" s="12" t="s">
        <v>52</v>
      </c>
      <c r="Q59" s="12" t="s">
        <v>52</v>
      </c>
      <c r="R59" s="12" t="s">
        <v>52</v>
      </c>
      <c r="S59" s="12" t="s">
        <v>52</v>
      </c>
      <c r="T59" s="12" t="s">
        <v>52</v>
      </c>
      <c r="U59" s="12" t="s">
        <v>52</v>
      </c>
      <c r="V59" s="14" t="s">
        <v>52</v>
      </c>
      <c r="W59" s="13" t="s">
        <v>52</v>
      </c>
      <c r="X59" s="12" t="s">
        <v>52</v>
      </c>
      <c r="Y59" s="12" t="s">
        <v>52</v>
      </c>
      <c r="Z59" s="12" t="s">
        <v>52</v>
      </c>
      <c r="AA59" s="12" t="s">
        <v>52</v>
      </c>
      <c r="AB59" s="12" t="s">
        <v>52</v>
      </c>
      <c r="AC59" s="12" t="s">
        <v>52</v>
      </c>
      <c r="AD59" s="14" t="s">
        <v>52</v>
      </c>
      <c r="AE59" s="13" t="s">
        <v>353</v>
      </c>
      <c r="AF59" s="12">
        <v>4.8</v>
      </c>
      <c r="AG59" s="12">
        <v>6.07</v>
      </c>
      <c r="AH59" s="12" t="s">
        <v>52</v>
      </c>
      <c r="AI59" s="12" t="s">
        <v>52</v>
      </c>
      <c r="AJ59" s="12" t="s">
        <v>52</v>
      </c>
      <c r="AK59" s="12" t="s">
        <v>75</v>
      </c>
      <c r="AL59" s="14" t="s">
        <v>61</v>
      </c>
      <c r="AM59" s="13" t="s">
        <v>52</v>
      </c>
      <c r="AN59" s="12" t="s">
        <v>52</v>
      </c>
      <c r="AO59" s="12" t="s">
        <v>52</v>
      </c>
      <c r="AP59" s="12" t="s">
        <v>52</v>
      </c>
      <c r="AQ59" s="12" t="s">
        <v>52</v>
      </c>
      <c r="AR59" s="12" t="s">
        <v>52</v>
      </c>
      <c r="AS59" s="12" t="s">
        <v>52</v>
      </c>
      <c r="AT59" s="14" t="s">
        <v>52</v>
      </c>
      <c r="AU59" s="13" t="s">
        <v>354</v>
      </c>
      <c r="AV59" s="12">
        <v>4.8</v>
      </c>
      <c r="AW59" s="12">
        <v>6.07</v>
      </c>
      <c r="AX59" s="12" t="s">
        <v>52</v>
      </c>
      <c r="AY59" s="12" t="s">
        <v>52</v>
      </c>
      <c r="AZ59" s="12" t="s">
        <v>52</v>
      </c>
      <c r="BA59" s="12" t="s">
        <v>75</v>
      </c>
      <c r="BB59" s="14" t="s">
        <v>61</v>
      </c>
    </row>
    <row r="60" spans="1:54" customFormat="1" x14ac:dyDescent="0.25">
      <c r="A60" s="9">
        <v>59</v>
      </c>
      <c r="B60" s="9" t="s">
        <v>355</v>
      </c>
      <c r="C60" s="9" t="s">
        <v>356</v>
      </c>
      <c r="D60" s="9">
        <v>95658</v>
      </c>
      <c r="E60" s="9" t="s">
        <v>52</v>
      </c>
      <c r="F60" s="9" t="s">
        <v>52</v>
      </c>
      <c r="G60" s="9">
        <v>122.07316494</v>
      </c>
      <c r="H60" s="9" t="s">
        <v>357</v>
      </c>
      <c r="I60" t="e">
        <f t="shared" si="0"/>
        <v>#N/A</v>
      </c>
      <c r="J60" t="e">
        <f>VLOOKUP($D60,RfDs_clean!$A$2:$Q$140,9,FALSE)</f>
        <v>#N/A</v>
      </c>
      <c r="K60" t="e">
        <f t="shared" si="1"/>
        <v>#N/A</v>
      </c>
      <c r="L60" t="e">
        <f>VLOOKUP($D60,RfDs_clean!$A$2:$Q$140,10,FALSE)</f>
        <v>#N/A</v>
      </c>
      <c r="M60" s="9" t="s">
        <v>52</v>
      </c>
      <c r="N60" s="9" t="s">
        <v>52</v>
      </c>
      <c r="O60" s="10" t="s">
        <v>358</v>
      </c>
      <c r="P60" s="9">
        <v>1E-3</v>
      </c>
      <c r="Q60" s="9">
        <v>8.0866202044906927</v>
      </c>
      <c r="R60" s="9" t="s">
        <v>118</v>
      </c>
      <c r="S60" s="9">
        <v>1.4</v>
      </c>
      <c r="T60" s="9">
        <v>4.9404921688124546</v>
      </c>
      <c r="U60" s="9" t="s">
        <v>56</v>
      </c>
      <c r="V60" s="11" t="s">
        <v>61</v>
      </c>
      <c r="W60" s="10" t="s">
        <v>52</v>
      </c>
      <c r="X60" s="9" t="s">
        <v>52</v>
      </c>
      <c r="Y60" s="9" t="s">
        <v>52</v>
      </c>
      <c r="Z60" s="9" t="s">
        <v>52</v>
      </c>
      <c r="AA60" s="9" t="s">
        <v>52</v>
      </c>
      <c r="AB60" s="9" t="s">
        <v>52</v>
      </c>
      <c r="AC60" s="9" t="s">
        <v>52</v>
      </c>
      <c r="AD60" s="11" t="s">
        <v>52</v>
      </c>
      <c r="AE60" s="10" t="s">
        <v>52</v>
      </c>
      <c r="AF60" s="9" t="s">
        <v>52</v>
      </c>
      <c r="AG60" s="9" t="s">
        <v>52</v>
      </c>
      <c r="AH60" s="9" t="s">
        <v>52</v>
      </c>
      <c r="AI60" s="9" t="s">
        <v>52</v>
      </c>
      <c r="AJ60" s="9" t="s">
        <v>52</v>
      </c>
      <c r="AK60" s="9" t="s">
        <v>52</v>
      </c>
      <c r="AL60" s="11" t="s">
        <v>52</v>
      </c>
      <c r="AM60" s="10" t="s">
        <v>52</v>
      </c>
      <c r="AN60" s="9" t="s">
        <v>52</v>
      </c>
      <c r="AO60" s="9" t="s">
        <v>52</v>
      </c>
      <c r="AP60" s="9" t="s">
        <v>52</v>
      </c>
      <c r="AQ60" s="9" t="s">
        <v>52</v>
      </c>
      <c r="AR60" s="9" t="s">
        <v>52</v>
      </c>
      <c r="AS60" s="9" t="s">
        <v>52</v>
      </c>
      <c r="AT60" s="11" t="s">
        <v>52</v>
      </c>
      <c r="AU60" s="10" t="s">
        <v>52</v>
      </c>
      <c r="AV60" s="9" t="s">
        <v>52</v>
      </c>
      <c r="AW60" s="9" t="s">
        <v>52</v>
      </c>
      <c r="AX60" s="9" t="s">
        <v>52</v>
      </c>
      <c r="AY60" s="9" t="s">
        <v>52</v>
      </c>
      <c r="AZ60" s="9" t="s">
        <v>52</v>
      </c>
      <c r="BA60" s="9" t="s">
        <v>52</v>
      </c>
      <c r="BB60" s="11" t="s">
        <v>52</v>
      </c>
    </row>
    <row r="61" spans="1:54" customFormat="1" x14ac:dyDescent="0.25">
      <c r="A61" s="12">
        <v>60</v>
      </c>
      <c r="B61" s="12" t="s">
        <v>359</v>
      </c>
      <c r="C61" s="12" t="s">
        <v>360</v>
      </c>
      <c r="D61" s="12">
        <v>6109973</v>
      </c>
      <c r="E61" s="12" t="s">
        <v>52</v>
      </c>
      <c r="F61" s="12" t="s">
        <v>52</v>
      </c>
      <c r="G61" s="12">
        <v>245.0845511</v>
      </c>
      <c r="H61" s="12" t="s">
        <v>361</v>
      </c>
      <c r="I61" t="e">
        <f t="shared" si="0"/>
        <v>#N/A</v>
      </c>
      <c r="J61" t="e">
        <f>VLOOKUP($D61,RfDs_clean!$A$2:$Q$140,9,FALSE)</f>
        <v>#N/A</v>
      </c>
      <c r="K61" t="e">
        <f t="shared" si="1"/>
        <v>#N/A</v>
      </c>
      <c r="L61" t="e">
        <f>VLOOKUP($D61,RfDs_clean!$A$2:$Q$140,10,FALSE)</f>
        <v>#N/A</v>
      </c>
      <c r="M61" s="9">
        <v>2.8864683825368016</v>
      </c>
      <c r="N61" s="9">
        <v>318.30799999999999</v>
      </c>
      <c r="O61" s="13" t="s">
        <v>52</v>
      </c>
      <c r="P61" s="12" t="s">
        <v>52</v>
      </c>
      <c r="Q61" s="12" t="s">
        <v>52</v>
      </c>
      <c r="R61" s="12" t="s">
        <v>52</v>
      </c>
      <c r="S61" s="12" t="s">
        <v>52</v>
      </c>
      <c r="T61" s="12" t="s">
        <v>52</v>
      </c>
      <c r="U61" s="12" t="s">
        <v>52</v>
      </c>
      <c r="V61" s="14" t="s">
        <v>52</v>
      </c>
      <c r="W61" s="13" t="s">
        <v>52</v>
      </c>
      <c r="X61" s="12" t="s">
        <v>52</v>
      </c>
      <c r="Y61" s="12" t="s">
        <v>52</v>
      </c>
      <c r="Z61" s="12" t="s">
        <v>52</v>
      </c>
      <c r="AA61" s="12" t="s">
        <v>52</v>
      </c>
      <c r="AB61" s="12" t="s">
        <v>52</v>
      </c>
      <c r="AC61" s="12" t="s">
        <v>52</v>
      </c>
      <c r="AD61" s="14" t="s">
        <v>52</v>
      </c>
      <c r="AE61" s="13" t="s">
        <v>362</v>
      </c>
      <c r="AF61" s="12">
        <v>7.8E-2</v>
      </c>
      <c r="AG61" s="12">
        <v>4.28</v>
      </c>
      <c r="AH61" s="12" t="s">
        <v>52</v>
      </c>
      <c r="AI61" s="12" t="s">
        <v>52</v>
      </c>
      <c r="AJ61" s="12" t="s">
        <v>52</v>
      </c>
      <c r="AK61" s="12" t="s">
        <v>75</v>
      </c>
      <c r="AL61" s="14" t="s">
        <v>57</v>
      </c>
      <c r="AM61" s="13" t="s">
        <v>52</v>
      </c>
      <c r="AN61" s="12" t="s">
        <v>52</v>
      </c>
      <c r="AO61" s="12" t="s">
        <v>52</v>
      </c>
      <c r="AP61" s="12" t="s">
        <v>52</v>
      </c>
      <c r="AQ61" s="12" t="s">
        <v>52</v>
      </c>
      <c r="AR61" s="12" t="s">
        <v>52</v>
      </c>
      <c r="AS61" s="12" t="s">
        <v>52</v>
      </c>
      <c r="AT61" s="14" t="s">
        <v>52</v>
      </c>
      <c r="AU61" s="13" t="s">
        <v>363</v>
      </c>
      <c r="AV61" s="12">
        <v>7.8E-2</v>
      </c>
      <c r="AW61" s="12">
        <v>4.28</v>
      </c>
      <c r="AX61" s="12" t="s">
        <v>52</v>
      </c>
      <c r="AY61" s="12" t="s">
        <v>52</v>
      </c>
      <c r="AZ61" s="12" t="s">
        <v>52</v>
      </c>
      <c r="BA61" s="12" t="s">
        <v>75</v>
      </c>
      <c r="BB61" s="14" t="s">
        <v>57</v>
      </c>
    </row>
    <row r="62" spans="1:54" customFormat="1" x14ac:dyDescent="0.25">
      <c r="A62" s="9">
        <v>61</v>
      </c>
      <c r="B62" s="9" t="s">
        <v>364</v>
      </c>
      <c r="C62" s="9" t="s">
        <v>365</v>
      </c>
      <c r="D62" s="9">
        <v>563473</v>
      </c>
      <c r="E62" s="9" t="s">
        <v>52</v>
      </c>
      <c r="F62" s="9" t="s">
        <v>52</v>
      </c>
      <c r="G62" s="9">
        <v>90.023627899999994</v>
      </c>
      <c r="H62" s="9" t="s">
        <v>366</v>
      </c>
      <c r="I62" t="e">
        <f t="shared" si="0"/>
        <v>#N/A</v>
      </c>
      <c r="J62" t="e">
        <f>VLOOKUP($D62,RfDs_clean!$A$2:$Q$140,9,FALSE)</f>
        <v>#N/A</v>
      </c>
      <c r="K62" t="e">
        <f t="shared" si="1"/>
        <v>#N/A</v>
      </c>
      <c r="L62" t="e">
        <f>VLOOKUP($D62,RfDs_clean!$A$2:$Q$140,10,FALSE)</f>
        <v>#N/A</v>
      </c>
      <c r="M62" s="9">
        <v>3.7262257447137479</v>
      </c>
      <c r="N62" s="9">
        <v>16.909500000000001</v>
      </c>
      <c r="O62" s="10" t="s">
        <v>52</v>
      </c>
      <c r="P62" s="9" t="s">
        <v>52</v>
      </c>
      <c r="Q62" s="9" t="s">
        <v>52</v>
      </c>
      <c r="R62" s="9" t="s">
        <v>52</v>
      </c>
      <c r="S62" s="9" t="s">
        <v>52</v>
      </c>
      <c r="T62" s="9" t="s">
        <v>52</v>
      </c>
      <c r="U62" s="9" t="s">
        <v>52</v>
      </c>
      <c r="V62" s="11" t="s">
        <v>52</v>
      </c>
      <c r="W62" s="10" t="s">
        <v>52</v>
      </c>
      <c r="X62" s="9" t="s">
        <v>52</v>
      </c>
      <c r="Y62" s="9" t="s">
        <v>52</v>
      </c>
      <c r="Z62" s="9" t="s">
        <v>52</v>
      </c>
      <c r="AA62" s="9" t="s">
        <v>52</v>
      </c>
      <c r="AB62" s="9" t="s">
        <v>52</v>
      </c>
      <c r="AC62" s="9" t="s">
        <v>52</v>
      </c>
      <c r="AD62" s="11" t="s">
        <v>52</v>
      </c>
      <c r="AE62" s="10" t="s">
        <v>367</v>
      </c>
      <c r="AF62" s="9">
        <v>0.14000000000000001</v>
      </c>
      <c r="AG62" s="9">
        <v>4.0999999999999996</v>
      </c>
      <c r="AH62" s="9" t="s">
        <v>52</v>
      </c>
      <c r="AI62" s="9" t="s">
        <v>52</v>
      </c>
      <c r="AJ62" s="9" t="s">
        <v>52</v>
      </c>
      <c r="AK62" s="9" t="s">
        <v>75</v>
      </c>
      <c r="AL62" s="11" t="s">
        <v>57</v>
      </c>
      <c r="AM62" s="10" t="s">
        <v>52</v>
      </c>
      <c r="AN62" s="9" t="s">
        <v>52</v>
      </c>
      <c r="AO62" s="9" t="s">
        <v>52</v>
      </c>
      <c r="AP62" s="9" t="s">
        <v>52</v>
      </c>
      <c r="AQ62" s="9" t="s">
        <v>52</v>
      </c>
      <c r="AR62" s="9" t="s">
        <v>52</v>
      </c>
      <c r="AS62" s="9" t="s">
        <v>52</v>
      </c>
      <c r="AT62" s="11" t="s">
        <v>52</v>
      </c>
      <c r="AU62" s="10" t="s">
        <v>368</v>
      </c>
      <c r="AV62" s="9">
        <v>0.14000000000000001</v>
      </c>
      <c r="AW62" s="9">
        <v>4.0999999999999996</v>
      </c>
      <c r="AX62" s="9" t="s">
        <v>52</v>
      </c>
      <c r="AY62" s="9" t="s">
        <v>52</v>
      </c>
      <c r="AZ62" s="9" t="s">
        <v>52</v>
      </c>
      <c r="BA62" s="9" t="s">
        <v>75</v>
      </c>
      <c r="BB62" s="11" t="s">
        <v>57</v>
      </c>
    </row>
    <row r="63" spans="1:54" customFormat="1" x14ac:dyDescent="0.25">
      <c r="A63" s="12">
        <v>62</v>
      </c>
      <c r="B63" s="12" t="s">
        <v>369</v>
      </c>
      <c r="C63" s="12" t="s">
        <v>370</v>
      </c>
      <c r="D63" s="12">
        <v>56495</v>
      </c>
      <c r="E63" s="12" t="s">
        <v>52</v>
      </c>
      <c r="F63" s="12" t="s">
        <v>52</v>
      </c>
      <c r="G63" s="12">
        <v>268.12520050000001</v>
      </c>
      <c r="H63" s="12" t="s">
        <v>371</v>
      </c>
      <c r="I63" t="e">
        <f t="shared" si="0"/>
        <v>#N/A</v>
      </c>
      <c r="J63" t="e">
        <f>VLOOKUP($D63,RfDs_clean!$A$2:$Q$140,9,FALSE)</f>
        <v>#N/A</v>
      </c>
      <c r="K63" t="e">
        <f t="shared" si="1"/>
        <v>#N/A</v>
      </c>
      <c r="L63" t="e">
        <f>VLOOKUP($D63,RfDs_clean!$A$2:$Q$140,10,FALSE)</f>
        <v>#N/A</v>
      </c>
      <c r="M63" s="9" t="s">
        <v>52</v>
      </c>
      <c r="N63" s="9" t="s">
        <v>52</v>
      </c>
      <c r="O63" s="13" t="s">
        <v>52</v>
      </c>
      <c r="P63" s="12" t="s">
        <v>52</v>
      </c>
      <c r="Q63" s="12" t="s">
        <v>52</v>
      </c>
      <c r="R63" s="12" t="s">
        <v>52</v>
      </c>
      <c r="S63" s="12" t="s">
        <v>52</v>
      </c>
      <c r="T63" s="12" t="s">
        <v>52</v>
      </c>
      <c r="U63" s="12" t="s">
        <v>52</v>
      </c>
      <c r="V63" s="14" t="s">
        <v>52</v>
      </c>
      <c r="W63" s="13" t="s">
        <v>52</v>
      </c>
      <c r="X63" s="12" t="s">
        <v>52</v>
      </c>
      <c r="Y63" s="12" t="s">
        <v>52</v>
      </c>
      <c r="Z63" s="12" t="s">
        <v>52</v>
      </c>
      <c r="AA63" s="12" t="s">
        <v>52</v>
      </c>
      <c r="AB63" s="12" t="s">
        <v>52</v>
      </c>
      <c r="AC63" s="12" t="s">
        <v>52</v>
      </c>
      <c r="AD63" s="14" t="s">
        <v>52</v>
      </c>
      <c r="AE63" s="13" t="s">
        <v>372</v>
      </c>
      <c r="AF63" s="12">
        <v>22</v>
      </c>
      <c r="AG63" s="12">
        <v>6.77</v>
      </c>
      <c r="AH63" s="12" t="s">
        <v>52</v>
      </c>
      <c r="AI63" s="12" t="s">
        <v>52</v>
      </c>
      <c r="AJ63" s="12" t="s">
        <v>52</v>
      </c>
      <c r="AK63" s="12" t="s">
        <v>75</v>
      </c>
      <c r="AL63" s="14" t="s">
        <v>61</v>
      </c>
      <c r="AM63" s="13" t="s">
        <v>373</v>
      </c>
      <c r="AN63" s="12">
        <v>6.3E-3</v>
      </c>
      <c r="AO63" s="12">
        <v>6.23</v>
      </c>
      <c r="AP63" s="12" t="s">
        <v>52</v>
      </c>
      <c r="AQ63" s="12" t="s">
        <v>52</v>
      </c>
      <c r="AR63" s="12" t="s">
        <v>52</v>
      </c>
      <c r="AS63" s="12" t="s">
        <v>75</v>
      </c>
      <c r="AT63" s="14" t="s">
        <v>61</v>
      </c>
      <c r="AU63" s="13" t="s">
        <v>374</v>
      </c>
      <c r="AV63" s="12">
        <v>22</v>
      </c>
      <c r="AW63" s="12">
        <v>6.77</v>
      </c>
      <c r="AX63" s="12" t="s">
        <v>52</v>
      </c>
      <c r="AY63" s="12" t="s">
        <v>52</v>
      </c>
      <c r="AZ63" s="12" t="s">
        <v>52</v>
      </c>
      <c r="BA63" s="12" t="s">
        <v>75</v>
      </c>
      <c r="BB63" s="14" t="s">
        <v>61</v>
      </c>
    </row>
    <row r="64" spans="1:54" customFormat="1" x14ac:dyDescent="0.25">
      <c r="A64" s="9">
        <v>63</v>
      </c>
      <c r="B64" s="9" t="s">
        <v>375</v>
      </c>
      <c r="C64" s="9" t="s">
        <v>376</v>
      </c>
      <c r="D64" s="9">
        <v>108394</v>
      </c>
      <c r="E64" s="9" t="s">
        <v>52</v>
      </c>
      <c r="F64" s="9" t="s">
        <v>52</v>
      </c>
      <c r="G64" s="9">
        <v>108.057514876</v>
      </c>
      <c r="H64" s="9" t="s">
        <v>377</v>
      </c>
      <c r="I64" t="e">
        <f t="shared" si="0"/>
        <v>#N/A</v>
      </c>
      <c r="J64" t="e">
        <f>VLOOKUP($D64,RfDs_clean!$A$2:$Q$140,9,FALSE)</f>
        <v>#N/A</v>
      </c>
      <c r="K64" t="e">
        <f t="shared" si="1"/>
        <v>#N/A</v>
      </c>
      <c r="L64" t="e">
        <f>VLOOKUP($D64,RfDs_clean!$A$2:$Q$140,10,FALSE)</f>
        <v>#N/A</v>
      </c>
      <c r="M64" s="9" t="s">
        <v>52</v>
      </c>
      <c r="N64" s="9" t="s">
        <v>52</v>
      </c>
      <c r="O64" s="10" t="s">
        <v>378</v>
      </c>
      <c r="P64" s="9">
        <v>0.05</v>
      </c>
      <c r="Q64" s="9">
        <v>6.3346849710080928</v>
      </c>
      <c r="R64" s="9" t="s">
        <v>81</v>
      </c>
      <c r="S64" s="9">
        <v>50</v>
      </c>
      <c r="T64" s="9">
        <v>3.3346849710080924</v>
      </c>
      <c r="U64" s="9" t="s">
        <v>56</v>
      </c>
      <c r="V64" s="11" t="s">
        <v>61</v>
      </c>
      <c r="W64" s="10" t="s">
        <v>379</v>
      </c>
      <c r="X64" s="9">
        <v>0.6</v>
      </c>
      <c r="Y64" s="9">
        <v>5.26</v>
      </c>
      <c r="Z64" s="9" t="s">
        <v>52</v>
      </c>
      <c r="AA64" s="9" t="s">
        <v>52</v>
      </c>
      <c r="AB64" s="9" t="s">
        <v>52</v>
      </c>
      <c r="AC64" s="9" t="s">
        <v>75</v>
      </c>
      <c r="AD64" s="11" t="s">
        <v>61</v>
      </c>
      <c r="AE64" s="10" t="s">
        <v>52</v>
      </c>
      <c r="AF64" s="9" t="s">
        <v>52</v>
      </c>
      <c r="AG64" s="9" t="s">
        <v>52</v>
      </c>
      <c r="AH64" s="9" t="s">
        <v>52</v>
      </c>
      <c r="AI64" s="9" t="s">
        <v>52</v>
      </c>
      <c r="AJ64" s="9" t="s">
        <v>52</v>
      </c>
      <c r="AK64" s="9" t="s">
        <v>52</v>
      </c>
      <c r="AL64" s="11" t="s">
        <v>52</v>
      </c>
      <c r="AM64" s="10" t="s">
        <v>52</v>
      </c>
      <c r="AN64" s="9" t="s">
        <v>52</v>
      </c>
      <c r="AO64" s="9" t="s">
        <v>52</v>
      </c>
      <c r="AP64" s="9" t="s">
        <v>52</v>
      </c>
      <c r="AQ64" s="9" t="s">
        <v>52</v>
      </c>
      <c r="AR64" s="9" t="s">
        <v>52</v>
      </c>
      <c r="AS64" s="9" t="s">
        <v>52</v>
      </c>
      <c r="AT64" s="11" t="s">
        <v>52</v>
      </c>
      <c r="AU64" s="10" t="s">
        <v>52</v>
      </c>
      <c r="AV64" s="9" t="s">
        <v>52</v>
      </c>
      <c r="AW64" s="9" t="s">
        <v>52</v>
      </c>
      <c r="AX64" s="9" t="s">
        <v>52</v>
      </c>
      <c r="AY64" s="9" t="s">
        <v>52</v>
      </c>
      <c r="AZ64" s="9" t="s">
        <v>52</v>
      </c>
      <c r="BA64" s="9" t="s">
        <v>52</v>
      </c>
      <c r="BB64" s="11" t="s">
        <v>52</v>
      </c>
    </row>
    <row r="65" spans="1:54" customFormat="1" x14ac:dyDescent="0.25">
      <c r="A65" s="12">
        <v>64</v>
      </c>
      <c r="B65" s="12" t="s">
        <v>380</v>
      </c>
      <c r="C65" s="12" t="s">
        <v>381</v>
      </c>
      <c r="D65" s="12">
        <v>94826</v>
      </c>
      <c r="E65" s="12" t="s">
        <v>52</v>
      </c>
      <c r="F65" s="12" t="s">
        <v>52</v>
      </c>
      <c r="G65" s="12">
        <v>248.00069954</v>
      </c>
      <c r="H65" s="12" t="s">
        <v>382</v>
      </c>
      <c r="I65" t="e">
        <f t="shared" si="0"/>
        <v>#N/A</v>
      </c>
      <c r="J65" t="e">
        <f>VLOOKUP($D65,RfDs_clean!$A$2:$Q$140,9,FALSE)</f>
        <v>#N/A</v>
      </c>
      <c r="K65" t="e">
        <f t="shared" si="1"/>
        <v>#N/A</v>
      </c>
      <c r="L65" t="e">
        <f>VLOOKUP($D65,RfDs_clean!$A$2:$Q$140,10,FALSE)</f>
        <v>#N/A</v>
      </c>
      <c r="M65" s="9" t="s">
        <v>52</v>
      </c>
      <c r="N65" s="9" t="s">
        <v>52</v>
      </c>
      <c r="O65" s="13" t="s">
        <v>383</v>
      </c>
      <c r="P65" s="12">
        <v>8.0000000000000002E-3</v>
      </c>
      <c r="Q65" s="12">
        <v>7.4913629188581981</v>
      </c>
      <c r="R65" s="12" t="s">
        <v>81</v>
      </c>
      <c r="S65" s="12">
        <v>8</v>
      </c>
      <c r="T65" s="12">
        <v>4.4913629188581981</v>
      </c>
      <c r="U65" s="12" t="s">
        <v>56</v>
      </c>
      <c r="V65" s="14" t="s">
        <v>61</v>
      </c>
      <c r="W65" s="13" t="s">
        <v>52</v>
      </c>
      <c r="X65" s="12" t="s">
        <v>52</v>
      </c>
      <c r="Y65" s="12" t="s">
        <v>52</v>
      </c>
      <c r="Z65" s="12" t="s">
        <v>52</v>
      </c>
      <c r="AA65" s="12" t="s">
        <v>52</v>
      </c>
      <c r="AB65" s="12" t="s">
        <v>52</v>
      </c>
      <c r="AC65" s="12" t="s">
        <v>52</v>
      </c>
      <c r="AD65" s="14" t="s">
        <v>52</v>
      </c>
      <c r="AE65" s="13" t="s">
        <v>52</v>
      </c>
      <c r="AF65" s="12" t="s">
        <v>52</v>
      </c>
      <c r="AG65" s="12" t="s">
        <v>52</v>
      </c>
      <c r="AH65" s="12" t="s">
        <v>52</v>
      </c>
      <c r="AI65" s="12" t="s">
        <v>52</v>
      </c>
      <c r="AJ65" s="12" t="s">
        <v>52</v>
      </c>
      <c r="AK65" s="12" t="s">
        <v>52</v>
      </c>
      <c r="AL65" s="14" t="s">
        <v>52</v>
      </c>
      <c r="AM65" s="13" t="s">
        <v>52</v>
      </c>
      <c r="AN65" s="12" t="s">
        <v>52</v>
      </c>
      <c r="AO65" s="12" t="s">
        <v>52</v>
      </c>
      <c r="AP65" s="12" t="s">
        <v>52</v>
      </c>
      <c r="AQ65" s="12" t="s">
        <v>52</v>
      </c>
      <c r="AR65" s="12" t="s">
        <v>52</v>
      </c>
      <c r="AS65" s="12" t="s">
        <v>52</v>
      </c>
      <c r="AT65" s="14" t="s">
        <v>52</v>
      </c>
      <c r="AU65" s="13" t="s">
        <v>52</v>
      </c>
      <c r="AV65" s="12" t="s">
        <v>52</v>
      </c>
      <c r="AW65" s="12" t="s">
        <v>52</v>
      </c>
      <c r="AX65" s="12" t="s">
        <v>52</v>
      </c>
      <c r="AY65" s="12" t="s">
        <v>52</v>
      </c>
      <c r="AZ65" s="12" t="s">
        <v>52</v>
      </c>
      <c r="BA65" s="12" t="s">
        <v>52</v>
      </c>
      <c r="BB65" s="14" t="s">
        <v>52</v>
      </c>
    </row>
    <row r="66" spans="1:54" customFormat="1" x14ac:dyDescent="0.25">
      <c r="A66" s="9">
        <v>65</v>
      </c>
      <c r="B66" s="9" t="s">
        <v>384</v>
      </c>
      <c r="C66" s="9" t="s">
        <v>385</v>
      </c>
      <c r="D66" s="9">
        <v>94815</v>
      </c>
      <c r="E66" s="9" t="s">
        <v>52</v>
      </c>
      <c r="F66" s="9" t="s">
        <v>52</v>
      </c>
      <c r="G66" s="9">
        <v>228.055321956</v>
      </c>
      <c r="H66" s="9" t="s">
        <v>386</v>
      </c>
      <c r="I66" t="e">
        <f t="shared" ref="I66:I129" si="2">-LOG10(J66/1000/$G66)</f>
        <v>#N/A</v>
      </c>
      <c r="J66" t="e">
        <f>VLOOKUP($D66,RfDs_clean!$A$2:$Q$140,9,FALSE)</f>
        <v>#N/A</v>
      </c>
      <c r="K66" t="e">
        <f t="shared" ref="K66:K129" si="3">-LOG10(L66/1000/$G66)</f>
        <v>#N/A</v>
      </c>
      <c r="L66" t="e">
        <f>VLOOKUP($D66,RfDs_clean!$A$2:$Q$140,10,FALSE)</f>
        <v>#N/A</v>
      </c>
      <c r="M66" s="9" t="s">
        <v>52</v>
      </c>
      <c r="N66" s="9" t="s">
        <v>52</v>
      </c>
      <c r="O66" s="10" t="s">
        <v>387</v>
      </c>
      <c r="P66" s="9">
        <v>0.01</v>
      </c>
      <c r="Q66" s="9">
        <v>7.3580402114998034</v>
      </c>
      <c r="R66" s="9" t="s">
        <v>118</v>
      </c>
      <c r="S66" s="9">
        <v>12</v>
      </c>
      <c r="T66" s="9">
        <v>4.2788589654521783</v>
      </c>
      <c r="U66" s="9" t="s">
        <v>56</v>
      </c>
      <c r="V66" s="11" t="s">
        <v>61</v>
      </c>
      <c r="W66" s="10" t="s">
        <v>52</v>
      </c>
      <c r="X66" s="9" t="s">
        <v>52</v>
      </c>
      <c r="Y66" s="9" t="s">
        <v>52</v>
      </c>
      <c r="Z66" s="9" t="s">
        <v>52</v>
      </c>
      <c r="AA66" s="9" t="s">
        <v>52</v>
      </c>
      <c r="AB66" s="9" t="s">
        <v>52</v>
      </c>
      <c r="AC66" s="9" t="s">
        <v>52</v>
      </c>
      <c r="AD66" s="11" t="s">
        <v>52</v>
      </c>
      <c r="AE66" s="10" t="s">
        <v>52</v>
      </c>
      <c r="AF66" s="9" t="s">
        <v>52</v>
      </c>
      <c r="AG66" s="9" t="s">
        <v>52</v>
      </c>
      <c r="AH66" s="9" t="s">
        <v>52</v>
      </c>
      <c r="AI66" s="9" t="s">
        <v>52</v>
      </c>
      <c r="AJ66" s="9" t="s">
        <v>52</v>
      </c>
      <c r="AK66" s="9" t="s">
        <v>52</v>
      </c>
      <c r="AL66" s="11" t="s">
        <v>52</v>
      </c>
      <c r="AM66" s="10" t="s">
        <v>52</v>
      </c>
      <c r="AN66" s="9" t="s">
        <v>52</v>
      </c>
      <c r="AO66" s="9" t="s">
        <v>52</v>
      </c>
      <c r="AP66" s="9" t="s">
        <v>52</v>
      </c>
      <c r="AQ66" s="9" t="s">
        <v>52</v>
      </c>
      <c r="AR66" s="9" t="s">
        <v>52</v>
      </c>
      <c r="AS66" s="9" t="s">
        <v>52</v>
      </c>
      <c r="AT66" s="11" t="s">
        <v>52</v>
      </c>
      <c r="AU66" s="10" t="s">
        <v>52</v>
      </c>
      <c r="AV66" s="9" t="s">
        <v>52</v>
      </c>
      <c r="AW66" s="9" t="s">
        <v>52</v>
      </c>
      <c r="AX66" s="9" t="s">
        <v>52</v>
      </c>
      <c r="AY66" s="9" t="s">
        <v>52</v>
      </c>
      <c r="AZ66" s="9" t="s">
        <v>52</v>
      </c>
      <c r="BA66" s="9" t="s">
        <v>52</v>
      </c>
      <c r="BB66" s="11" t="s">
        <v>52</v>
      </c>
    </row>
    <row r="67" spans="1:54" customFormat="1" x14ac:dyDescent="0.25">
      <c r="A67" s="12">
        <v>66</v>
      </c>
      <c r="B67" s="12" t="s">
        <v>388</v>
      </c>
      <c r="C67" s="12" t="s">
        <v>389</v>
      </c>
      <c r="D67" s="12">
        <v>64091914</v>
      </c>
      <c r="E67" s="12" t="s">
        <v>52</v>
      </c>
      <c r="F67" s="12" t="s">
        <v>52</v>
      </c>
      <c r="G67" s="12">
        <v>207.10077670000001</v>
      </c>
      <c r="H67" s="12" t="s">
        <v>390</v>
      </c>
      <c r="I67" t="e">
        <f t="shared" si="2"/>
        <v>#N/A</v>
      </c>
      <c r="J67" t="e">
        <f>VLOOKUP($D67,RfDs_clean!$A$2:$Q$140,9,FALSE)</f>
        <v>#N/A</v>
      </c>
      <c r="K67" t="e">
        <f t="shared" si="3"/>
        <v>#N/A</v>
      </c>
      <c r="L67" t="e">
        <f>VLOOKUP($D67,RfDs_clean!$A$2:$Q$140,10,FALSE)</f>
        <v>#N/A</v>
      </c>
      <c r="M67" s="9">
        <v>6.8035680300868639</v>
      </c>
      <c r="N67" s="9">
        <v>3.2554699999999999E-2</v>
      </c>
      <c r="O67" s="13" t="s">
        <v>52</v>
      </c>
      <c r="P67" s="12" t="s">
        <v>52</v>
      </c>
      <c r="Q67" s="12" t="s">
        <v>52</v>
      </c>
      <c r="R67" s="12" t="s">
        <v>52</v>
      </c>
      <c r="S67" s="12" t="s">
        <v>52</v>
      </c>
      <c r="T67" s="12" t="s">
        <v>52</v>
      </c>
      <c r="U67" s="12" t="s">
        <v>52</v>
      </c>
      <c r="V67" s="14" t="s">
        <v>52</v>
      </c>
      <c r="W67" s="13" t="s">
        <v>52</v>
      </c>
      <c r="X67" s="12" t="s">
        <v>52</v>
      </c>
      <c r="Y67" s="12" t="s">
        <v>52</v>
      </c>
      <c r="Z67" s="12" t="s">
        <v>52</v>
      </c>
      <c r="AA67" s="12" t="s">
        <v>52</v>
      </c>
      <c r="AB67" s="12" t="s">
        <v>52</v>
      </c>
      <c r="AC67" s="12" t="s">
        <v>52</v>
      </c>
      <c r="AD67" s="14" t="s">
        <v>52</v>
      </c>
      <c r="AE67" s="13" t="s">
        <v>391</v>
      </c>
      <c r="AF67" s="12">
        <v>49</v>
      </c>
      <c r="AG67" s="12">
        <v>7.01</v>
      </c>
      <c r="AH67" s="12" t="s">
        <v>52</v>
      </c>
      <c r="AI67" s="12" t="s">
        <v>52</v>
      </c>
      <c r="AJ67" s="12" t="s">
        <v>52</v>
      </c>
      <c r="AK67" s="12" t="s">
        <v>75</v>
      </c>
      <c r="AL67" s="14" t="s">
        <v>57</v>
      </c>
      <c r="AM67" s="13" t="s">
        <v>52</v>
      </c>
      <c r="AN67" s="12" t="s">
        <v>52</v>
      </c>
      <c r="AO67" s="12" t="s">
        <v>52</v>
      </c>
      <c r="AP67" s="12" t="s">
        <v>52</v>
      </c>
      <c r="AQ67" s="12" t="s">
        <v>52</v>
      </c>
      <c r="AR67" s="12" t="s">
        <v>52</v>
      </c>
      <c r="AS67" s="12" t="s">
        <v>52</v>
      </c>
      <c r="AT67" s="14" t="s">
        <v>52</v>
      </c>
      <c r="AU67" s="13" t="s">
        <v>392</v>
      </c>
      <c r="AV67" s="12">
        <v>49</v>
      </c>
      <c r="AW67" s="12">
        <v>7.01</v>
      </c>
      <c r="AX67" s="12" t="s">
        <v>52</v>
      </c>
      <c r="AY67" s="12" t="s">
        <v>52</v>
      </c>
      <c r="AZ67" s="12" t="s">
        <v>52</v>
      </c>
      <c r="BA67" s="12" t="s">
        <v>75</v>
      </c>
      <c r="BB67" s="14" t="s">
        <v>57</v>
      </c>
    </row>
    <row r="68" spans="1:54" customFormat="1" x14ac:dyDescent="0.25">
      <c r="A68" s="9">
        <v>67</v>
      </c>
      <c r="B68" s="9" t="s">
        <v>393</v>
      </c>
      <c r="C68" s="9" t="s">
        <v>394</v>
      </c>
      <c r="D68" s="9">
        <v>101804</v>
      </c>
      <c r="E68" s="9" t="s">
        <v>52</v>
      </c>
      <c r="F68" s="9" t="s">
        <v>52</v>
      </c>
      <c r="G68" s="9">
        <v>200.09496300000001</v>
      </c>
      <c r="H68" s="9" t="s">
        <v>395</v>
      </c>
      <c r="I68" t="e">
        <f t="shared" si="2"/>
        <v>#N/A</v>
      </c>
      <c r="J68" t="e">
        <f>VLOOKUP($D68,RfDs_clean!$A$2:$Q$140,9,FALSE)</f>
        <v>#N/A</v>
      </c>
      <c r="K68" t="e">
        <f t="shared" si="3"/>
        <v>#N/A</v>
      </c>
      <c r="L68" t="e">
        <f>VLOOKUP($D68,RfDs_clean!$A$2:$Q$140,10,FALSE)</f>
        <v>#N/A</v>
      </c>
      <c r="M68" s="9">
        <v>3.2760573202197389</v>
      </c>
      <c r="N68" s="9">
        <v>105.96899999999999</v>
      </c>
      <c r="O68" s="10" t="s">
        <v>52</v>
      </c>
      <c r="P68" s="9" t="s">
        <v>52</v>
      </c>
      <c r="Q68" s="9" t="s">
        <v>52</v>
      </c>
      <c r="R68" s="9" t="s">
        <v>52</v>
      </c>
      <c r="S68" s="9" t="s">
        <v>52</v>
      </c>
      <c r="T68" s="9" t="s">
        <v>52</v>
      </c>
      <c r="U68" s="9" t="s">
        <v>52</v>
      </c>
      <c r="V68" s="11" t="s">
        <v>52</v>
      </c>
      <c r="W68" s="10" t="s">
        <v>52</v>
      </c>
      <c r="X68" s="9" t="s">
        <v>52</v>
      </c>
      <c r="Y68" s="9" t="s">
        <v>52</v>
      </c>
      <c r="Z68" s="9" t="s">
        <v>52</v>
      </c>
      <c r="AA68" s="9" t="s">
        <v>52</v>
      </c>
      <c r="AB68" s="9" t="s">
        <v>52</v>
      </c>
      <c r="AC68" s="9" t="s">
        <v>52</v>
      </c>
      <c r="AD68" s="11" t="s">
        <v>52</v>
      </c>
      <c r="AE68" s="10" t="s">
        <v>396</v>
      </c>
      <c r="AF68" s="9">
        <v>0.14000000000000001</v>
      </c>
      <c r="AG68" s="9">
        <v>4.45</v>
      </c>
      <c r="AH68" s="9" t="s">
        <v>52</v>
      </c>
      <c r="AI68" s="9" t="s">
        <v>52</v>
      </c>
      <c r="AJ68" s="9" t="s">
        <v>52</v>
      </c>
      <c r="AK68" s="9" t="s">
        <v>75</v>
      </c>
      <c r="AL68" s="11" t="s">
        <v>57</v>
      </c>
      <c r="AM68" s="10" t="s">
        <v>52</v>
      </c>
      <c r="AN68" s="9" t="s">
        <v>52</v>
      </c>
      <c r="AO68" s="9" t="s">
        <v>52</v>
      </c>
      <c r="AP68" s="9" t="s">
        <v>52</v>
      </c>
      <c r="AQ68" s="9" t="s">
        <v>52</v>
      </c>
      <c r="AR68" s="9" t="s">
        <v>52</v>
      </c>
      <c r="AS68" s="9" t="s">
        <v>52</v>
      </c>
      <c r="AT68" s="11" t="s">
        <v>52</v>
      </c>
      <c r="AU68" s="10" t="s">
        <v>397</v>
      </c>
      <c r="AV68" s="9">
        <v>0.14000000000000001</v>
      </c>
      <c r="AW68" s="9">
        <v>4.45</v>
      </c>
      <c r="AX68" s="9" t="s">
        <v>52</v>
      </c>
      <c r="AY68" s="9" t="s">
        <v>52</v>
      </c>
      <c r="AZ68" s="9" t="s">
        <v>52</v>
      </c>
      <c r="BA68" s="9" t="s">
        <v>75</v>
      </c>
      <c r="BB68" s="11" t="s">
        <v>57</v>
      </c>
    </row>
    <row r="69" spans="1:54" customFormat="1" x14ac:dyDescent="0.25">
      <c r="A69" s="12">
        <v>68</v>
      </c>
      <c r="B69" s="12" t="s">
        <v>398</v>
      </c>
      <c r="C69" s="12" t="s">
        <v>399</v>
      </c>
      <c r="D69" s="12">
        <v>838880</v>
      </c>
      <c r="E69" s="12" t="s">
        <v>52</v>
      </c>
      <c r="F69" s="12" t="s">
        <v>52</v>
      </c>
      <c r="G69" s="12">
        <v>226.14699859999999</v>
      </c>
      <c r="H69" s="12" t="s">
        <v>400</v>
      </c>
      <c r="I69" t="e">
        <f t="shared" si="2"/>
        <v>#N/A</v>
      </c>
      <c r="J69" t="e">
        <f>VLOOKUP($D69,RfDs_clean!$A$2:$Q$140,9,FALSE)</f>
        <v>#N/A</v>
      </c>
      <c r="K69" t="e">
        <f t="shared" si="3"/>
        <v>#N/A</v>
      </c>
      <c r="L69" t="e">
        <f>VLOOKUP($D69,RfDs_clean!$A$2:$Q$140,10,FALSE)</f>
        <v>#N/A</v>
      </c>
      <c r="M69" s="9" t="s">
        <v>52</v>
      </c>
      <c r="N69" s="9" t="s">
        <v>52</v>
      </c>
      <c r="O69" s="13" t="s">
        <v>52</v>
      </c>
      <c r="P69" s="12" t="s">
        <v>52</v>
      </c>
      <c r="Q69" s="12" t="s">
        <v>52</v>
      </c>
      <c r="R69" s="12" t="s">
        <v>52</v>
      </c>
      <c r="S69" s="12" t="s">
        <v>52</v>
      </c>
      <c r="T69" s="12" t="s">
        <v>52</v>
      </c>
      <c r="U69" s="12" t="s">
        <v>52</v>
      </c>
      <c r="V69" s="14" t="s">
        <v>52</v>
      </c>
      <c r="W69" s="13" t="s">
        <v>52</v>
      </c>
      <c r="X69" s="12" t="s">
        <v>52</v>
      </c>
      <c r="Y69" s="12" t="s">
        <v>52</v>
      </c>
      <c r="Z69" s="12" t="s">
        <v>52</v>
      </c>
      <c r="AA69" s="12" t="s">
        <v>52</v>
      </c>
      <c r="AB69" s="12" t="s">
        <v>52</v>
      </c>
      <c r="AC69" s="12" t="s">
        <v>52</v>
      </c>
      <c r="AD69" s="14" t="s">
        <v>52</v>
      </c>
      <c r="AE69" s="13" t="s">
        <v>401</v>
      </c>
      <c r="AF69" s="12">
        <v>0.92</v>
      </c>
      <c r="AG69" s="12">
        <v>5.32</v>
      </c>
      <c r="AH69" s="12" t="s">
        <v>52</v>
      </c>
      <c r="AI69" s="12" t="s">
        <v>52</v>
      </c>
      <c r="AJ69" s="12" t="s">
        <v>52</v>
      </c>
      <c r="AK69" s="12" t="s">
        <v>75</v>
      </c>
      <c r="AL69" s="14" t="s">
        <v>57</v>
      </c>
      <c r="AM69" s="13" t="s">
        <v>52</v>
      </c>
      <c r="AN69" s="12" t="s">
        <v>52</v>
      </c>
      <c r="AO69" s="12" t="s">
        <v>52</v>
      </c>
      <c r="AP69" s="12" t="s">
        <v>52</v>
      </c>
      <c r="AQ69" s="12" t="s">
        <v>52</v>
      </c>
      <c r="AR69" s="12" t="s">
        <v>52</v>
      </c>
      <c r="AS69" s="12" t="s">
        <v>52</v>
      </c>
      <c r="AT69" s="14" t="s">
        <v>52</v>
      </c>
      <c r="AU69" s="13" t="s">
        <v>402</v>
      </c>
      <c r="AV69" s="12">
        <v>0.92</v>
      </c>
      <c r="AW69" s="12">
        <v>5.32</v>
      </c>
      <c r="AX69" s="12" t="s">
        <v>52</v>
      </c>
      <c r="AY69" s="12" t="s">
        <v>52</v>
      </c>
      <c r="AZ69" s="12" t="s">
        <v>52</v>
      </c>
      <c r="BA69" s="12" t="s">
        <v>75</v>
      </c>
      <c r="BB69" s="14" t="s">
        <v>57</v>
      </c>
    </row>
    <row r="70" spans="1:54" customFormat="1" x14ac:dyDescent="0.25">
      <c r="A70" s="9">
        <v>69</v>
      </c>
      <c r="B70" s="9" t="s">
        <v>403</v>
      </c>
      <c r="C70" s="9" t="s">
        <v>404</v>
      </c>
      <c r="D70" s="9">
        <v>101611</v>
      </c>
      <c r="E70" s="9" t="s">
        <v>52</v>
      </c>
      <c r="F70" s="9" t="s">
        <v>52</v>
      </c>
      <c r="G70" s="9">
        <v>254.1782987</v>
      </c>
      <c r="H70" s="9" t="s">
        <v>405</v>
      </c>
      <c r="I70" t="e">
        <f t="shared" si="2"/>
        <v>#N/A</v>
      </c>
      <c r="J70" t="e">
        <f>VLOOKUP($D70,RfDs_clean!$A$2:$Q$140,9,FALSE)</f>
        <v>#N/A</v>
      </c>
      <c r="K70" t="e">
        <f t="shared" si="3"/>
        <v>#N/A</v>
      </c>
      <c r="L70" t="e">
        <f>VLOOKUP($D70,RfDs_clean!$A$2:$Q$140,10,FALSE)</f>
        <v>#N/A</v>
      </c>
      <c r="M70" s="9" t="s">
        <v>52</v>
      </c>
      <c r="N70" s="9" t="s">
        <v>52</v>
      </c>
      <c r="O70" s="10" t="s">
        <v>52</v>
      </c>
      <c r="P70" s="9" t="s">
        <v>52</v>
      </c>
      <c r="Q70" s="9" t="s">
        <v>52</v>
      </c>
      <c r="R70" s="9" t="s">
        <v>52</v>
      </c>
      <c r="S70" s="9" t="s">
        <v>52</v>
      </c>
      <c r="T70" s="9" t="s">
        <v>52</v>
      </c>
      <c r="U70" s="9" t="s">
        <v>52</v>
      </c>
      <c r="V70" s="11" t="s">
        <v>52</v>
      </c>
      <c r="W70" s="10" t="s">
        <v>52</v>
      </c>
      <c r="X70" s="9" t="s">
        <v>52</v>
      </c>
      <c r="Y70" s="9" t="s">
        <v>52</v>
      </c>
      <c r="Z70" s="9" t="s">
        <v>52</v>
      </c>
      <c r="AA70" s="9" t="s">
        <v>52</v>
      </c>
      <c r="AB70" s="9" t="s">
        <v>52</v>
      </c>
      <c r="AC70" s="9" t="s">
        <v>52</v>
      </c>
      <c r="AD70" s="11" t="s">
        <v>52</v>
      </c>
      <c r="AE70" s="10" t="s">
        <v>406</v>
      </c>
      <c r="AF70" s="9">
        <v>4.5999999999999999E-2</v>
      </c>
      <c r="AG70" s="9">
        <v>4.07</v>
      </c>
      <c r="AH70" s="9" t="s">
        <v>59</v>
      </c>
      <c r="AI70" s="9" t="s">
        <v>52</v>
      </c>
      <c r="AJ70" s="9" t="s">
        <v>52</v>
      </c>
      <c r="AK70" s="9" t="s">
        <v>56</v>
      </c>
      <c r="AL70" s="11" t="s">
        <v>57</v>
      </c>
      <c r="AM70" s="10" t="s">
        <v>407</v>
      </c>
      <c r="AN70" s="9">
        <v>1.2999999999999999E-5</v>
      </c>
      <c r="AO70" s="9">
        <v>3.52</v>
      </c>
      <c r="AP70" s="9" t="s">
        <v>52</v>
      </c>
      <c r="AQ70" s="9" t="s">
        <v>52</v>
      </c>
      <c r="AR70" s="9" t="s">
        <v>52</v>
      </c>
      <c r="AS70" s="9" t="s">
        <v>75</v>
      </c>
      <c r="AT70" s="11" t="s">
        <v>61</v>
      </c>
      <c r="AU70" s="10" t="s">
        <v>408</v>
      </c>
      <c r="AV70" s="9">
        <v>3.5000000000000003E-2</v>
      </c>
      <c r="AW70" s="9">
        <v>3.95</v>
      </c>
      <c r="AX70" s="9" t="s">
        <v>52</v>
      </c>
      <c r="AY70" s="9" t="s">
        <v>52</v>
      </c>
      <c r="AZ70" s="9" t="s">
        <v>52</v>
      </c>
      <c r="BA70" s="9" t="s">
        <v>75</v>
      </c>
      <c r="BB70" s="11" t="s">
        <v>57</v>
      </c>
    </row>
    <row r="71" spans="1:54" customFormat="1" x14ac:dyDescent="0.25">
      <c r="A71" s="12">
        <v>70</v>
      </c>
      <c r="B71" s="12" t="s">
        <v>409</v>
      </c>
      <c r="C71" s="12" t="s">
        <v>410</v>
      </c>
      <c r="D71" s="12">
        <v>139651</v>
      </c>
      <c r="E71" s="12" t="s">
        <v>52</v>
      </c>
      <c r="F71" s="12" t="s">
        <v>52</v>
      </c>
      <c r="G71" s="12">
        <v>216.07211939999999</v>
      </c>
      <c r="H71" s="12" t="s">
        <v>411</v>
      </c>
      <c r="I71" t="e">
        <f t="shared" si="2"/>
        <v>#N/A</v>
      </c>
      <c r="J71" t="e">
        <f>VLOOKUP($D71,RfDs_clean!$A$2:$Q$140,9,FALSE)</f>
        <v>#N/A</v>
      </c>
      <c r="K71" t="e">
        <f t="shared" si="3"/>
        <v>#N/A</v>
      </c>
      <c r="L71" t="e">
        <f>VLOOKUP($D71,RfDs_clean!$A$2:$Q$140,10,FALSE)</f>
        <v>#N/A</v>
      </c>
      <c r="M71" s="9" t="s">
        <v>52</v>
      </c>
      <c r="N71" s="9" t="s">
        <v>52</v>
      </c>
      <c r="O71" s="13" t="s">
        <v>52</v>
      </c>
      <c r="P71" s="12" t="s">
        <v>52</v>
      </c>
      <c r="Q71" s="12" t="s">
        <v>52</v>
      </c>
      <c r="R71" s="12" t="s">
        <v>52</v>
      </c>
      <c r="S71" s="12" t="s">
        <v>52</v>
      </c>
      <c r="T71" s="12" t="s">
        <v>52</v>
      </c>
      <c r="U71" s="12" t="s">
        <v>52</v>
      </c>
      <c r="V71" s="14" t="s">
        <v>52</v>
      </c>
      <c r="W71" s="13" t="s">
        <v>52</v>
      </c>
      <c r="X71" s="12" t="s">
        <v>52</v>
      </c>
      <c r="Y71" s="12" t="s">
        <v>52</v>
      </c>
      <c r="Z71" s="12" t="s">
        <v>52</v>
      </c>
      <c r="AA71" s="12" t="s">
        <v>52</v>
      </c>
      <c r="AB71" s="12" t="s">
        <v>52</v>
      </c>
      <c r="AC71" s="12" t="s">
        <v>52</v>
      </c>
      <c r="AD71" s="14" t="s">
        <v>52</v>
      </c>
      <c r="AE71" s="13" t="s">
        <v>412</v>
      </c>
      <c r="AF71" s="12">
        <v>15</v>
      </c>
      <c r="AG71" s="12">
        <v>6.51</v>
      </c>
      <c r="AH71" s="12" t="s">
        <v>52</v>
      </c>
      <c r="AI71" s="12" t="s">
        <v>52</v>
      </c>
      <c r="AJ71" s="12" t="s">
        <v>52</v>
      </c>
      <c r="AK71" s="12" t="s">
        <v>75</v>
      </c>
      <c r="AL71" s="14" t="s">
        <v>57</v>
      </c>
      <c r="AM71" s="13" t="s">
        <v>52</v>
      </c>
      <c r="AN71" s="12" t="s">
        <v>52</v>
      </c>
      <c r="AO71" s="12" t="s">
        <v>52</v>
      </c>
      <c r="AP71" s="12" t="s">
        <v>52</v>
      </c>
      <c r="AQ71" s="12" t="s">
        <v>52</v>
      </c>
      <c r="AR71" s="12" t="s">
        <v>52</v>
      </c>
      <c r="AS71" s="12" t="s">
        <v>52</v>
      </c>
      <c r="AT71" s="14" t="s">
        <v>52</v>
      </c>
      <c r="AU71" s="13" t="s">
        <v>413</v>
      </c>
      <c r="AV71" s="12">
        <v>15</v>
      </c>
      <c r="AW71" s="12">
        <v>6.51</v>
      </c>
      <c r="AX71" s="12" t="s">
        <v>52</v>
      </c>
      <c r="AY71" s="12" t="s">
        <v>52</v>
      </c>
      <c r="AZ71" s="12" t="s">
        <v>52</v>
      </c>
      <c r="BA71" s="12" t="s">
        <v>75</v>
      </c>
      <c r="BB71" s="14" t="s">
        <v>57</v>
      </c>
    </row>
    <row r="72" spans="1:54" customFormat="1" x14ac:dyDescent="0.25">
      <c r="A72" s="9">
        <v>71</v>
      </c>
      <c r="B72" s="9" t="s">
        <v>414</v>
      </c>
      <c r="C72" s="9" t="s">
        <v>415</v>
      </c>
      <c r="D72" s="9">
        <v>131895</v>
      </c>
      <c r="E72" s="9" t="s">
        <v>52</v>
      </c>
      <c r="F72" s="9" t="s">
        <v>52</v>
      </c>
      <c r="G72" s="9">
        <v>266.09027154800003</v>
      </c>
      <c r="H72" s="9" t="s">
        <v>416</v>
      </c>
      <c r="I72" t="e">
        <f t="shared" si="2"/>
        <v>#N/A</v>
      </c>
      <c r="J72" t="e">
        <f>VLOOKUP($D72,RfDs_clean!$A$2:$Q$140,9,FALSE)</f>
        <v>#N/A</v>
      </c>
      <c r="K72" t="e">
        <f t="shared" si="3"/>
        <v>#N/A</v>
      </c>
      <c r="L72" t="e">
        <f>VLOOKUP($D72,RfDs_clean!$A$2:$Q$140,10,FALSE)</f>
        <v>#N/A</v>
      </c>
      <c r="M72" s="9" t="s">
        <v>52</v>
      </c>
      <c r="N72" s="9" t="s">
        <v>52</v>
      </c>
      <c r="O72" s="10" t="s">
        <v>417</v>
      </c>
      <c r="P72" s="9">
        <v>2E-3</v>
      </c>
      <c r="Q72" s="9">
        <v>8.1239990010585661</v>
      </c>
      <c r="R72" s="9" t="s">
        <v>55</v>
      </c>
      <c r="S72" s="9">
        <v>2</v>
      </c>
      <c r="T72" s="9">
        <v>5.1239990010585652</v>
      </c>
      <c r="U72" s="9" t="s">
        <v>56</v>
      </c>
      <c r="V72" s="11" t="s">
        <v>61</v>
      </c>
      <c r="W72" s="10" t="s">
        <v>52</v>
      </c>
      <c r="X72" s="9" t="s">
        <v>52</v>
      </c>
      <c r="Y72" s="9" t="s">
        <v>52</v>
      </c>
      <c r="Z72" s="9" t="s">
        <v>52</v>
      </c>
      <c r="AA72" s="9" t="s">
        <v>52</v>
      </c>
      <c r="AB72" s="9" t="s">
        <v>52</v>
      </c>
      <c r="AC72" s="9" t="s">
        <v>52</v>
      </c>
      <c r="AD72" s="11" t="s">
        <v>52</v>
      </c>
      <c r="AE72" s="10" t="s">
        <v>52</v>
      </c>
      <c r="AF72" s="9" t="s">
        <v>52</v>
      </c>
      <c r="AG72" s="9" t="s">
        <v>52</v>
      </c>
      <c r="AH72" s="9" t="s">
        <v>52</v>
      </c>
      <c r="AI72" s="9" t="s">
        <v>52</v>
      </c>
      <c r="AJ72" s="9" t="s">
        <v>52</v>
      </c>
      <c r="AK72" s="9" t="s">
        <v>52</v>
      </c>
      <c r="AL72" s="11" t="s">
        <v>52</v>
      </c>
      <c r="AM72" s="10" t="s">
        <v>52</v>
      </c>
      <c r="AN72" s="9" t="s">
        <v>52</v>
      </c>
      <c r="AO72" s="9" t="s">
        <v>52</v>
      </c>
      <c r="AP72" s="9" t="s">
        <v>52</v>
      </c>
      <c r="AQ72" s="9" t="s">
        <v>52</v>
      </c>
      <c r="AR72" s="9" t="s">
        <v>52</v>
      </c>
      <c r="AS72" s="9" t="s">
        <v>52</v>
      </c>
      <c r="AT72" s="11" t="s">
        <v>52</v>
      </c>
      <c r="AU72" s="10" t="s">
        <v>52</v>
      </c>
      <c r="AV72" s="9" t="s">
        <v>52</v>
      </c>
      <c r="AW72" s="9" t="s">
        <v>52</v>
      </c>
      <c r="AX72" s="9" t="s">
        <v>52</v>
      </c>
      <c r="AY72" s="9" t="s">
        <v>52</v>
      </c>
      <c r="AZ72" s="9" t="s">
        <v>52</v>
      </c>
      <c r="BA72" s="9" t="s">
        <v>52</v>
      </c>
      <c r="BB72" s="11" t="s">
        <v>52</v>
      </c>
    </row>
    <row r="73" spans="1:54" customFormat="1" x14ac:dyDescent="0.25">
      <c r="A73" s="12">
        <v>72</v>
      </c>
      <c r="B73" s="12" t="s">
        <v>418</v>
      </c>
      <c r="C73" s="12" t="s">
        <v>419</v>
      </c>
      <c r="D73" s="12">
        <v>92671</v>
      </c>
      <c r="E73" s="12" t="s">
        <v>52</v>
      </c>
      <c r="F73" s="12" t="s">
        <v>52</v>
      </c>
      <c r="G73" s="12">
        <v>169.0891494</v>
      </c>
      <c r="H73" s="12" t="s">
        <v>420</v>
      </c>
      <c r="I73" t="e">
        <f t="shared" si="2"/>
        <v>#N/A</v>
      </c>
      <c r="J73" t="e">
        <f>VLOOKUP($D73,RfDs_clean!$A$2:$Q$140,9,FALSE)</f>
        <v>#N/A</v>
      </c>
      <c r="K73" t="e">
        <f t="shared" si="3"/>
        <v>#N/A</v>
      </c>
      <c r="L73" t="e">
        <f>VLOOKUP($D73,RfDs_clean!$A$2:$Q$140,10,FALSE)</f>
        <v>#N/A</v>
      </c>
      <c r="M73" s="9" t="s">
        <v>52</v>
      </c>
      <c r="N73" s="9" t="s">
        <v>52</v>
      </c>
      <c r="O73" s="13" t="s">
        <v>52</v>
      </c>
      <c r="P73" s="12" t="s">
        <v>52</v>
      </c>
      <c r="Q73" s="12" t="s">
        <v>52</v>
      </c>
      <c r="R73" s="12" t="s">
        <v>52</v>
      </c>
      <c r="S73" s="12" t="s">
        <v>52</v>
      </c>
      <c r="T73" s="12" t="s">
        <v>52</v>
      </c>
      <c r="U73" s="12" t="s">
        <v>52</v>
      </c>
      <c r="V73" s="14" t="s">
        <v>52</v>
      </c>
      <c r="W73" s="13" t="s">
        <v>52</v>
      </c>
      <c r="X73" s="12" t="s">
        <v>52</v>
      </c>
      <c r="Y73" s="12" t="s">
        <v>52</v>
      </c>
      <c r="Z73" s="12" t="s">
        <v>52</v>
      </c>
      <c r="AA73" s="12" t="s">
        <v>52</v>
      </c>
      <c r="AB73" s="12" t="s">
        <v>52</v>
      </c>
      <c r="AC73" s="12" t="s">
        <v>52</v>
      </c>
      <c r="AD73" s="14" t="s">
        <v>52</v>
      </c>
      <c r="AE73" s="13" t="s">
        <v>421</v>
      </c>
      <c r="AF73" s="12">
        <v>21</v>
      </c>
      <c r="AG73" s="12">
        <v>6.55</v>
      </c>
      <c r="AH73" s="12" t="s">
        <v>52</v>
      </c>
      <c r="AI73" s="12" t="s">
        <v>52</v>
      </c>
      <c r="AJ73" s="12" t="s">
        <v>52</v>
      </c>
      <c r="AK73" s="12" t="s">
        <v>75</v>
      </c>
      <c r="AL73" s="14" t="s">
        <v>57</v>
      </c>
      <c r="AM73" s="13" t="s">
        <v>422</v>
      </c>
      <c r="AN73" s="12">
        <v>6.0000000000000001E-3</v>
      </c>
      <c r="AO73" s="12">
        <v>6.01</v>
      </c>
      <c r="AP73" s="12" t="s">
        <v>52</v>
      </c>
      <c r="AQ73" s="12" t="s">
        <v>52</v>
      </c>
      <c r="AR73" s="12" t="s">
        <v>52</v>
      </c>
      <c r="AS73" s="12" t="s">
        <v>75</v>
      </c>
      <c r="AT73" s="14" t="s">
        <v>61</v>
      </c>
      <c r="AU73" s="13" t="s">
        <v>423</v>
      </c>
      <c r="AV73" s="12">
        <v>21</v>
      </c>
      <c r="AW73" s="12">
        <v>6.55</v>
      </c>
      <c r="AX73" s="12" t="s">
        <v>52</v>
      </c>
      <c r="AY73" s="12" t="s">
        <v>52</v>
      </c>
      <c r="AZ73" s="12" t="s">
        <v>52</v>
      </c>
      <c r="BA73" s="12" t="s">
        <v>75</v>
      </c>
      <c r="BB73" s="14" t="s">
        <v>57</v>
      </c>
    </row>
    <row r="74" spans="1:54" customFormat="1" x14ac:dyDescent="0.25">
      <c r="A74" s="9">
        <v>73</v>
      </c>
      <c r="B74" s="9" t="s">
        <v>424</v>
      </c>
      <c r="C74" s="9" t="s">
        <v>425</v>
      </c>
      <c r="D74" s="9">
        <v>95830</v>
      </c>
      <c r="E74" s="9" t="s">
        <v>52</v>
      </c>
      <c r="F74" s="9" t="s">
        <v>52</v>
      </c>
      <c r="G74" s="9">
        <v>142.0297759</v>
      </c>
      <c r="H74" s="9" t="s">
        <v>426</v>
      </c>
      <c r="I74" t="e">
        <f t="shared" si="2"/>
        <v>#N/A</v>
      </c>
      <c r="J74" t="e">
        <f>VLOOKUP($D74,RfDs_clean!$A$2:$Q$140,9,FALSE)</f>
        <v>#N/A</v>
      </c>
      <c r="K74" t="e">
        <f t="shared" si="3"/>
        <v>#N/A</v>
      </c>
      <c r="L74" t="e">
        <f>VLOOKUP($D74,RfDs_clean!$A$2:$Q$140,10,FALSE)</f>
        <v>#N/A</v>
      </c>
      <c r="M74" s="9">
        <v>3.5086583353114671</v>
      </c>
      <c r="N74" s="9">
        <v>44.027200000000001</v>
      </c>
      <c r="O74" s="10" t="s">
        <v>52</v>
      </c>
      <c r="P74" s="9" t="s">
        <v>52</v>
      </c>
      <c r="Q74" s="9" t="s">
        <v>52</v>
      </c>
      <c r="R74" s="9" t="s">
        <v>52</v>
      </c>
      <c r="S74" s="9" t="s">
        <v>52</v>
      </c>
      <c r="T74" s="9" t="s">
        <v>52</v>
      </c>
      <c r="U74" s="9" t="s">
        <v>52</v>
      </c>
      <c r="V74" s="11" t="s">
        <v>52</v>
      </c>
      <c r="W74" s="10" t="s">
        <v>52</v>
      </c>
      <c r="X74" s="9" t="s">
        <v>52</v>
      </c>
      <c r="Y74" s="9" t="s">
        <v>52</v>
      </c>
      <c r="Z74" s="9" t="s">
        <v>52</v>
      </c>
      <c r="AA74" s="9" t="s">
        <v>52</v>
      </c>
      <c r="AB74" s="9" t="s">
        <v>52</v>
      </c>
      <c r="AC74" s="9" t="s">
        <v>52</v>
      </c>
      <c r="AD74" s="11" t="s">
        <v>52</v>
      </c>
      <c r="AE74" s="10" t="s">
        <v>427</v>
      </c>
      <c r="AF74" s="9">
        <v>1.6E-2</v>
      </c>
      <c r="AG74" s="9">
        <v>3.36</v>
      </c>
      <c r="AH74" s="9" t="s">
        <v>52</v>
      </c>
      <c r="AI74" s="9" t="s">
        <v>52</v>
      </c>
      <c r="AJ74" s="9" t="s">
        <v>52</v>
      </c>
      <c r="AK74" s="9" t="s">
        <v>75</v>
      </c>
      <c r="AL74" s="11" t="s">
        <v>57</v>
      </c>
      <c r="AM74" s="10" t="s">
        <v>52</v>
      </c>
      <c r="AN74" s="9" t="s">
        <v>52</v>
      </c>
      <c r="AO74" s="9" t="s">
        <v>52</v>
      </c>
      <c r="AP74" s="9" t="s">
        <v>52</v>
      </c>
      <c r="AQ74" s="9" t="s">
        <v>52</v>
      </c>
      <c r="AR74" s="9" t="s">
        <v>52</v>
      </c>
      <c r="AS74" s="9" t="s">
        <v>52</v>
      </c>
      <c r="AT74" s="11" t="s">
        <v>52</v>
      </c>
      <c r="AU74" s="10" t="s">
        <v>428</v>
      </c>
      <c r="AV74" s="9">
        <v>1.6E-2</v>
      </c>
      <c r="AW74" s="9">
        <v>3.36</v>
      </c>
      <c r="AX74" s="9" t="s">
        <v>52</v>
      </c>
      <c r="AY74" s="9" t="s">
        <v>52</v>
      </c>
      <c r="AZ74" s="9" t="s">
        <v>52</v>
      </c>
      <c r="BA74" s="9" t="s">
        <v>75</v>
      </c>
      <c r="BB74" s="11" t="s">
        <v>57</v>
      </c>
    </row>
    <row r="75" spans="1:54" customFormat="1" x14ac:dyDescent="0.25">
      <c r="A75" s="12">
        <v>74</v>
      </c>
      <c r="B75" s="12" t="s">
        <v>429</v>
      </c>
      <c r="C75" s="12" t="s">
        <v>430</v>
      </c>
      <c r="D75" s="12">
        <v>60117</v>
      </c>
      <c r="E75" s="12" t="s">
        <v>52</v>
      </c>
      <c r="F75" s="12" t="s">
        <v>52</v>
      </c>
      <c r="G75" s="12">
        <v>225.1265975</v>
      </c>
      <c r="H75" s="12" t="s">
        <v>431</v>
      </c>
      <c r="I75" t="e">
        <f t="shared" si="2"/>
        <v>#N/A</v>
      </c>
      <c r="J75" t="e">
        <f>VLOOKUP($D75,RfDs_clean!$A$2:$Q$140,9,FALSE)</f>
        <v>#N/A</v>
      </c>
      <c r="K75" t="e">
        <f t="shared" si="3"/>
        <v>#N/A</v>
      </c>
      <c r="L75" t="e">
        <f>VLOOKUP($D75,RfDs_clean!$A$2:$Q$140,10,FALSE)</f>
        <v>#N/A</v>
      </c>
      <c r="M75" s="9" t="s">
        <v>52</v>
      </c>
      <c r="N75" s="9" t="s">
        <v>52</v>
      </c>
      <c r="O75" s="13" t="s">
        <v>52</v>
      </c>
      <c r="P75" s="12" t="s">
        <v>52</v>
      </c>
      <c r="Q75" s="12" t="s">
        <v>52</v>
      </c>
      <c r="R75" s="12" t="s">
        <v>52</v>
      </c>
      <c r="S75" s="12" t="s">
        <v>52</v>
      </c>
      <c r="T75" s="12" t="s">
        <v>52</v>
      </c>
      <c r="U75" s="12" t="s">
        <v>52</v>
      </c>
      <c r="V75" s="14" t="s">
        <v>52</v>
      </c>
      <c r="W75" s="13" t="s">
        <v>52</v>
      </c>
      <c r="X75" s="12" t="s">
        <v>52</v>
      </c>
      <c r="Y75" s="12" t="s">
        <v>52</v>
      </c>
      <c r="Z75" s="12" t="s">
        <v>52</v>
      </c>
      <c r="AA75" s="12" t="s">
        <v>52</v>
      </c>
      <c r="AB75" s="12" t="s">
        <v>52</v>
      </c>
      <c r="AC75" s="12" t="s">
        <v>52</v>
      </c>
      <c r="AD75" s="14" t="s">
        <v>52</v>
      </c>
      <c r="AE75" s="13" t="s">
        <v>432</v>
      </c>
      <c r="AF75" s="12">
        <v>4.5999999999999996</v>
      </c>
      <c r="AG75" s="12">
        <v>6.02</v>
      </c>
      <c r="AH75" s="12" t="s">
        <v>52</v>
      </c>
      <c r="AI75" s="12" t="s">
        <v>52</v>
      </c>
      <c r="AJ75" s="12" t="s">
        <v>52</v>
      </c>
      <c r="AK75" s="12" t="s">
        <v>75</v>
      </c>
      <c r="AL75" s="14" t="s">
        <v>57</v>
      </c>
      <c r="AM75" s="13" t="s">
        <v>433</v>
      </c>
      <c r="AN75" s="12">
        <v>1.2999999999999999E-3</v>
      </c>
      <c r="AO75" s="12">
        <v>5.47</v>
      </c>
      <c r="AP75" s="12" t="s">
        <v>52</v>
      </c>
      <c r="AQ75" s="12" t="s">
        <v>52</v>
      </c>
      <c r="AR75" s="12" t="s">
        <v>52</v>
      </c>
      <c r="AS75" s="12" t="s">
        <v>75</v>
      </c>
      <c r="AT75" s="14" t="s">
        <v>61</v>
      </c>
      <c r="AU75" s="13" t="s">
        <v>434</v>
      </c>
      <c r="AV75" s="12">
        <v>4.5999999999999996</v>
      </c>
      <c r="AW75" s="12">
        <v>6.02</v>
      </c>
      <c r="AX75" s="12" t="s">
        <v>52</v>
      </c>
      <c r="AY75" s="12" t="s">
        <v>52</v>
      </c>
      <c r="AZ75" s="12" t="s">
        <v>52</v>
      </c>
      <c r="BA75" s="12" t="s">
        <v>75</v>
      </c>
      <c r="BB75" s="14" t="s">
        <v>57</v>
      </c>
    </row>
    <row r="76" spans="1:54" customFormat="1" x14ac:dyDescent="0.25">
      <c r="A76" s="9">
        <v>75</v>
      </c>
      <c r="B76" s="9" t="s">
        <v>435</v>
      </c>
      <c r="C76" s="9" t="s">
        <v>436</v>
      </c>
      <c r="D76" s="9">
        <v>822366</v>
      </c>
      <c r="E76" s="9" t="s">
        <v>52</v>
      </c>
      <c r="F76" s="9" t="s">
        <v>52</v>
      </c>
      <c r="G76" s="9">
        <v>82.05309819</v>
      </c>
      <c r="H76" s="9" t="s">
        <v>437</v>
      </c>
      <c r="I76" t="e">
        <f t="shared" si="2"/>
        <v>#N/A</v>
      </c>
      <c r="J76" t="e">
        <f>VLOOKUP($D76,RfDs_clean!$A$2:$Q$140,9,FALSE)</f>
        <v>#N/A</v>
      </c>
      <c r="K76" t="e">
        <f t="shared" si="3"/>
        <v>#N/A</v>
      </c>
      <c r="L76" t="e">
        <f>VLOOKUP($D76,RfDs_clean!$A$2:$Q$140,10,FALSE)</f>
        <v>#N/A</v>
      </c>
      <c r="M76" s="9" t="s">
        <v>52</v>
      </c>
      <c r="N76" s="9" t="s">
        <v>52</v>
      </c>
      <c r="O76" s="10" t="s">
        <v>52</v>
      </c>
      <c r="P76" s="9" t="s">
        <v>52</v>
      </c>
      <c r="Q76" s="9" t="s">
        <v>52</v>
      </c>
      <c r="R76" s="9" t="s">
        <v>52</v>
      </c>
      <c r="S76" s="9" t="s">
        <v>52</v>
      </c>
      <c r="T76" s="9" t="s">
        <v>52</v>
      </c>
      <c r="U76" s="9" t="s">
        <v>52</v>
      </c>
      <c r="V76" s="11" t="s">
        <v>52</v>
      </c>
      <c r="W76" s="10" t="s">
        <v>52</v>
      </c>
      <c r="X76" s="9" t="s">
        <v>52</v>
      </c>
      <c r="Y76" s="9" t="s">
        <v>52</v>
      </c>
      <c r="Z76" s="9" t="s">
        <v>52</v>
      </c>
      <c r="AA76" s="9" t="s">
        <v>52</v>
      </c>
      <c r="AB76" s="9" t="s">
        <v>52</v>
      </c>
      <c r="AC76" s="9" t="s">
        <v>52</v>
      </c>
      <c r="AD76" s="11" t="s">
        <v>52</v>
      </c>
      <c r="AE76" s="10" t="s">
        <v>438</v>
      </c>
      <c r="AF76" s="9">
        <v>4.4999999999999998E-2</v>
      </c>
      <c r="AG76" s="9">
        <v>3.57</v>
      </c>
      <c r="AH76" s="9" t="s">
        <v>52</v>
      </c>
      <c r="AI76" s="9" t="s">
        <v>52</v>
      </c>
      <c r="AJ76" s="9" t="s">
        <v>52</v>
      </c>
      <c r="AK76" s="9" t="s">
        <v>75</v>
      </c>
      <c r="AL76" s="11" t="s">
        <v>61</v>
      </c>
      <c r="AM76" s="10" t="s">
        <v>52</v>
      </c>
      <c r="AN76" s="9" t="s">
        <v>52</v>
      </c>
      <c r="AO76" s="9" t="s">
        <v>52</v>
      </c>
      <c r="AP76" s="9" t="s">
        <v>52</v>
      </c>
      <c r="AQ76" s="9" t="s">
        <v>52</v>
      </c>
      <c r="AR76" s="9" t="s">
        <v>52</v>
      </c>
      <c r="AS76" s="9" t="s">
        <v>52</v>
      </c>
      <c r="AT76" s="11" t="s">
        <v>52</v>
      </c>
      <c r="AU76" s="10" t="s">
        <v>439</v>
      </c>
      <c r="AV76" s="9">
        <v>4.4999999999999998E-2</v>
      </c>
      <c r="AW76" s="9">
        <v>3.57</v>
      </c>
      <c r="AX76" s="9" t="s">
        <v>52</v>
      </c>
      <c r="AY76" s="9" t="s">
        <v>52</v>
      </c>
      <c r="AZ76" s="9" t="s">
        <v>52</v>
      </c>
      <c r="BA76" s="9" t="s">
        <v>75</v>
      </c>
      <c r="BB76" s="11" t="s">
        <v>61</v>
      </c>
    </row>
    <row r="77" spans="1:54" customFormat="1" x14ac:dyDescent="0.25">
      <c r="A77" s="12">
        <v>76</v>
      </c>
      <c r="B77" s="12" t="s">
        <v>440</v>
      </c>
      <c r="C77" s="12" t="s">
        <v>441</v>
      </c>
      <c r="D77" s="12">
        <v>139913</v>
      </c>
      <c r="E77" s="12" t="s">
        <v>52</v>
      </c>
      <c r="F77" s="12" t="s">
        <v>52</v>
      </c>
      <c r="G77" s="12">
        <v>324.1069842</v>
      </c>
      <c r="H77" s="12" t="s">
        <v>442</v>
      </c>
      <c r="I77" t="e">
        <f t="shared" si="2"/>
        <v>#N/A</v>
      </c>
      <c r="J77" t="e">
        <f>VLOOKUP($D77,RfDs_clean!$A$2:$Q$140,9,FALSE)</f>
        <v>#N/A</v>
      </c>
      <c r="K77" t="e">
        <f t="shared" si="3"/>
        <v>#N/A</v>
      </c>
      <c r="L77" t="e">
        <f>VLOOKUP($D77,RfDs_clean!$A$2:$Q$140,10,FALSE)</f>
        <v>#N/A</v>
      </c>
      <c r="M77" s="9" t="s">
        <v>52</v>
      </c>
      <c r="N77" s="9" t="s">
        <v>52</v>
      </c>
      <c r="O77" s="13" t="s">
        <v>52</v>
      </c>
      <c r="P77" s="12" t="s">
        <v>52</v>
      </c>
      <c r="Q77" s="12" t="s">
        <v>52</v>
      </c>
      <c r="R77" s="12" t="s">
        <v>52</v>
      </c>
      <c r="S77" s="12" t="s">
        <v>52</v>
      </c>
      <c r="T77" s="12" t="s">
        <v>52</v>
      </c>
      <c r="U77" s="12" t="s">
        <v>52</v>
      </c>
      <c r="V77" s="14" t="s">
        <v>52</v>
      </c>
      <c r="W77" s="13" t="s">
        <v>52</v>
      </c>
      <c r="X77" s="12" t="s">
        <v>52</v>
      </c>
      <c r="Y77" s="12" t="s">
        <v>52</v>
      </c>
      <c r="Z77" s="12" t="s">
        <v>52</v>
      </c>
      <c r="AA77" s="12" t="s">
        <v>52</v>
      </c>
      <c r="AB77" s="12" t="s">
        <v>52</v>
      </c>
      <c r="AC77" s="12" t="s">
        <v>52</v>
      </c>
      <c r="AD77" s="14" t="s">
        <v>52</v>
      </c>
      <c r="AE77" s="13" t="s">
        <v>443</v>
      </c>
      <c r="AF77" s="12">
        <v>3.9</v>
      </c>
      <c r="AG77" s="12">
        <v>6.1</v>
      </c>
      <c r="AH77" s="12" t="s">
        <v>52</v>
      </c>
      <c r="AI77" s="12" t="s">
        <v>52</v>
      </c>
      <c r="AJ77" s="12" t="s">
        <v>52</v>
      </c>
      <c r="AK77" s="12" t="s">
        <v>75</v>
      </c>
      <c r="AL77" s="14" t="s">
        <v>57</v>
      </c>
      <c r="AM77" s="13" t="s">
        <v>52</v>
      </c>
      <c r="AN77" s="12" t="s">
        <v>52</v>
      </c>
      <c r="AO77" s="12" t="s">
        <v>52</v>
      </c>
      <c r="AP77" s="12" t="s">
        <v>52</v>
      </c>
      <c r="AQ77" s="12" t="s">
        <v>52</v>
      </c>
      <c r="AR77" s="12" t="s">
        <v>52</v>
      </c>
      <c r="AS77" s="12" t="s">
        <v>52</v>
      </c>
      <c r="AT77" s="14" t="s">
        <v>52</v>
      </c>
      <c r="AU77" s="13" t="s">
        <v>444</v>
      </c>
      <c r="AV77" s="12">
        <v>3.9</v>
      </c>
      <c r="AW77" s="12">
        <v>6.1</v>
      </c>
      <c r="AX77" s="12" t="s">
        <v>52</v>
      </c>
      <c r="AY77" s="12" t="s">
        <v>52</v>
      </c>
      <c r="AZ77" s="12" t="s">
        <v>52</v>
      </c>
      <c r="BA77" s="12" t="s">
        <v>75</v>
      </c>
      <c r="BB77" s="14" t="s">
        <v>57</v>
      </c>
    </row>
    <row r="78" spans="1:54" customFormat="1" x14ac:dyDescent="0.25">
      <c r="A78" s="9">
        <v>77</v>
      </c>
      <c r="B78" s="9" t="s">
        <v>445</v>
      </c>
      <c r="C78" s="9" t="s">
        <v>446</v>
      </c>
      <c r="D78" s="9">
        <v>3697243</v>
      </c>
      <c r="E78" s="9" t="s">
        <v>52</v>
      </c>
      <c r="F78" s="9" t="s">
        <v>52</v>
      </c>
      <c r="G78" s="9">
        <v>242.10955039999999</v>
      </c>
      <c r="H78" s="9" t="s">
        <v>447</v>
      </c>
      <c r="I78" t="e">
        <f t="shared" si="2"/>
        <v>#N/A</v>
      </c>
      <c r="J78" t="e">
        <f>VLOOKUP($D78,RfDs_clean!$A$2:$Q$140,9,FALSE)</f>
        <v>#N/A</v>
      </c>
      <c r="K78" t="e">
        <f t="shared" si="3"/>
        <v>#N/A</v>
      </c>
      <c r="L78" t="e">
        <f>VLOOKUP($D78,RfDs_clean!$A$2:$Q$140,10,FALSE)</f>
        <v>#N/A</v>
      </c>
      <c r="M78" s="9" t="s">
        <v>52</v>
      </c>
      <c r="N78" s="9" t="s">
        <v>52</v>
      </c>
      <c r="O78" s="10" t="s">
        <v>52</v>
      </c>
      <c r="P78" s="9" t="s">
        <v>52</v>
      </c>
      <c r="Q78" s="9" t="s">
        <v>52</v>
      </c>
      <c r="R78" s="9" t="s">
        <v>52</v>
      </c>
      <c r="S78" s="9" t="s">
        <v>52</v>
      </c>
      <c r="T78" s="9" t="s">
        <v>52</v>
      </c>
      <c r="U78" s="9" t="s">
        <v>52</v>
      </c>
      <c r="V78" s="11" t="s">
        <v>52</v>
      </c>
      <c r="W78" s="10" t="s">
        <v>52</v>
      </c>
      <c r="X78" s="9" t="s">
        <v>52</v>
      </c>
      <c r="Y78" s="9" t="s">
        <v>52</v>
      </c>
      <c r="Z78" s="9" t="s">
        <v>52</v>
      </c>
      <c r="AA78" s="9" t="s">
        <v>52</v>
      </c>
      <c r="AB78" s="9" t="s">
        <v>52</v>
      </c>
      <c r="AC78" s="9" t="s">
        <v>52</v>
      </c>
      <c r="AD78" s="11" t="s">
        <v>52</v>
      </c>
      <c r="AE78" s="10" t="s">
        <v>448</v>
      </c>
      <c r="AF78" s="9">
        <v>83</v>
      </c>
      <c r="AG78" s="9">
        <v>7.3</v>
      </c>
      <c r="AH78" s="9" t="s">
        <v>52</v>
      </c>
      <c r="AI78" s="9" t="s">
        <v>52</v>
      </c>
      <c r="AJ78" s="9" t="s">
        <v>52</v>
      </c>
      <c r="AK78" s="9" t="s">
        <v>75</v>
      </c>
      <c r="AL78" s="11" t="s">
        <v>61</v>
      </c>
      <c r="AM78" s="10" t="s">
        <v>52</v>
      </c>
      <c r="AN78" s="9" t="s">
        <v>52</v>
      </c>
      <c r="AO78" s="9" t="s">
        <v>52</v>
      </c>
      <c r="AP78" s="9" t="s">
        <v>52</v>
      </c>
      <c r="AQ78" s="9" t="s">
        <v>52</v>
      </c>
      <c r="AR78" s="9" t="s">
        <v>52</v>
      </c>
      <c r="AS78" s="9" t="s">
        <v>52</v>
      </c>
      <c r="AT78" s="11" t="s">
        <v>52</v>
      </c>
      <c r="AU78" s="10" t="s">
        <v>449</v>
      </c>
      <c r="AV78" s="9">
        <v>83</v>
      </c>
      <c r="AW78" s="9">
        <v>7.3</v>
      </c>
      <c r="AX78" s="9" t="s">
        <v>52</v>
      </c>
      <c r="AY78" s="9" t="s">
        <v>52</v>
      </c>
      <c r="AZ78" s="9" t="s">
        <v>52</v>
      </c>
      <c r="BA78" s="9" t="s">
        <v>75</v>
      </c>
      <c r="BB78" s="11" t="s">
        <v>61</v>
      </c>
    </row>
    <row r="79" spans="1:54" customFormat="1" x14ac:dyDescent="0.25">
      <c r="A79" s="12">
        <v>78</v>
      </c>
      <c r="B79" s="12" t="s">
        <v>450</v>
      </c>
      <c r="C79" s="12" t="s">
        <v>451</v>
      </c>
      <c r="D79" s="12">
        <v>602879</v>
      </c>
      <c r="E79" s="12" t="s">
        <v>52</v>
      </c>
      <c r="F79" s="12" t="s">
        <v>52</v>
      </c>
      <c r="G79" s="12">
        <v>199.06332850000001</v>
      </c>
      <c r="H79" s="12" t="s">
        <v>452</v>
      </c>
      <c r="I79" t="e">
        <f t="shared" si="2"/>
        <v>#N/A</v>
      </c>
      <c r="J79" t="e">
        <f>VLOOKUP($D79,RfDs_clean!$A$2:$Q$140,9,FALSE)</f>
        <v>#N/A</v>
      </c>
      <c r="K79" t="e">
        <f t="shared" si="3"/>
        <v>#N/A</v>
      </c>
      <c r="L79" t="e">
        <f>VLOOKUP($D79,RfDs_clean!$A$2:$Q$140,10,FALSE)</f>
        <v>#N/A</v>
      </c>
      <c r="M79" s="9">
        <v>7.0621165705031599</v>
      </c>
      <c r="N79" s="9">
        <v>1.7253399999999999E-2</v>
      </c>
      <c r="O79" s="13" t="s">
        <v>52</v>
      </c>
      <c r="P79" s="12" t="s">
        <v>52</v>
      </c>
      <c r="Q79" s="12" t="s">
        <v>52</v>
      </c>
      <c r="R79" s="12" t="s">
        <v>52</v>
      </c>
      <c r="S79" s="12" t="s">
        <v>52</v>
      </c>
      <c r="T79" s="12" t="s">
        <v>52</v>
      </c>
      <c r="U79" s="12" t="s">
        <v>52</v>
      </c>
      <c r="V79" s="14" t="s">
        <v>52</v>
      </c>
      <c r="W79" s="13" t="s">
        <v>52</v>
      </c>
      <c r="X79" s="12" t="s">
        <v>52</v>
      </c>
      <c r="Y79" s="12" t="s">
        <v>52</v>
      </c>
      <c r="Z79" s="12" t="s">
        <v>52</v>
      </c>
      <c r="AA79" s="12" t="s">
        <v>52</v>
      </c>
      <c r="AB79" s="12" t="s">
        <v>52</v>
      </c>
      <c r="AC79" s="12" t="s">
        <v>52</v>
      </c>
      <c r="AD79" s="14" t="s">
        <v>52</v>
      </c>
      <c r="AE79" s="13" t="s">
        <v>453</v>
      </c>
      <c r="AF79" s="12">
        <v>0.13</v>
      </c>
      <c r="AG79" s="12">
        <v>4.41</v>
      </c>
      <c r="AH79" s="12" t="s">
        <v>52</v>
      </c>
      <c r="AI79" s="12" t="s">
        <v>52</v>
      </c>
      <c r="AJ79" s="12" t="s">
        <v>52</v>
      </c>
      <c r="AK79" s="12" t="s">
        <v>75</v>
      </c>
      <c r="AL79" s="14" t="s">
        <v>57</v>
      </c>
      <c r="AM79" s="13" t="s">
        <v>52</v>
      </c>
      <c r="AN79" s="12" t="s">
        <v>52</v>
      </c>
      <c r="AO79" s="12" t="s">
        <v>52</v>
      </c>
      <c r="AP79" s="12" t="s">
        <v>52</v>
      </c>
      <c r="AQ79" s="12" t="s">
        <v>52</v>
      </c>
      <c r="AR79" s="12" t="s">
        <v>52</v>
      </c>
      <c r="AS79" s="12" t="s">
        <v>52</v>
      </c>
      <c r="AT79" s="14" t="s">
        <v>52</v>
      </c>
      <c r="AU79" s="13" t="s">
        <v>454</v>
      </c>
      <c r="AV79" s="12">
        <v>0.13</v>
      </c>
      <c r="AW79" s="12">
        <v>4.41</v>
      </c>
      <c r="AX79" s="12" t="s">
        <v>52</v>
      </c>
      <c r="AY79" s="12" t="s">
        <v>52</v>
      </c>
      <c r="AZ79" s="12" t="s">
        <v>52</v>
      </c>
      <c r="BA79" s="12" t="s">
        <v>75</v>
      </c>
      <c r="BB79" s="14" t="s">
        <v>57</v>
      </c>
    </row>
    <row r="80" spans="1:54" customFormat="1" x14ac:dyDescent="0.25">
      <c r="A80" s="9">
        <v>79</v>
      </c>
      <c r="B80" s="9" t="s">
        <v>455</v>
      </c>
      <c r="C80" s="9" t="s">
        <v>456</v>
      </c>
      <c r="D80" s="9">
        <v>99592</v>
      </c>
      <c r="E80" s="9" t="s">
        <v>52</v>
      </c>
      <c r="F80" s="9" t="s">
        <v>52</v>
      </c>
      <c r="G80" s="9">
        <v>168.0534921</v>
      </c>
      <c r="H80" s="9" t="s">
        <v>457</v>
      </c>
      <c r="I80" t="e">
        <f t="shared" si="2"/>
        <v>#N/A</v>
      </c>
      <c r="J80" t="e">
        <f>VLOOKUP($D80,RfDs_clean!$A$2:$Q$140,9,FALSE)</f>
        <v>#N/A</v>
      </c>
      <c r="K80" t="e">
        <f t="shared" si="3"/>
        <v>#N/A</v>
      </c>
      <c r="L80" t="e">
        <f>VLOOKUP($D80,RfDs_clean!$A$2:$Q$140,10,FALSE)</f>
        <v>#N/A</v>
      </c>
      <c r="M80" s="9" t="s">
        <v>52</v>
      </c>
      <c r="N80" s="9" t="s">
        <v>52</v>
      </c>
      <c r="O80" s="10" t="s">
        <v>52</v>
      </c>
      <c r="P80" s="9" t="s">
        <v>52</v>
      </c>
      <c r="Q80" s="9" t="s">
        <v>52</v>
      </c>
      <c r="R80" s="9" t="s">
        <v>52</v>
      </c>
      <c r="S80" s="9" t="s">
        <v>52</v>
      </c>
      <c r="T80" s="9" t="s">
        <v>52</v>
      </c>
      <c r="U80" s="9" t="s">
        <v>52</v>
      </c>
      <c r="V80" s="11" t="s">
        <v>52</v>
      </c>
      <c r="W80" s="10" t="s">
        <v>52</v>
      </c>
      <c r="X80" s="9" t="s">
        <v>52</v>
      </c>
      <c r="Y80" s="9" t="s">
        <v>52</v>
      </c>
      <c r="Z80" s="9" t="s">
        <v>52</v>
      </c>
      <c r="AA80" s="9" t="s">
        <v>52</v>
      </c>
      <c r="AB80" s="9" t="s">
        <v>52</v>
      </c>
      <c r="AC80" s="9" t="s">
        <v>52</v>
      </c>
      <c r="AD80" s="11" t="s">
        <v>52</v>
      </c>
      <c r="AE80" s="10" t="s">
        <v>458</v>
      </c>
      <c r="AF80" s="9">
        <v>7.0000000000000007E-2</v>
      </c>
      <c r="AG80" s="9">
        <v>4.07</v>
      </c>
      <c r="AH80" s="9" t="s">
        <v>52</v>
      </c>
      <c r="AI80" s="9" t="s">
        <v>52</v>
      </c>
      <c r="AJ80" s="9" t="s">
        <v>52</v>
      </c>
      <c r="AK80" s="9" t="s">
        <v>75</v>
      </c>
      <c r="AL80" s="11" t="s">
        <v>61</v>
      </c>
      <c r="AM80" s="10" t="s">
        <v>459</v>
      </c>
      <c r="AN80" s="9">
        <v>1.4E-5</v>
      </c>
      <c r="AO80" s="9">
        <v>3.37</v>
      </c>
      <c r="AP80" s="9" t="s">
        <v>52</v>
      </c>
      <c r="AQ80" s="9" t="s">
        <v>52</v>
      </c>
      <c r="AR80" s="9" t="s">
        <v>52</v>
      </c>
      <c r="AS80" s="9" t="s">
        <v>75</v>
      </c>
      <c r="AT80" s="11" t="s">
        <v>61</v>
      </c>
      <c r="AU80" s="10" t="s">
        <v>460</v>
      </c>
      <c r="AV80" s="9">
        <v>7.0000000000000007E-2</v>
      </c>
      <c r="AW80" s="9">
        <v>4.07</v>
      </c>
      <c r="AX80" s="9" t="s">
        <v>52</v>
      </c>
      <c r="AY80" s="9" t="s">
        <v>52</v>
      </c>
      <c r="AZ80" s="9" t="s">
        <v>52</v>
      </c>
      <c r="BA80" s="9" t="s">
        <v>75</v>
      </c>
      <c r="BB80" s="11" t="s">
        <v>61</v>
      </c>
    </row>
    <row r="81" spans="1:54" customFormat="1" x14ac:dyDescent="0.25">
      <c r="A81" s="12">
        <v>80</v>
      </c>
      <c r="B81" s="12" t="s">
        <v>461</v>
      </c>
      <c r="C81" s="12" t="s">
        <v>462</v>
      </c>
      <c r="D81" s="12">
        <v>57976</v>
      </c>
      <c r="E81" s="12" t="s">
        <v>52</v>
      </c>
      <c r="F81" s="12" t="s">
        <v>52</v>
      </c>
      <c r="G81" s="12">
        <v>256.12520050000001</v>
      </c>
      <c r="H81" s="12" t="s">
        <v>463</v>
      </c>
      <c r="I81" t="e">
        <f t="shared" si="2"/>
        <v>#N/A</v>
      </c>
      <c r="J81" t="e">
        <f>VLOOKUP($D81,RfDs_clean!$A$2:$Q$140,9,FALSE)</f>
        <v>#N/A</v>
      </c>
      <c r="K81" t="e">
        <f t="shared" si="3"/>
        <v>#N/A</v>
      </c>
      <c r="L81" t="e">
        <f>VLOOKUP($D81,RfDs_clean!$A$2:$Q$140,10,FALSE)</f>
        <v>#N/A</v>
      </c>
      <c r="M81" s="9" t="s">
        <v>52</v>
      </c>
      <c r="N81" s="9" t="s">
        <v>52</v>
      </c>
      <c r="O81" s="13" t="s">
        <v>52</v>
      </c>
      <c r="P81" s="12" t="s">
        <v>52</v>
      </c>
      <c r="Q81" s="12" t="s">
        <v>52</v>
      </c>
      <c r="R81" s="12" t="s">
        <v>52</v>
      </c>
      <c r="S81" s="12" t="s">
        <v>52</v>
      </c>
      <c r="T81" s="12" t="s">
        <v>52</v>
      </c>
      <c r="U81" s="12" t="s">
        <v>52</v>
      </c>
      <c r="V81" s="14" t="s">
        <v>52</v>
      </c>
      <c r="W81" s="13" t="s">
        <v>52</v>
      </c>
      <c r="X81" s="12" t="s">
        <v>52</v>
      </c>
      <c r="Y81" s="12" t="s">
        <v>52</v>
      </c>
      <c r="Z81" s="12" t="s">
        <v>52</v>
      </c>
      <c r="AA81" s="12" t="s">
        <v>52</v>
      </c>
      <c r="AB81" s="12" t="s">
        <v>52</v>
      </c>
      <c r="AC81" s="12" t="s">
        <v>52</v>
      </c>
      <c r="AD81" s="14" t="s">
        <v>52</v>
      </c>
      <c r="AE81" s="13" t="s">
        <v>464</v>
      </c>
      <c r="AF81" s="12">
        <v>250</v>
      </c>
      <c r="AG81" s="12">
        <v>7.81</v>
      </c>
      <c r="AH81" s="12" t="s">
        <v>52</v>
      </c>
      <c r="AI81" s="12" t="s">
        <v>52</v>
      </c>
      <c r="AJ81" s="12" t="s">
        <v>52</v>
      </c>
      <c r="AK81" s="12" t="s">
        <v>75</v>
      </c>
      <c r="AL81" s="14" t="s">
        <v>57</v>
      </c>
      <c r="AM81" s="13" t="s">
        <v>465</v>
      </c>
      <c r="AN81" s="12">
        <v>7.0999999999999994E-2</v>
      </c>
      <c r="AO81" s="12">
        <v>7.26</v>
      </c>
      <c r="AP81" s="12" t="s">
        <v>52</v>
      </c>
      <c r="AQ81" s="12" t="s">
        <v>52</v>
      </c>
      <c r="AR81" s="12" t="s">
        <v>52</v>
      </c>
      <c r="AS81" s="12" t="s">
        <v>75</v>
      </c>
      <c r="AT81" s="14" t="s">
        <v>61</v>
      </c>
      <c r="AU81" s="13" t="s">
        <v>466</v>
      </c>
      <c r="AV81" s="12">
        <v>250</v>
      </c>
      <c r="AW81" s="12">
        <v>7.81</v>
      </c>
      <c r="AX81" s="12" t="s">
        <v>52</v>
      </c>
      <c r="AY81" s="12" t="s">
        <v>52</v>
      </c>
      <c r="AZ81" s="12" t="s">
        <v>52</v>
      </c>
      <c r="BA81" s="12" t="s">
        <v>75</v>
      </c>
      <c r="BB81" s="14" t="s">
        <v>57</v>
      </c>
    </row>
    <row r="82" spans="1:54" customFormat="1" x14ac:dyDescent="0.25">
      <c r="A82" s="9">
        <v>81</v>
      </c>
      <c r="B82" s="9" t="s">
        <v>467</v>
      </c>
      <c r="C82" s="9" t="s">
        <v>468</v>
      </c>
      <c r="D82" s="9">
        <v>194592</v>
      </c>
      <c r="E82" s="9" t="s">
        <v>52</v>
      </c>
      <c r="F82" s="9" t="s">
        <v>52</v>
      </c>
      <c r="G82" s="9">
        <v>267.10479939999999</v>
      </c>
      <c r="H82" s="9" t="s">
        <v>469</v>
      </c>
      <c r="I82" t="e">
        <f t="shared" si="2"/>
        <v>#N/A</v>
      </c>
      <c r="J82" t="e">
        <f>VLOOKUP($D82,RfDs_clean!$A$2:$Q$140,9,FALSE)</f>
        <v>#N/A</v>
      </c>
      <c r="K82" t="e">
        <f t="shared" si="3"/>
        <v>#N/A</v>
      </c>
      <c r="L82" t="e">
        <f>VLOOKUP($D82,RfDs_clean!$A$2:$Q$140,10,FALSE)</f>
        <v>#N/A</v>
      </c>
      <c r="M82" s="9" t="s">
        <v>52</v>
      </c>
      <c r="N82" s="9" t="s">
        <v>52</v>
      </c>
      <c r="O82" s="10" t="s">
        <v>52</v>
      </c>
      <c r="P82" s="9" t="s">
        <v>52</v>
      </c>
      <c r="Q82" s="9" t="s">
        <v>52</v>
      </c>
      <c r="R82" s="9" t="s">
        <v>52</v>
      </c>
      <c r="S82" s="9" t="s">
        <v>52</v>
      </c>
      <c r="T82" s="9" t="s">
        <v>52</v>
      </c>
      <c r="U82" s="9" t="s">
        <v>52</v>
      </c>
      <c r="V82" s="11" t="s">
        <v>52</v>
      </c>
      <c r="W82" s="10" t="s">
        <v>52</v>
      </c>
      <c r="X82" s="9" t="s">
        <v>52</v>
      </c>
      <c r="Y82" s="9" t="s">
        <v>52</v>
      </c>
      <c r="Z82" s="9" t="s">
        <v>52</v>
      </c>
      <c r="AA82" s="9" t="s">
        <v>52</v>
      </c>
      <c r="AB82" s="9" t="s">
        <v>52</v>
      </c>
      <c r="AC82" s="9" t="s">
        <v>52</v>
      </c>
      <c r="AD82" s="11" t="s">
        <v>52</v>
      </c>
      <c r="AE82" s="10" t="s">
        <v>470</v>
      </c>
      <c r="AF82" s="9">
        <v>230</v>
      </c>
      <c r="AG82" s="9">
        <v>7.79</v>
      </c>
      <c r="AH82" s="9" t="s">
        <v>52</v>
      </c>
      <c r="AI82" s="9" t="s">
        <v>52</v>
      </c>
      <c r="AJ82" s="9" t="s">
        <v>52</v>
      </c>
      <c r="AK82" s="9" t="s">
        <v>75</v>
      </c>
      <c r="AL82" s="11" t="s">
        <v>61</v>
      </c>
      <c r="AM82" s="10" t="s">
        <v>52</v>
      </c>
      <c r="AN82" s="9" t="s">
        <v>52</v>
      </c>
      <c r="AO82" s="9" t="s">
        <v>52</v>
      </c>
      <c r="AP82" s="9" t="s">
        <v>52</v>
      </c>
      <c r="AQ82" s="9" t="s">
        <v>52</v>
      </c>
      <c r="AR82" s="9" t="s">
        <v>52</v>
      </c>
      <c r="AS82" s="9" t="s">
        <v>52</v>
      </c>
      <c r="AT82" s="11" t="s">
        <v>52</v>
      </c>
      <c r="AU82" s="10" t="s">
        <v>471</v>
      </c>
      <c r="AV82" s="9">
        <v>230</v>
      </c>
      <c r="AW82" s="9">
        <v>7.79</v>
      </c>
      <c r="AX82" s="9" t="s">
        <v>52</v>
      </c>
      <c r="AY82" s="9" t="s">
        <v>52</v>
      </c>
      <c r="AZ82" s="9" t="s">
        <v>52</v>
      </c>
      <c r="BA82" s="9" t="s">
        <v>75</v>
      </c>
      <c r="BB82" s="11" t="s">
        <v>61</v>
      </c>
    </row>
    <row r="83" spans="1:54" customFormat="1" x14ac:dyDescent="0.25">
      <c r="A83" s="12">
        <v>82</v>
      </c>
      <c r="B83" s="12" t="s">
        <v>472</v>
      </c>
      <c r="C83" s="12" t="s">
        <v>473</v>
      </c>
      <c r="D83" s="12">
        <v>26148685</v>
      </c>
      <c r="E83" s="12" t="s">
        <v>52</v>
      </c>
      <c r="F83" s="12" t="s">
        <v>52</v>
      </c>
      <c r="G83" s="12">
        <v>183.0796473</v>
      </c>
      <c r="H83" s="12" t="s">
        <v>474</v>
      </c>
      <c r="I83" t="e">
        <f t="shared" si="2"/>
        <v>#N/A</v>
      </c>
      <c r="J83" t="e">
        <f>VLOOKUP($D83,RfDs_clean!$A$2:$Q$140,9,FALSE)</f>
        <v>#N/A</v>
      </c>
      <c r="K83" t="e">
        <f t="shared" si="3"/>
        <v>#N/A</v>
      </c>
      <c r="L83" t="e">
        <f>VLOOKUP($D83,RfDs_clean!$A$2:$Q$140,10,FALSE)</f>
        <v>#N/A</v>
      </c>
      <c r="M83" s="9" t="s">
        <v>52</v>
      </c>
      <c r="N83" s="9" t="s">
        <v>52</v>
      </c>
      <c r="O83" s="13" t="s">
        <v>52</v>
      </c>
      <c r="P83" s="12" t="s">
        <v>52</v>
      </c>
      <c r="Q83" s="12" t="s">
        <v>52</v>
      </c>
      <c r="R83" s="12" t="s">
        <v>52</v>
      </c>
      <c r="S83" s="12" t="s">
        <v>52</v>
      </c>
      <c r="T83" s="12" t="s">
        <v>52</v>
      </c>
      <c r="U83" s="12" t="s">
        <v>52</v>
      </c>
      <c r="V83" s="14" t="s">
        <v>52</v>
      </c>
      <c r="W83" s="13" t="s">
        <v>52</v>
      </c>
      <c r="X83" s="12" t="s">
        <v>52</v>
      </c>
      <c r="Y83" s="12" t="s">
        <v>52</v>
      </c>
      <c r="Z83" s="12" t="s">
        <v>52</v>
      </c>
      <c r="AA83" s="12" t="s">
        <v>52</v>
      </c>
      <c r="AB83" s="12" t="s">
        <v>52</v>
      </c>
      <c r="AC83" s="12" t="s">
        <v>52</v>
      </c>
      <c r="AD83" s="14" t="s">
        <v>52</v>
      </c>
      <c r="AE83" s="13" t="s">
        <v>475</v>
      </c>
      <c r="AF83" s="12">
        <v>0.04</v>
      </c>
      <c r="AG83" s="12">
        <v>3.86</v>
      </c>
      <c r="AH83" s="12" t="s">
        <v>52</v>
      </c>
      <c r="AI83" s="12" t="s">
        <v>52</v>
      </c>
      <c r="AJ83" s="12" t="s">
        <v>52</v>
      </c>
      <c r="AK83" s="12" t="s">
        <v>75</v>
      </c>
      <c r="AL83" s="14" t="s">
        <v>57</v>
      </c>
      <c r="AM83" s="13" t="s">
        <v>52</v>
      </c>
      <c r="AN83" s="12" t="s">
        <v>52</v>
      </c>
      <c r="AO83" s="12" t="s">
        <v>52</v>
      </c>
      <c r="AP83" s="12" t="s">
        <v>52</v>
      </c>
      <c r="AQ83" s="12" t="s">
        <v>52</v>
      </c>
      <c r="AR83" s="12" t="s">
        <v>52</v>
      </c>
      <c r="AS83" s="12" t="s">
        <v>52</v>
      </c>
      <c r="AT83" s="14" t="s">
        <v>52</v>
      </c>
      <c r="AU83" s="13" t="s">
        <v>476</v>
      </c>
      <c r="AV83" s="12">
        <v>0.04</v>
      </c>
      <c r="AW83" s="12">
        <v>3.86</v>
      </c>
      <c r="AX83" s="12" t="s">
        <v>52</v>
      </c>
      <c r="AY83" s="12" t="s">
        <v>52</v>
      </c>
      <c r="AZ83" s="12" t="s">
        <v>52</v>
      </c>
      <c r="BA83" s="12" t="s">
        <v>75</v>
      </c>
      <c r="BB83" s="14" t="s">
        <v>57</v>
      </c>
    </row>
    <row r="84" spans="1:54" customFormat="1" x14ac:dyDescent="0.25">
      <c r="A84" s="9">
        <v>83</v>
      </c>
      <c r="B84" s="9" t="s">
        <v>477</v>
      </c>
      <c r="C84" s="9" t="s">
        <v>478</v>
      </c>
      <c r="D84" s="9">
        <v>83329</v>
      </c>
      <c r="E84" s="9" t="s">
        <v>52</v>
      </c>
      <c r="F84" s="9" t="s">
        <v>52</v>
      </c>
      <c r="G84" s="9">
        <v>154.07825032</v>
      </c>
      <c r="H84" s="9" t="s">
        <v>479</v>
      </c>
      <c r="I84">
        <f t="shared" si="2"/>
        <v>2.7468590068333185</v>
      </c>
      <c r="J84">
        <f>VLOOKUP($D84,RfDs_clean!$A$2:$Q$140,9,FALSE)</f>
        <v>275.983</v>
      </c>
      <c r="K84">
        <f t="shared" si="3"/>
        <v>2.9982482170285172</v>
      </c>
      <c r="L84">
        <f>VLOOKUP($D84,RfDs_clean!$A$2:$Q$140,10,FALSE)</f>
        <v>154.70099999999999</v>
      </c>
      <c r="M84" s="9" t="s">
        <v>52</v>
      </c>
      <c r="N84" s="9" t="s">
        <v>52</v>
      </c>
      <c r="O84" s="10" t="s">
        <v>480</v>
      </c>
      <c r="P84" s="9">
        <v>0.06</v>
      </c>
      <c r="Q84" s="9">
        <v>6.4095900876685992</v>
      </c>
      <c r="R84" s="9" t="s">
        <v>81</v>
      </c>
      <c r="S84" s="9">
        <v>175</v>
      </c>
      <c r="T84" s="9">
        <v>2.9447032893659486</v>
      </c>
      <c r="U84" s="9" t="s">
        <v>56</v>
      </c>
      <c r="V84" s="11" t="s">
        <v>57</v>
      </c>
      <c r="W84" s="10" t="s">
        <v>52</v>
      </c>
      <c r="X84" s="9" t="s">
        <v>52</v>
      </c>
      <c r="Y84" s="9" t="s">
        <v>52</v>
      </c>
      <c r="Z84" s="9" t="s">
        <v>52</v>
      </c>
      <c r="AA84" s="9" t="s">
        <v>52</v>
      </c>
      <c r="AB84" s="9" t="s">
        <v>52</v>
      </c>
      <c r="AC84" s="9" t="s">
        <v>52</v>
      </c>
      <c r="AD84" s="11" t="s">
        <v>52</v>
      </c>
      <c r="AE84" s="10" t="s">
        <v>52</v>
      </c>
      <c r="AF84" s="9" t="s">
        <v>52</v>
      </c>
      <c r="AG84" s="9" t="s">
        <v>52</v>
      </c>
      <c r="AH84" s="9" t="s">
        <v>52</v>
      </c>
      <c r="AI84" s="9" t="s">
        <v>52</v>
      </c>
      <c r="AJ84" s="9" t="s">
        <v>52</v>
      </c>
      <c r="AK84" s="9" t="s">
        <v>52</v>
      </c>
      <c r="AL84" s="11" t="s">
        <v>52</v>
      </c>
      <c r="AM84" s="10" t="s">
        <v>52</v>
      </c>
      <c r="AN84" s="9" t="s">
        <v>52</v>
      </c>
      <c r="AO84" s="9" t="s">
        <v>52</v>
      </c>
      <c r="AP84" s="9" t="s">
        <v>52</v>
      </c>
      <c r="AQ84" s="9" t="s">
        <v>52</v>
      </c>
      <c r="AR84" s="9" t="s">
        <v>52</v>
      </c>
      <c r="AS84" s="9" t="s">
        <v>52</v>
      </c>
      <c r="AT84" s="11" t="s">
        <v>52</v>
      </c>
      <c r="AU84" s="10" t="s">
        <v>52</v>
      </c>
      <c r="AV84" s="9" t="s">
        <v>52</v>
      </c>
      <c r="AW84" s="9" t="s">
        <v>52</v>
      </c>
      <c r="AX84" s="9" t="s">
        <v>52</v>
      </c>
      <c r="AY84" s="9" t="s">
        <v>52</v>
      </c>
      <c r="AZ84" s="9" t="s">
        <v>52</v>
      </c>
      <c r="BA84" s="9" t="s">
        <v>52</v>
      </c>
      <c r="BB84" s="11" t="s">
        <v>52</v>
      </c>
    </row>
    <row r="85" spans="1:54" customFormat="1" x14ac:dyDescent="0.25">
      <c r="A85" s="12">
        <v>84</v>
      </c>
      <c r="B85" s="12" t="s">
        <v>481</v>
      </c>
      <c r="C85" s="12" t="s">
        <v>482</v>
      </c>
      <c r="D85" s="12">
        <v>30560191</v>
      </c>
      <c r="E85" s="12" t="s">
        <v>52</v>
      </c>
      <c r="F85" s="12" t="s">
        <v>52</v>
      </c>
      <c r="G85" s="12">
        <v>183.01190081000001</v>
      </c>
      <c r="H85" s="12" t="s">
        <v>483</v>
      </c>
      <c r="I85" t="e">
        <f t="shared" si="2"/>
        <v>#N/A</v>
      </c>
      <c r="J85" t="e">
        <f>VLOOKUP($D85,RfDs_clean!$A$2:$Q$140,9,FALSE)</f>
        <v>#N/A</v>
      </c>
      <c r="K85" t="e">
        <f t="shared" si="3"/>
        <v>#N/A</v>
      </c>
      <c r="L85" t="e">
        <f>VLOOKUP($D85,RfDs_clean!$A$2:$Q$140,10,FALSE)</f>
        <v>#N/A</v>
      </c>
      <c r="M85" s="9">
        <v>4.2667029047340677</v>
      </c>
      <c r="N85" s="9">
        <v>9.9032199999999992</v>
      </c>
      <c r="O85" s="13" t="s">
        <v>484</v>
      </c>
      <c r="P85" s="12">
        <v>4.0000000000000001E-3</v>
      </c>
      <c r="Q85" s="12">
        <v>7.6604193404137435</v>
      </c>
      <c r="R85" s="12" t="s">
        <v>485</v>
      </c>
      <c r="S85" s="12">
        <v>0.12</v>
      </c>
      <c r="T85" s="12">
        <v>6.1832980856940809</v>
      </c>
      <c r="U85" s="12" t="s">
        <v>56</v>
      </c>
      <c r="V85" s="14" t="s">
        <v>57</v>
      </c>
      <c r="W85" s="13" t="s">
        <v>52</v>
      </c>
      <c r="X85" s="12" t="s">
        <v>52</v>
      </c>
      <c r="Y85" s="12" t="s">
        <v>52</v>
      </c>
      <c r="Z85" s="12" t="s">
        <v>52</v>
      </c>
      <c r="AA85" s="12" t="s">
        <v>52</v>
      </c>
      <c r="AB85" s="12" t="s">
        <v>52</v>
      </c>
      <c r="AC85" s="12" t="s">
        <v>52</v>
      </c>
      <c r="AD85" s="14" t="s">
        <v>52</v>
      </c>
      <c r="AE85" s="13" t="s">
        <v>486</v>
      </c>
      <c r="AF85" s="12">
        <v>8.6999999999999994E-3</v>
      </c>
      <c r="AG85" s="12">
        <v>3.2</v>
      </c>
      <c r="AH85" s="12" t="s">
        <v>59</v>
      </c>
      <c r="AI85" s="12" t="s">
        <v>52</v>
      </c>
      <c r="AJ85" s="12" t="s">
        <v>52</v>
      </c>
      <c r="AK85" s="12" t="s">
        <v>56</v>
      </c>
      <c r="AL85" s="14" t="s">
        <v>57</v>
      </c>
      <c r="AM85" s="13" t="s">
        <v>52</v>
      </c>
      <c r="AN85" s="12" t="s">
        <v>52</v>
      </c>
      <c r="AO85" s="12" t="s">
        <v>52</v>
      </c>
      <c r="AP85" s="12" t="s">
        <v>52</v>
      </c>
      <c r="AQ85" s="12" t="s">
        <v>52</v>
      </c>
      <c r="AR85" s="12" t="s">
        <v>52</v>
      </c>
      <c r="AS85" s="12" t="s">
        <v>52</v>
      </c>
      <c r="AT85" s="14" t="s">
        <v>52</v>
      </c>
      <c r="AU85" s="13" t="s">
        <v>52</v>
      </c>
      <c r="AV85" s="12" t="s">
        <v>52</v>
      </c>
      <c r="AW85" s="12" t="s">
        <v>52</v>
      </c>
      <c r="AX85" s="12" t="s">
        <v>52</v>
      </c>
      <c r="AY85" s="12" t="s">
        <v>52</v>
      </c>
      <c r="AZ85" s="12" t="s">
        <v>52</v>
      </c>
      <c r="BA85" s="12" t="s">
        <v>52</v>
      </c>
      <c r="BB85" s="14" t="s">
        <v>52</v>
      </c>
    </row>
    <row r="86" spans="1:54" customFormat="1" x14ac:dyDescent="0.25">
      <c r="A86" s="9">
        <v>85</v>
      </c>
      <c r="B86" s="9" t="s">
        <v>487</v>
      </c>
      <c r="C86" s="9" t="s">
        <v>488</v>
      </c>
      <c r="D86" s="9">
        <v>57960197</v>
      </c>
      <c r="E86" s="9" t="s">
        <v>52</v>
      </c>
      <c r="F86" s="9" t="s">
        <v>52</v>
      </c>
      <c r="G86" s="9">
        <v>384.23005950399994</v>
      </c>
      <c r="H86" s="9" t="s">
        <v>489</v>
      </c>
      <c r="I86" t="e">
        <f t="shared" si="2"/>
        <v>#N/A</v>
      </c>
      <c r="J86" t="e">
        <f>VLOOKUP($D86,RfDs_clean!$A$2:$Q$140,9,FALSE)</f>
        <v>#N/A</v>
      </c>
      <c r="K86" t="e">
        <f t="shared" si="3"/>
        <v>#N/A</v>
      </c>
      <c r="L86" t="e">
        <f>VLOOKUP($D86,RfDs_clean!$A$2:$Q$140,10,FALSE)</f>
        <v>#N/A</v>
      </c>
      <c r="M86" s="9" t="s">
        <v>52</v>
      </c>
      <c r="N86" s="9" t="s">
        <v>52</v>
      </c>
      <c r="O86" s="10" t="s">
        <v>490</v>
      </c>
      <c r="P86" s="9">
        <v>2.7E-2</v>
      </c>
      <c r="Q86" s="9">
        <v>7.153227573894144</v>
      </c>
      <c r="R86" s="9" t="s">
        <v>81</v>
      </c>
      <c r="S86" s="9">
        <v>2.7</v>
      </c>
      <c r="T86" s="9">
        <v>5.153227573894144</v>
      </c>
      <c r="U86" s="9" t="s">
        <v>103</v>
      </c>
      <c r="V86" s="11" t="s">
        <v>61</v>
      </c>
      <c r="W86" s="10" t="s">
        <v>52</v>
      </c>
      <c r="X86" s="9" t="s">
        <v>52</v>
      </c>
      <c r="Y86" s="9" t="s">
        <v>52</v>
      </c>
      <c r="Z86" s="9" t="s">
        <v>52</v>
      </c>
      <c r="AA86" s="9" t="s">
        <v>52</v>
      </c>
      <c r="AB86" s="9" t="s">
        <v>52</v>
      </c>
      <c r="AC86" s="9" t="s">
        <v>52</v>
      </c>
      <c r="AD86" s="11" t="s">
        <v>52</v>
      </c>
      <c r="AE86" s="10" t="s">
        <v>52</v>
      </c>
      <c r="AF86" s="9" t="s">
        <v>52</v>
      </c>
      <c r="AG86" s="9" t="s">
        <v>52</v>
      </c>
      <c r="AH86" s="9" t="s">
        <v>52</v>
      </c>
      <c r="AI86" s="9" t="s">
        <v>52</v>
      </c>
      <c r="AJ86" s="9" t="s">
        <v>52</v>
      </c>
      <c r="AK86" s="9" t="s">
        <v>52</v>
      </c>
      <c r="AL86" s="11" t="s">
        <v>52</v>
      </c>
      <c r="AM86" s="10" t="s">
        <v>52</v>
      </c>
      <c r="AN86" s="9" t="s">
        <v>52</v>
      </c>
      <c r="AO86" s="9" t="s">
        <v>52</v>
      </c>
      <c r="AP86" s="9" t="s">
        <v>52</v>
      </c>
      <c r="AQ86" s="9" t="s">
        <v>52</v>
      </c>
      <c r="AR86" s="9" t="s">
        <v>52</v>
      </c>
      <c r="AS86" s="9" t="s">
        <v>52</v>
      </c>
      <c r="AT86" s="11" t="s">
        <v>52</v>
      </c>
      <c r="AU86" s="10" t="s">
        <v>52</v>
      </c>
      <c r="AV86" s="9" t="s">
        <v>52</v>
      </c>
      <c r="AW86" s="9" t="s">
        <v>52</v>
      </c>
      <c r="AX86" s="9" t="s">
        <v>52</v>
      </c>
      <c r="AY86" s="9" t="s">
        <v>52</v>
      </c>
      <c r="AZ86" s="9" t="s">
        <v>52</v>
      </c>
      <c r="BA86" s="9" t="s">
        <v>52</v>
      </c>
      <c r="BB86" s="11" t="s">
        <v>52</v>
      </c>
    </row>
    <row r="87" spans="1:54" customFormat="1" x14ac:dyDescent="0.25">
      <c r="A87" s="12">
        <v>86</v>
      </c>
      <c r="B87" s="12" t="s">
        <v>491</v>
      </c>
      <c r="C87" s="12" t="s">
        <v>492</v>
      </c>
      <c r="D87" s="12">
        <v>75070</v>
      </c>
      <c r="E87" s="12" t="s">
        <v>52</v>
      </c>
      <c r="F87" s="12" t="s">
        <v>52</v>
      </c>
      <c r="G87" s="12">
        <v>44.026214750000001</v>
      </c>
      <c r="H87" s="12" t="s">
        <v>493</v>
      </c>
      <c r="I87" t="e">
        <f t="shared" si="2"/>
        <v>#N/A</v>
      </c>
      <c r="J87" t="e">
        <f>VLOOKUP($D87,RfDs_clean!$A$2:$Q$140,9,FALSE)</f>
        <v>#N/A</v>
      </c>
      <c r="K87" t="e">
        <f t="shared" si="3"/>
        <v>#N/A</v>
      </c>
      <c r="L87" t="e">
        <f>VLOOKUP($D87,RfDs_clean!$A$2:$Q$140,10,FALSE)</f>
        <v>#N/A</v>
      </c>
      <c r="M87" s="9" t="s">
        <v>52</v>
      </c>
      <c r="N87" s="9" t="s">
        <v>52</v>
      </c>
      <c r="O87" s="13" t="s">
        <v>52</v>
      </c>
      <c r="P87" s="12" t="s">
        <v>52</v>
      </c>
      <c r="Q87" s="12" t="s">
        <v>52</v>
      </c>
      <c r="R87" s="12" t="s">
        <v>52</v>
      </c>
      <c r="S87" s="12" t="s">
        <v>52</v>
      </c>
      <c r="T87" s="12" t="s">
        <v>52</v>
      </c>
      <c r="U87" s="12" t="s">
        <v>52</v>
      </c>
      <c r="V87" s="14" t="s">
        <v>52</v>
      </c>
      <c r="W87" s="13" t="s">
        <v>494</v>
      </c>
      <c r="X87" s="12">
        <v>8.9999999999999993E-3</v>
      </c>
      <c r="Y87" s="12">
        <v>6.69</v>
      </c>
      <c r="Z87" s="12" t="s">
        <v>81</v>
      </c>
      <c r="AA87" s="12">
        <v>8.6999999999999993</v>
      </c>
      <c r="AB87" s="12">
        <v>3.7</v>
      </c>
      <c r="AC87" s="12" t="s">
        <v>56</v>
      </c>
      <c r="AD87" s="14" t="s">
        <v>57</v>
      </c>
      <c r="AE87" s="13" t="s">
        <v>495</v>
      </c>
      <c r="AF87" s="12">
        <v>7.7777779999999999E-3</v>
      </c>
      <c r="AG87" s="12">
        <v>2.5299999999999998</v>
      </c>
      <c r="AH87" s="12" t="s">
        <v>52</v>
      </c>
      <c r="AI87" s="12" t="s">
        <v>52</v>
      </c>
      <c r="AJ87" s="12" t="s">
        <v>52</v>
      </c>
      <c r="AK87" s="12" t="s">
        <v>75</v>
      </c>
      <c r="AL87" s="14" t="s">
        <v>61</v>
      </c>
      <c r="AM87" s="13" t="s">
        <v>496</v>
      </c>
      <c r="AN87" s="12">
        <v>2.2000000000000001E-6</v>
      </c>
      <c r="AO87" s="12">
        <v>1.99</v>
      </c>
      <c r="AP87" s="12" t="s">
        <v>52</v>
      </c>
      <c r="AQ87" s="12" t="s">
        <v>52</v>
      </c>
      <c r="AR87" s="12" t="s">
        <v>52</v>
      </c>
      <c r="AS87" s="12" t="s">
        <v>56</v>
      </c>
      <c r="AT87" s="14" t="s">
        <v>57</v>
      </c>
      <c r="AU87" s="13" t="s">
        <v>497</v>
      </c>
      <c r="AV87" s="12">
        <v>7.7777779999999999E-3</v>
      </c>
      <c r="AW87" s="12">
        <v>2.5299999999999998</v>
      </c>
      <c r="AX87" s="12" t="s">
        <v>52</v>
      </c>
      <c r="AY87" s="12" t="s">
        <v>52</v>
      </c>
      <c r="AZ87" s="12" t="s">
        <v>52</v>
      </c>
      <c r="BA87" s="12" t="s">
        <v>75</v>
      </c>
      <c r="BB87" s="14" t="s">
        <v>61</v>
      </c>
    </row>
    <row r="88" spans="1:54" customFormat="1" x14ac:dyDescent="0.25">
      <c r="A88" s="9">
        <v>87</v>
      </c>
      <c r="B88" s="9" t="s">
        <v>498</v>
      </c>
      <c r="C88" s="9" t="s">
        <v>499</v>
      </c>
      <c r="D88" s="9">
        <v>60355</v>
      </c>
      <c r="E88" s="9" t="s">
        <v>52</v>
      </c>
      <c r="F88" s="9" t="s">
        <v>52</v>
      </c>
      <c r="G88" s="9">
        <v>59.037113779999999</v>
      </c>
      <c r="H88" s="9" t="s">
        <v>500</v>
      </c>
      <c r="I88" t="e">
        <f t="shared" si="2"/>
        <v>#N/A</v>
      </c>
      <c r="J88" t="e">
        <f>VLOOKUP($D88,RfDs_clean!$A$2:$Q$140,9,FALSE)</f>
        <v>#N/A</v>
      </c>
      <c r="K88" t="e">
        <f t="shared" si="3"/>
        <v>#N/A</v>
      </c>
      <c r="L88" t="e">
        <f>VLOOKUP($D88,RfDs_clean!$A$2:$Q$140,10,FALSE)</f>
        <v>#N/A</v>
      </c>
      <c r="M88" s="9" t="s">
        <v>52</v>
      </c>
      <c r="N88" s="9" t="s">
        <v>52</v>
      </c>
      <c r="O88" s="10" t="s">
        <v>52</v>
      </c>
      <c r="P88" s="9" t="s">
        <v>52</v>
      </c>
      <c r="Q88" s="9" t="s">
        <v>52</v>
      </c>
      <c r="R88" s="9" t="s">
        <v>52</v>
      </c>
      <c r="S88" s="9" t="s">
        <v>52</v>
      </c>
      <c r="T88" s="9" t="s">
        <v>52</v>
      </c>
      <c r="U88" s="9" t="s">
        <v>52</v>
      </c>
      <c r="V88" s="11" t="s">
        <v>52</v>
      </c>
      <c r="W88" s="10" t="s">
        <v>52</v>
      </c>
      <c r="X88" s="9" t="s">
        <v>52</v>
      </c>
      <c r="Y88" s="9" t="s">
        <v>52</v>
      </c>
      <c r="Z88" s="9" t="s">
        <v>52</v>
      </c>
      <c r="AA88" s="9" t="s">
        <v>52</v>
      </c>
      <c r="AB88" s="9" t="s">
        <v>52</v>
      </c>
      <c r="AC88" s="9" t="s">
        <v>52</v>
      </c>
      <c r="AD88" s="11" t="s">
        <v>52</v>
      </c>
      <c r="AE88" s="10" t="s">
        <v>501</v>
      </c>
      <c r="AF88" s="9">
        <v>7.0000000000000007E-2</v>
      </c>
      <c r="AG88" s="9">
        <v>3.62</v>
      </c>
      <c r="AH88" s="9" t="s">
        <v>52</v>
      </c>
      <c r="AI88" s="9" t="s">
        <v>52</v>
      </c>
      <c r="AJ88" s="9" t="s">
        <v>52</v>
      </c>
      <c r="AK88" s="9" t="s">
        <v>75</v>
      </c>
      <c r="AL88" s="11" t="s">
        <v>57</v>
      </c>
      <c r="AM88" s="10" t="s">
        <v>52</v>
      </c>
      <c r="AN88" s="9" t="s">
        <v>52</v>
      </c>
      <c r="AO88" s="9" t="s">
        <v>52</v>
      </c>
      <c r="AP88" s="9" t="s">
        <v>52</v>
      </c>
      <c r="AQ88" s="9" t="s">
        <v>52</v>
      </c>
      <c r="AR88" s="9" t="s">
        <v>52</v>
      </c>
      <c r="AS88" s="9" t="s">
        <v>52</v>
      </c>
      <c r="AT88" s="11" t="s">
        <v>52</v>
      </c>
      <c r="AU88" s="10" t="s">
        <v>502</v>
      </c>
      <c r="AV88" s="9">
        <v>7.0000000000000007E-2</v>
      </c>
      <c r="AW88" s="9">
        <v>3.62</v>
      </c>
      <c r="AX88" s="9" t="s">
        <v>52</v>
      </c>
      <c r="AY88" s="9" t="s">
        <v>52</v>
      </c>
      <c r="AZ88" s="9" t="s">
        <v>52</v>
      </c>
      <c r="BA88" s="9" t="s">
        <v>75</v>
      </c>
      <c r="BB88" s="11" t="s">
        <v>57</v>
      </c>
    </row>
    <row r="89" spans="1:54" customFormat="1" x14ac:dyDescent="0.25">
      <c r="A89" s="12">
        <v>88</v>
      </c>
      <c r="B89" s="12" t="s">
        <v>503</v>
      </c>
      <c r="C89" s="12" t="s">
        <v>504</v>
      </c>
      <c r="D89" s="12">
        <v>135410207</v>
      </c>
      <c r="E89" s="12" t="s">
        <v>52</v>
      </c>
      <c r="F89" s="12" t="s">
        <v>52</v>
      </c>
      <c r="G89" s="12">
        <v>222.06722403199998</v>
      </c>
      <c r="H89" s="12" t="s">
        <v>505</v>
      </c>
      <c r="I89">
        <f t="shared" si="2"/>
        <v>4.8883363216344398</v>
      </c>
      <c r="J89">
        <f>VLOOKUP($D89,RfDs_clean!$A$2:$Q$140,9,FALSE)</f>
        <v>2.8717600000000001</v>
      </c>
      <c r="K89">
        <f t="shared" si="3"/>
        <v>5.676437243661268</v>
      </c>
      <c r="L89">
        <f>VLOOKUP($D89,RfDs_clean!$A$2:$Q$140,10,FALSE)</f>
        <v>0.46778599999999998</v>
      </c>
      <c r="M89" s="9" t="s">
        <v>52</v>
      </c>
      <c r="N89" s="9" t="s">
        <v>52</v>
      </c>
      <c r="O89" s="13" t="s">
        <v>506</v>
      </c>
      <c r="P89" s="12">
        <v>7.0000000000000007E-2</v>
      </c>
      <c r="Q89" s="12">
        <v>6.5013864236559948</v>
      </c>
      <c r="R89" s="12" t="s">
        <v>81</v>
      </c>
      <c r="S89" s="12">
        <v>7.1</v>
      </c>
      <c r="T89" s="12">
        <v>4.4952261149511763</v>
      </c>
      <c r="U89" s="12" t="s">
        <v>103</v>
      </c>
      <c r="V89" s="14" t="s">
        <v>57</v>
      </c>
      <c r="W89" s="13" t="s">
        <v>52</v>
      </c>
      <c r="X89" s="12" t="s">
        <v>52</v>
      </c>
      <c r="Y89" s="12" t="s">
        <v>52</v>
      </c>
      <c r="Z89" s="12" t="s">
        <v>52</v>
      </c>
      <c r="AA89" s="12" t="s">
        <v>52</v>
      </c>
      <c r="AB89" s="12" t="s">
        <v>52</v>
      </c>
      <c r="AC89" s="12" t="s">
        <v>52</v>
      </c>
      <c r="AD89" s="14" t="s">
        <v>52</v>
      </c>
      <c r="AE89" s="13" t="s">
        <v>52</v>
      </c>
      <c r="AF89" s="12" t="s">
        <v>52</v>
      </c>
      <c r="AG89" s="12" t="s">
        <v>52</v>
      </c>
      <c r="AH89" s="12" t="s">
        <v>52</v>
      </c>
      <c r="AI89" s="12" t="s">
        <v>52</v>
      </c>
      <c r="AJ89" s="12" t="s">
        <v>52</v>
      </c>
      <c r="AK89" s="12" t="s">
        <v>52</v>
      </c>
      <c r="AL89" s="14" t="s">
        <v>52</v>
      </c>
      <c r="AM89" s="13" t="s">
        <v>52</v>
      </c>
      <c r="AN89" s="12" t="s">
        <v>52</v>
      </c>
      <c r="AO89" s="12" t="s">
        <v>52</v>
      </c>
      <c r="AP89" s="12" t="s">
        <v>52</v>
      </c>
      <c r="AQ89" s="12" t="s">
        <v>52</v>
      </c>
      <c r="AR89" s="12" t="s">
        <v>52</v>
      </c>
      <c r="AS89" s="12" t="s">
        <v>52</v>
      </c>
      <c r="AT89" s="14" t="s">
        <v>52</v>
      </c>
      <c r="AU89" s="13" t="s">
        <v>52</v>
      </c>
      <c r="AV89" s="12" t="s">
        <v>52</v>
      </c>
      <c r="AW89" s="12" t="s">
        <v>52</v>
      </c>
      <c r="AX89" s="12" t="s">
        <v>52</v>
      </c>
      <c r="AY89" s="12" t="s">
        <v>52</v>
      </c>
      <c r="AZ89" s="12" t="s">
        <v>52</v>
      </c>
      <c r="BA89" s="12" t="s">
        <v>52</v>
      </c>
      <c r="BB89" s="14" t="s">
        <v>52</v>
      </c>
    </row>
    <row r="90" spans="1:54" customFormat="1" x14ac:dyDescent="0.25">
      <c r="A90" s="9">
        <v>89</v>
      </c>
      <c r="B90" s="9" t="s">
        <v>507</v>
      </c>
      <c r="C90" s="9" t="s">
        <v>508</v>
      </c>
      <c r="D90" s="9">
        <v>34256821</v>
      </c>
      <c r="E90" s="9" t="s">
        <v>52</v>
      </c>
      <c r="F90" s="9" t="s">
        <v>52</v>
      </c>
      <c r="G90" s="9">
        <v>269.11825656000002</v>
      </c>
      <c r="H90" s="9" t="s">
        <v>509</v>
      </c>
      <c r="I90" t="e">
        <f t="shared" si="2"/>
        <v>#N/A</v>
      </c>
      <c r="J90" t="e">
        <f>VLOOKUP($D90,RfDs_clean!$A$2:$Q$140,9,FALSE)</f>
        <v>#N/A</v>
      </c>
      <c r="K90" t="e">
        <f t="shared" si="3"/>
        <v>#N/A</v>
      </c>
      <c r="L90" t="e">
        <f>VLOOKUP($D90,RfDs_clean!$A$2:$Q$140,10,FALSE)</f>
        <v>#N/A</v>
      </c>
      <c r="M90" s="9" t="s">
        <v>52</v>
      </c>
      <c r="N90" s="9" t="s">
        <v>52</v>
      </c>
      <c r="O90" s="10" t="s">
        <v>510</v>
      </c>
      <c r="P90" s="9">
        <v>0.02</v>
      </c>
      <c r="Q90" s="9">
        <v>7.1289131649549367</v>
      </c>
      <c r="R90" s="9" t="s">
        <v>81</v>
      </c>
      <c r="S90" s="9">
        <v>2</v>
      </c>
      <c r="T90" s="9">
        <v>5.1289131649549367</v>
      </c>
      <c r="U90" s="9" t="s">
        <v>56</v>
      </c>
      <c r="V90" s="11" t="s">
        <v>57</v>
      </c>
      <c r="W90" s="10" t="s">
        <v>52</v>
      </c>
      <c r="X90" s="9" t="s">
        <v>52</v>
      </c>
      <c r="Y90" s="9" t="s">
        <v>52</v>
      </c>
      <c r="Z90" s="9" t="s">
        <v>52</v>
      </c>
      <c r="AA90" s="9" t="s">
        <v>52</v>
      </c>
      <c r="AB90" s="9" t="s">
        <v>52</v>
      </c>
      <c r="AC90" s="9" t="s">
        <v>52</v>
      </c>
      <c r="AD90" s="11" t="s">
        <v>52</v>
      </c>
      <c r="AE90" s="10" t="s">
        <v>52</v>
      </c>
      <c r="AF90" s="9" t="s">
        <v>52</v>
      </c>
      <c r="AG90" s="9" t="s">
        <v>52</v>
      </c>
      <c r="AH90" s="9" t="s">
        <v>52</v>
      </c>
      <c r="AI90" s="9" t="s">
        <v>52</v>
      </c>
      <c r="AJ90" s="9" t="s">
        <v>52</v>
      </c>
      <c r="AK90" s="9" t="s">
        <v>52</v>
      </c>
      <c r="AL90" s="11" t="s">
        <v>52</v>
      </c>
      <c r="AM90" s="10" t="s">
        <v>52</v>
      </c>
      <c r="AN90" s="9" t="s">
        <v>52</v>
      </c>
      <c r="AO90" s="9" t="s">
        <v>52</v>
      </c>
      <c r="AP90" s="9" t="s">
        <v>52</v>
      </c>
      <c r="AQ90" s="9" t="s">
        <v>52</v>
      </c>
      <c r="AR90" s="9" t="s">
        <v>52</v>
      </c>
      <c r="AS90" s="9" t="s">
        <v>52</v>
      </c>
      <c r="AT90" s="11" t="s">
        <v>52</v>
      </c>
      <c r="AU90" s="10" t="s">
        <v>52</v>
      </c>
      <c r="AV90" s="9" t="s">
        <v>52</v>
      </c>
      <c r="AW90" s="9" t="s">
        <v>52</v>
      </c>
      <c r="AX90" s="9" t="s">
        <v>52</v>
      </c>
      <c r="AY90" s="9" t="s">
        <v>52</v>
      </c>
      <c r="AZ90" s="9" t="s">
        <v>52</v>
      </c>
      <c r="BA90" s="9" t="s">
        <v>52</v>
      </c>
      <c r="BB90" s="11" t="s">
        <v>52</v>
      </c>
    </row>
    <row r="91" spans="1:54" customFormat="1" x14ac:dyDescent="0.25">
      <c r="A91" s="12">
        <v>90</v>
      </c>
      <c r="B91" s="12" t="s">
        <v>511</v>
      </c>
      <c r="C91" s="12" t="s">
        <v>512</v>
      </c>
      <c r="D91" s="12">
        <v>67641</v>
      </c>
      <c r="E91" s="12" t="s">
        <v>52</v>
      </c>
      <c r="F91" s="12" t="s">
        <v>52</v>
      </c>
      <c r="G91" s="12">
        <v>58.041864812</v>
      </c>
      <c r="H91" s="12" t="s">
        <v>513</v>
      </c>
      <c r="I91">
        <f t="shared" si="2"/>
        <v>1.6879462985347868</v>
      </c>
      <c r="J91">
        <f>VLOOKUP($D91,RfDs_clean!$A$2:$Q$140,9,FALSE)</f>
        <v>1190.68</v>
      </c>
      <c r="K91">
        <f t="shared" si="3"/>
        <v>1.8231322460619808</v>
      </c>
      <c r="L91">
        <f>VLOOKUP($D91,RfDs_clean!$A$2:$Q$140,10,FALSE)</f>
        <v>872.18600000000004</v>
      </c>
      <c r="M91" s="9" t="s">
        <v>52</v>
      </c>
      <c r="N91" s="9" t="s">
        <v>52</v>
      </c>
      <c r="O91" s="13" t="s">
        <v>514</v>
      </c>
      <c r="P91" s="12">
        <v>0.9</v>
      </c>
      <c r="Q91" s="12">
        <v>4.8094988478851448</v>
      </c>
      <c r="R91" s="12" t="s">
        <v>81</v>
      </c>
      <c r="S91" s="12">
        <v>900</v>
      </c>
      <c r="T91" s="12">
        <v>1.8094988478851444</v>
      </c>
      <c r="U91" s="12" t="s">
        <v>56</v>
      </c>
      <c r="V91" s="14" t="s">
        <v>57</v>
      </c>
      <c r="W91" s="13" t="s">
        <v>515</v>
      </c>
      <c r="X91" s="12">
        <v>31</v>
      </c>
      <c r="Y91" s="12">
        <v>3.27</v>
      </c>
      <c r="Z91" s="12" t="s">
        <v>52</v>
      </c>
      <c r="AA91" s="12" t="s">
        <v>52</v>
      </c>
      <c r="AB91" s="12" t="s">
        <v>52</v>
      </c>
      <c r="AC91" s="12" t="s">
        <v>516</v>
      </c>
      <c r="AD91" s="14" t="s">
        <v>61</v>
      </c>
      <c r="AE91" s="13" t="s">
        <v>52</v>
      </c>
      <c r="AF91" s="12" t="s">
        <v>52</v>
      </c>
      <c r="AG91" s="12" t="s">
        <v>52</v>
      </c>
      <c r="AH91" s="12" t="s">
        <v>52</v>
      </c>
      <c r="AI91" s="12" t="s">
        <v>52</v>
      </c>
      <c r="AJ91" s="12" t="s">
        <v>52</v>
      </c>
      <c r="AK91" s="12" t="s">
        <v>52</v>
      </c>
      <c r="AL91" s="14" t="s">
        <v>52</v>
      </c>
      <c r="AM91" s="13" t="s">
        <v>52</v>
      </c>
      <c r="AN91" s="12" t="s">
        <v>52</v>
      </c>
      <c r="AO91" s="12" t="s">
        <v>52</v>
      </c>
      <c r="AP91" s="12" t="s">
        <v>52</v>
      </c>
      <c r="AQ91" s="12" t="s">
        <v>52</v>
      </c>
      <c r="AR91" s="12" t="s">
        <v>52</v>
      </c>
      <c r="AS91" s="12" t="s">
        <v>52</v>
      </c>
      <c r="AT91" s="14" t="s">
        <v>52</v>
      </c>
      <c r="AU91" s="13" t="s">
        <v>52</v>
      </c>
      <c r="AV91" s="12" t="s">
        <v>52</v>
      </c>
      <c r="AW91" s="12" t="s">
        <v>52</v>
      </c>
      <c r="AX91" s="12" t="s">
        <v>52</v>
      </c>
      <c r="AY91" s="12" t="s">
        <v>52</v>
      </c>
      <c r="AZ91" s="12" t="s">
        <v>52</v>
      </c>
      <c r="BA91" s="12" t="s">
        <v>52</v>
      </c>
      <c r="BB91" s="14" t="s">
        <v>52</v>
      </c>
    </row>
    <row r="92" spans="1:54" customFormat="1" x14ac:dyDescent="0.25">
      <c r="A92" s="9">
        <v>91</v>
      </c>
      <c r="B92" s="9" t="s">
        <v>517</v>
      </c>
      <c r="C92" s="9" t="s">
        <v>518</v>
      </c>
      <c r="D92" s="9">
        <v>75865</v>
      </c>
      <c r="E92" s="9" t="s">
        <v>52</v>
      </c>
      <c r="F92" s="9" t="s">
        <v>52</v>
      </c>
      <c r="G92" s="9">
        <v>85.052763843999998</v>
      </c>
      <c r="H92" s="9" t="s">
        <v>519</v>
      </c>
      <c r="I92">
        <f t="shared" si="2"/>
        <v>4.1645304535010679</v>
      </c>
      <c r="J92">
        <f>VLOOKUP($D92,RfDs_clean!$A$2:$Q$140,9,FALSE)</f>
        <v>5.82315</v>
      </c>
      <c r="K92">
        <f t="shared" si="3"/>
        <v>4.4252597085237744</v>
      </c>
      <c r="L92">
        <f>VLOOKUP($D92,RfDs_clean!$A$2:$Q$140,10,FALSE)</f>
        <v>3.19469</v>
      </c>
      <c r="M92" s="9" t="s">
        <v>52</v>
      </c>
      <c r="N92" s="9" t="s">
        <v>52</v>
      </c>
      <c r="O92" s="10" t="s">
        <v>520</v>
      </c>
      <c r="P92" s="9">
        <v>3.0000000000000001E-3</v>
      </c>
      <c r="Q92" s="9">
        <v>7.4525671761353944</v>
      </c>
      <c r="R92" s="9" t="s">
        <v>81</v>
      </c>
      <c r="S92" s="9">
        <v>8.75</v>
      </c>
      <c r="T92" s="9">
        <v>3.9876803778327439</v>
      </c>
      <c r="U92" s="9" t="s">
        <v>83</v>
      </c>
      <c r="V92" s="11" t="s">
        <v>57</v>
      </c>
      <c r="W92" s="10" t="s">
        <v>521</v>
      </c>
      <c r="X92" s="9">
        <v>0.06</v>
      </c>
      <c r="Y92" s="9">
        <v>6.15</v>
      </c>
      <c r="Z92" s="9" t="s">
        <v>52</v>
      </c>
      <c r="AA92" s="9" t="s">
        <v>52</v>
      </c>
      <c r="AB92" s="9" t="s">
        <v>52</v>
      </c>
      <c r="AC92" s="9" t="s">
        <v>83</v>
      </c>
      <c r="AD92" s="11" t="s">
        <v>61</v>
      </c>
      <c r="AE92" s="10" t="s">
        <v>52</v>
      </c>
      <c r="AF92" s="9" t="s">
        <v>52</v>
      </c>
      <c r="AG92" s="9" t="s">
        <v>52</v>
      </c>
      <c r="AH92" s="9" t="s">
        <v>52</v>
      </c>
      <c r="AI92" s="9" t="s">
        <v>52</v>
      </c>
      <c r="AJ92" s="9" t="s">
        <v>52</v>
      </c>
      <c r="AK92" s="9" t="s">
        <v>52</v>
      </c>
      <c r="AL92" s="11" t="s">
        <v>52</v>
      </c>
      <c r="AM92" s="10" t="s">
        <v>52</v>
      </c>
      <c r="AN92" s="9" t="s">
        <v>52</v>
      </c>
      <c r="AO92" s="9" t="s">
        <v>52</v>
      </c>
      <c r="AP92" s="9" t="s">
        <v>52</v>
      </c>
      <c r="AQ92" s="9" t="s">
        <v>52</v>
      </c>
      <c r="AR92" s="9" t="s">
        <v>52</v>
      </c>
      <c r="AS92" s="9" t="s">
        <v>52</v>
      </c>
      <c r="AT92" s="11" t="s">
        <v>52</v>
      </c>
      <c r="AU92" s="10" t="s">
        <v>52</v>
      </c>
      <c r="AV92" s="9" t="s">
        <v>52</v>
      </c>
      <c r="AW92" s="9" t="s">
        <v>52</v>
      </c>
      <c r="AX92" s="9" t="s">
        <v>52</v>
      </c>
      <c r="AY92" s="9" t="s">
        <v>52</v>
      </c>
      <c r="AZ92" s="9" t="s">
        <v>52</v>
      </c>
      <c r="BA92" s="9" t="s">
        <v>52</v>
      </c>
      <c r="BB92" s="11" t="s">
        <v>52</v>
      </c>
    </row>
    <row r="93" spans="1:54" customFormat="1" x14ac:dyDescent="0.25">
      <c r="A93" s="12">
        <v>92</v>
      </c>
      <c r="B93" s="12" t="s">
        <v>522</v>
      </c>
      <c r="C93" s="12" t="s">
        <v>523</v>
      </c>
      <c r="D93" s="12">
        <v>75058</v>
      </c>
      <c r="E93" s="12" t="s">
        <v>52</v>
      </c>
      <c r="F93" s="12" t="s">
        <v>52</v>
      </c>
      <c r="G93" s="12">
        <v>41.026549099999997</v>
      </c>
      <c r="H93" s="12" t="s">
        <v>524</v>
      </c>
      <c r="I93" t="e">
        <f t="shared" si="2"/>
        <v>#N/A</v>
      </c>
      <c r="J93" t="e">
        <f>VLOOKUP($D93,RfDs_clean!$A$2:$Q$140,9,FALSE)</f>
        <v>#N/A</v>
      </c>
      <c r="K93" t="e">
        <f t="shared" si="3"/>
        <v>#N/A</v>
      </c>
      <c r="L93" t="e">
        <f>VLOOKUP($D93,RfDs_clean!$A$2:$Q$140,10,FALSE)</f>
        <v>#N/A</v>
      </c>
      <c r="M93" s="9" t="s">
        <v>52</v>
      </c>
      <c r="N93" s="9" t="s">
        <v>52</v>
      </c>
      <c r="O93" s="13" t="s">
        <v>52</v>
      </c>
      <c r="P93" s="12" t="s">
        <v>52</v>
      </c>
      <c r="Q93" s="12" t="s">
        <v>52</v>
      </c>
      <c r="R93" s="12" t="s">
        <v>52</v>
      </c>
      <c r="S93" s="12" t="s">
        <v>52</v>
      </c>
      <c r="T93" s="12" t="s">
        <v>52</v>
      </c>
      <c r="U93" s="12" t="s">
        <v>52</v>
      </c>
      <c r="V93" s="14" t="s">
        <v>52</v>
      </c>
      <c r="W93" s="13" t="s">
        <v>525</v>
      </c>
      <c r="X93" s="12">
        <v>0.06</v>
      </c>
      <c r="Y93" s="12">
        <v>5.83</v>
      </c>
      <c r="Z93" s="12" t="s">
        <v>81</v>
      </c>
      <c r="AA93" s="12">
        <v>60</v>
      </c>
      <c r="AB93" s="12">
        <v>2.83</v>
      </c>
      <c r="AC93" s="12" t="s">
        <v>56</v>
      </c>
      <c r="AD93" s="14" t="s">
        <v>57</v>
      </c>
      <c r="AE93" s="13" t="s">
        <v>52</v>
      </c>
      <c r="AF93" s="12" t="s">
        <v>52</v>
      </c>
      <c r="AG93" s="12" t="s">
        <v>52</v>
      </c>
      <c r="AH93" s="12" t="s">
        <v>52</v>
      </c>
      <c r="AI93" s="12" t="s">
        <v>52</v>
      </c>
      <c r="AJ93" s="12" t="s">
        <v>52</v>
      </c>
      <c r="AK93" s="12" t="s">
        <v>52</v>
      </c>
      <c r="AL93" s="14" t="s">
        <v>52</v>
      </c>
      <c r="AM93" s="13" t="s">
        <v>52</v>
      </c>
      <c r="AN93" s="12" t="s">
        <v>52</v>
      </c>
      <c r="AO93" s="12" t="s">
        <v>52</v>
      </c>
      <c r="AP93" s="12" t="s">
        <v>52</v>
      </c>
      <c r="AQ93" s="12" t="s">
        <v>52</v>
      </c>
      <c r="AR93" s="12" t="s">
        <v>52</v>
      </c>
      <c r="AS93" s="12" t="s">
        <v>52</v>
      </c>
      <c r="AT93" s="14" t="s">
        <v>52</v>
      </c>
      <c r="AU93" s="13" t="s">
        <v>52</v>
      </c>
      <c r="AV93" s="12" t="s">
        <v>52</v>
      </c>
      <c r="AW93" s="12" t="s">
        <v>52</v>
      </c>
      <c r="AX93" s="12" t="s">
        <v>52</v>
      </c>
      <c r="AY93" s="12" t="s">
        <v>52</v>
      </c>
      <c r="AZ93" s="12" t="s">
        <v>52</v>
      </c>
      <c r="BA93" s="12" t="s">
        <v>52</v>
      </c>
      <c r="BB93" s="14" t="s">
        <v>52</v>
      </c>
    </row>
    <row r="94" spans="1:54" customFormat="1" x14ac:dyDescent="0.25">
      <c r="A94" s="9">
        <v>93</v>
      </c>
      <c r="B94" s="9" t="s">
        <v>526</v>
      </c>
      <c r="C94" s="9" t="s">
        <v>527</v>
      </c>
      <c r="D94" s="9">
        <v>98862</v>
      </c>
      <c r="E94" s="9" t="s">
        <v>52</v>
      </c>
      <c r="F94" s="9" t="s">
        <v>52</v>
      </c>
      <c r="G94" s="9">
        <v>120.057514876</v>
      </c>
      <c r="H94" s="9" t="s">
        <v>528</v>
      </c>
      <c r="I94" t="e">
        <f t="shared" si="2"/>
        <v>#N/A</v>
      </c>
      <c r="J94" t="e">
        <f>VLOOKUP($D94,RfDs_clean!$A$2:$Q$140,9,FALSE)</f>
        <v>#N/A</v>
      </c>
      <c r="K94" t="e">
        <f t="shared" si="3"/>
        <v>#N/A</v>
      </c>
      <c r="L94" t="e">
        <f>VLOOKUP($D94,RfDs_clean!$A$2:$Q$140,10,FALSE)</f>
        <v>#N/A</v>
      </c>
      <c r="M94" s="9" t="s">
        <v>52</v>
      </c>
      <c r="N94" s="9" t="s">
        <v>52</v>
      </c>
      <c r="O94" s="10" t="s">
        <v>529</v>
      </c>
      <c r="P94" s="9">
        <v>0.1</v>
      </c>
      <c r="Q94" s="9">
        <v>6.0793893494578848</v>
      </c>
      <c r="R94" s="9" t="s">
        <v>81</v>
      </c>
      <c r="S94" s="9">
        <v>423</v>
      </c>
      <c r="T94" s="9">
        <v>2.4530489820828421</v>
      </c>
      <c r="U94" s="9" t="s">
        <v>56</v>
      </c>
      <c r="V94" s="11" t="s">
        <v>61</v>
      </c>
      <c r="W94" s="10" t="s">
        <v>52</v>
      </c>
      <c r="X94" s="9" t="s">
        <v>52</v>
      </c>
      <c r="Y94" s="9" t="s">
        <v>52</v>
      </c>
      <c r="Z94" s="9" t="s">
        <v>52</v>
      </c>
      <c r="AA94" s="9" t="s">
        <v>52</v>
      </c>
      <c r="AB94" s="9" t="s">
        <v>52</v>
      </c>
      <c r="AC94" s="9" t="s">
        <v>52</v>
      </c>
      <c r="AD94" s="11" t="s">
        <v>52</v>
      </c>
      <c r="AE94" s="10" t="s">
        <v>52</v>
      </c>
      <c r="AF94" s="9" t="s">
        <v>52</v>
      </c>
      <c r="AG94" s="9" t="s">
        <v>52</v>
      </c>
      <c r="AH94" s="9" t="s">
        <v>52</v>
      </c>
      <c r="AI94" s="9" t="s">
        <v>52</v>
      </c>
      <c r="AJ94" s="9" t="s">
        <v>52</v>
      </c>
      <c r="AK94" s="9" t="s">
        <v>52</v>
      </c>
      <c r="AL94" s="11" t="s">
        <v>52</v>
      </c>
      <c r="AM94" s="10" t="s">
        <v>52</v>
      </c>
      <c r="AN94" s="9" t="s">
        <v>52</v>
      </c>
      <c r="AO94" s="9" t="s">
        <v>52</v>
      </c>
      <c r="AP94" s="9" t="s">
        <v>52</v>
      </c>
      <c r="AQ94" s="9" t="s">
        <v>52</v>
      </c>
      <c r="AR94" s="9" t="s">
        <v>52</v>
      </c>
      <c r="AS94" s="9" t="s">
        <v>52</v>
      </c>
      <c r="AT94" s="11" t="s">
        <v>52</v>
      </c>
      <c r="AU94" s="10" t="s">
        <v>52</v>
      </c>
      <c r="AV94" s="9" t="s">
        <v>52</v>
      </c>
      <c r="AW94" s="9" t="s">
        <v>52</v>
      </c>
      <c r="AX94" s="9" t="s">
        <v>52</v>
      </c>
      <c r="AY94" s="9" t="s">
        <v>52</v>
      </c>
      <c r="AZ94" s="9" t="s">
        <v>52</v>
      </c>
      <c r="BA94" s="9" t="s">
        <v>52</v>
      </c>
      <c r="BB94" s="11" t="s">
        <v>52</v>
      </c>
    </row>
    <row r="95" spans="1:54" customFormat="1" x14ac:dyDescent="0.25">
      <c r="A95" s="12">
        <v>94</v>
      </c>
      <c r="B95" s="12" t="s">
        <v>530</v>
      </c>
      <c r="C95" s="12" t="s">
        <v>531</v>
      </c>
      <c r="D95" s="12">
        <v>135158542</v>
      </c>
      <c r="E95" s="12" t="s">
        <v>52</v>
      </c>
      <c r="F95" s="12" t="s">
        <v>52</v>
      </c>
      <c r="G95" s="12">
        <v>209.992154812</v>
      </c>
      <c r="H95" s="12" t="s">
        <v>532</v>
      </c>
      <c r="I95" t="e">
        <f t="shared" si="2"/>
        <v>#N/A</v>
      </c>
      <c r="J95" t="e">
        <f>VLOOKUP($D95,RfDs_clean!$A$2:$Q$140,9,FALSE)</f>
        <v>#N/A</v>
      </c>
      <c r="K95" t="e">
        <f t="shared" si="3"/>
        <v>#N/A</v>
      </c>
      <c r="L95" t="e">
        <f>VLOOKUP($D95,RfDs_clean!$A$2:$Q$140,10,FALSE)</f>
        <v>#N/A</v>
      </c>
      <c r="M95" s="9" t="s">
        <v>52</v>
      </c>
      <c r="N95" s="9" t="s">
        <v>52</v>
      </c>
      <c r="O95" s="13" t="s">
        <v>533</v>
      </c>
      <c r="P95" s="12">
        <v>0.11</v>
      </c>
      <c r="Q95" s="12">
        <v>6.2808103848828312</v>
      </c>
      <c r="R95" s="12" t="s">
        <v>81</v>
      </c>
      <c r="S95" s="12">
        <v>10.8</v>
      </c>
      <c r="T95" s="12">
        <v>4.2887793145541071</v>
      </c>
      <c r="U95" s="12" t="s">
        <v>103</v>
      </c>
      <c r="V95" s="14" t="s">
        <v>61</v>
      </c>
      <c r="W95" s="13" t="s">
        <v>52</v>
      </c>
      <c r="X95" s="12" t="s">
        <v>52</v>
      </c>
      <c r="Y95" s="12" t="s">
        <v>52</v>
      </c>
      <c r="Z95" s="12" t="s">
        <v>52</v>
      </c>
      <c r="AA95" s="12" t="s">
        <v>52</v>
      </c>
      <c r="AB95" s="12" t="s">
        <v>52</v>
      </c>
      <c r="AC95" s="12" t="s">
        <v>52</v>
      </c>
      <c r="AD95" s="14" t="s">
        <v>52</v>
      </c>
      <c r="AE95" s="13" t="s">
        <v>52</v>
      </c>
      <c r="AF95" s="12" t="s">
        <v>52</v>
      </c>
      <c r="AG95" s="12" t="s">
        <v>52</v>
      </c>
      <c r="AH95" s="12" t="s">
        <v>52</v>
      </c>
      <c r="AI95" s="12" t="s">
        <v>52</v>
      </c>
      <c r="AJ95" s="12" t="s">
        <v>52</v>
      </c>
      <c r="AK95" s="12" t="s">
        <v>52</v>
      </c>
      <c r="AL95" s="14" t="s">
        <v>52</v>
      </c>
      <c r="AM95" s="13" t="s">
        <v>52</v>
      </c>
      <c r="AN95" s="12" t="s">
        <v>52</v>
      </c>
      <c r="AO95" s="12" t="s">
        <v>52</v>
      </c>
      <c r="AP95" s="12" t="s">
        <v>52</v>
      </c>
      <c r="AQ95" s="12" t="s">
        <v>52</v>
      </c>
      <c r="AR95" s="12" t="s">
        <v>52</v>
      </c>
      <c r="AS95" s="12" t="s">
        <v>52</v>
      </c>
      <c r="AT95" s="14" t="s">
        <v>52</v>
      </c>
      <c r="AU95" s="13" t="s">
        <v>52</v>
      </c>
      <c r="AV95" s="12" t="s">
        <v>52</v>
      </c>
      <c r="AW95" s="12" t="s">
        <v>52</v>
      </c>
      <c r="AX95" s="12" t="s">
        <v>52</v>
      </c>
      <c r="AY95" s="12" t="s">
        <v>52</v>
      </c>
      <c r="AZ95" s="12" t="s">
        <v>52</v>
      </c>
      <c r="BA95" s="12" t="s">
        <v>52</v>
      </c>
      <c r="BB95" s="14" t="s">
        <v>52</v>
      </c>
    </row>
    <row r="96" spans="1:54" customFormat="1" x14ac:dyDescent="0.25">
      <c r="A96" s="9">
        <v>95</v>
      </c>
      <c r="B96" s="9" t="s">
        <v>534</v>
      </c>
      <c r="C96" s="9" t="s">
        <v>535</v>
      </c>
      <c r="D96" s="9">
        <v>62476599</v>
      </c>
      <c r="E96" s="9" t="s">
        <v>52</v>
      </c>
      <c r="F96" s="9" t="s">
        <v>52</v>
      </c>
      <c r="G96" s="9">
        <v>382.97842891199991</v>
      </c>
      <c r="H96" s="9" t="s">
        <v>536</v>
      </c>
      <c r="I96" t="e">
        <f t="shared" si="2"/>
        <v>#N/A</v>
      </c>
      <c r="J96" t="e">
        <f>VLOOKUP($D96,RfDs_clean!$A$2:$Q$140,9,FALSE)</f>
        <v>#N/A</v>
      </c>
      <c r="K96" t="e">
        <f t="shared" si="3"/>
        <v>#N/A</v>
      </c>
      <c r="L96" t="e">
        <f>VLOOKUP($D96,RfDs_clean!$A$2:$Q$140,10,FALSE)</f>
        <v>#N/A</v>
      </c>
      <c r="M96" s="9" t="s">
        <v>52</v>
      </c>
      <c r="N96" s="9" t="s">
        <v>52</v>
      </c>
      <c r="O96" s="10" t="s">
        <v>537</v>
      </c>
      <c r="P96" s="9">
        <v>1.2999999999999999E-2</v>
      </c>
      <c r="Q96" s="9">
        <v>7.4692309609090133</v>
      </c>
      <c r="R96" s="9" t="s">
        <v>118</v>
      </c>
      <c r="S96" s="9">
        <v>1.25</v>
      </c>
      <c r="T96" s="9">
        <v>5.4862643002077931</v>
      </c>
      <c r="U96" s="9" t="s">
        <v>56</v>
      </c>
      <c r="V96" s="11" t="s">
        <v>57</v>
      </c>
      <c r="W96" s="10" t="s">
        <v>52</v>
      </c>
      <c r="X96" s="9" t="s">
        <v>52</v>
      </c>
      <c r="Y96" s="9" t="s">
        <v>52</v>
      </c>
      <c r="Z96" s="9" t="s">
        <v>52</v>
      </c>
      <c r="AA96" s="9" t="s">
        <v>52</v>
      </c>
      <c r="AB96" s="9" t="s">
        <v>52</v>
      </c>
      <c r="AC96" s="9" t="s">
        <v>52</v>
      </c>
      <c r="AD96" s="11" t="s">
        <v>52</v>
      </c>
      <c r="AE96" s="10" t="s">
        <v>52</v>
      </c>
      <c r="AF96" s="9" t="s">
        <v>52</v>
      </c>
      <c r="AG96" s="9" t="s">
        <v>52</v>
      </c>
      <c r="AH96" s="9" t="s">
        <v>52</v>
      </c>
      <c r="AI96" s="9" t="s">
        <v>52</v>
      </c>
      <c r="AJ96" s="9" t="s">
        <v>52</v>
      </c>
      <c r="AK96" s="9" t="s">
        <v>52</v>
      </c>
      <c r="AL96" s="11" t="s">
        <v>52</v>
      </c>
      <c r="AM96" s="10" t="s">
        <v>52</v>
      </c>
      <c r="AN96" s="9" t="s">
        <v>52</v>
      </c>
      <c r="AO96" s="9" t="s">
        <v>52</v>
      </c>
      <c r="AP96" s="9" t="s">
        <v>52</v>
      </c>
      <c r="AQ96" s="9" t="s">
        <v>52</v>
      </c>
      <c r="AR96" s="9" t="s">
        <v>52</v>
      </c>
      <c r="AS96" s="9" t="s">
        <v>52</v>
      </c>
      <c r="AT96" s="11" t="s">
        <v>52</v>
      </c>
      <c r="AU96" s="10" t="s">
        <v>52</v>
      </c>
      <c r="AV96" s="9" t="s">
        <v>52</v>
      </c>
      <c r="AW96" s="9" t="s">
        <v>52</v>
      </c>
      <c r="AX96" s="9" t="s">
        <v>52</v>
      </c>
      <c r="AY96" s="9" t="s">
        <v>52</v>
      </c>
      <c r="AZ96" s="9" t="s">
        <v>52</v>
      </c>
      <c r="BA96" s="9" t="s">
        <v>52</v>
      </c>
      <c r="BB96" s="11" t="s">
        <v>52</v>
      </c>
    </row>
    <row r="97" spans="1:54" customFormat="1" x14ac:dyDescent="0.25">
      <c r="A97" s="12">
        <v>96</v>
      </c>
      <c r="B97" s="12" t="s">
        <v>538</v>
      </c>
      <c r="C97" s="12" t="s">
        <v>539</v>
      </c>
      <c r="D97" s="12">
        <v>107028</v>
      </c>
      <c r="E97" s="12" t="s">
        <v>52</v>
      </c>
      <c r="F97" s="12" t="s">
        <v>52</v>
      </c>
      <c r="G97" s="12">
        <v>56.026214748000001</v>
      </c>
      <c r="H97" s="12" t="s">
        <v>540</v>
      </c>
      <c r="I97" t="e">
        <f t="shared" si="2"/>
        <v>#N/A</v>
      </c>
      <c r="J97" t="e">
        <f>VLOOKUP($D97,RfDs_clean!$A$2:$Q$140,9,FALSE)</f>
        <v>#N/A</v>
      </c>
      <c r="K97" t="e">
        <f t="shared" si="3"/>
        <v>#N/A</v>
      </c>
      <c r="L97" t="e">
        <f>VLOOKUP($D97,RfDs_clean!$A$2:$Q$140,10,FALSE)</f>
        <v>#N/A</v>
      </c>
      <c r="M97" s="9" t="s">
        <v>52</v>
      </c>
      <c r="N97" s="9" t="s">
        <v>52</v>
      </c>
      <c r="O97" s="13" t="s">
        <v>541</v>
      </c>
      <c r="P97" s="12">
        <v>5.0000000000000001E-4</v>
      </c>
      <c r="Q97" s="12">
        <v>8.0494212772500902</v>
      </c>
      <c r="R97" s="12" t="s">
        <v>81</v>
      </c>
      <c r="S97" s="12">
        <v>0.05</v>
      </c>
      <c r="T97" s="12">
        <v>6.0494212772500902</v>
      </c>
      <c r="U97" s="12" t="s">
        <v>56</v>
      </c>
      <c r="V97" s="14" t="s">
        <v>61</v>
      </c>
      <c r="W97" s="13" t="s">
        <v>542</v>
      </c>
      <c r="X97" s="12">
        <v>2.0000000000000002E-5</v>
      </c>
      <c r="Y97" s="12">
        <v>9.4499999999999993</v>
      </c>
      <c r="Z97" s="12" t="s">
        <v>55</v>
      </c>
      <c r="AA97" s="12">
        <v>0.02</v>
      </c>
      <c r="AB97" s="12">
        <v>6.45</v>
      </c>
      <c r="AC97" s="12" t="s">
        <v>56</v>
      </c>
      <c r="AD97" s="14" t="s">
        <v>61</v>
      </c>
      <c r="AE97" s="13" t="s">
        <v>52</v>
      </c>
      <c r="AF97" s="12" t="s">
        <v>52</v>
      </c>
      <c r="AG97" s="12" t="s">
        <v>52</v>
      </c>
      <c r="AH97" s="12" t="s">
        <v>52</v>
      </c>
      <c r="AI97" s="12" t="s">
        <v>52</v>
      </c>
      <c r="AJ97" s="12" t="s">
        <v>52</v>
      </c>
      <c r="AK97" s="12" t="s">
        <v>52</v>
      </c>
      <c r="AL97" s="14" t="s">
        <v>52</v>
      </c>
      <c r="AM97" s="13" t="s">
        <v>52</v>
      </c>
      <c r="AN97" s="12" t="s">
        <v>52</v>
      </c>
      <c r="AO97" s="12" t="s">
        <v>52</v>
      </c>
      <c r="AP97" s="12" t="s">
        <v>52</v>
      </c>
      <c r="AQ97" s="12" t="s">
        <v>52</v>
      </c>
      <c r="AR97" s="12" t="s">
        <v>52</v>
      </c>
      <c r="AS97" s="12" t="s">
        <v>52</v>
      </c>
      <c r="AT97" s="14" t="s">
        <v>52</v>
      </c>
      <c r="AU97" s="13" t="s">
        <v>52</v>
      </c>
      <c r="AV97" s="12" t="s">
        <v>52</v>
      </c>
      <c r="AW97" s="12" t="s">
        <v>52</v>
      </c>
      <c r="AX97" s="12" t="s">
        <v>52</v>
      </c>
      <c r="AY97" s="12" t="s">
        <v>52</v>
      </c>
      <c r="AZ97" s="12" t="s">
        <v>52</v>
      </c>
      <c r="BA97" s="12" t="s">
        <v>52</v>
      </c>
      <c r="BB97" s="14" t="s">
        <v>52</v>
      </c>
    </row>
    <row r="98" spans="1:54" customFormat="1" x14ac:dyDescent="0.25">
      <c r="A98" s="9">
        <v>97</v>
      </c>
      <c r="B98" s="9" t="s">
        <v>543</v>
      </c>
      <c r="C98" s="9" t="s">
        <v>544</v>
      </c>
      <c r="D98" s="9">
        <v>79061</v>
      </c>
      <c r="E98" s="9" t="s">
        <v>52</v>
      </c>
      <c r="F98" s="9" t="s">
        <v>52</v>
      </c>
      <c r="G98" s="9">
        <v>71.037113779999999</v>
      </c>
      <c r="H98" s="9" t="s">
        <v>545</v>
      </c>
      <c r="I98">
        <f t="shared" si="2"/>
        <v>5.1209186184510402</v>
      </c>
      <c r="J98">
        <f>VLOOKUP($D98,RfDs_clean!$A$2:$Q$140,9,FALSE)</f>
        <v>0.53773300000000002</v>
      </c>
      <c r="K98">
        <f t="shared" si="3"/>
        <v>6.331595651263588</v>
      </c>
      <c r="L98">
        <f>VLOOKUP($D98,RfDs_clean!$A$2:$Q$140,10,FALSE)</f>
        <v>3.3104700000000001E-2</v>
      </c>
      <c r="M98" s="9">
        <v>5.4208894758194939</v>
      </c>
      <c r="N98" s="9">
        <v>0.26952300000000001</v>
      </c>
      <c r="O98" s="10" t="s">
        <v>546</v>
      </c>
      <c r="P98" s="9">
        <v>2E-3</v>
      </c>
      <c r="Q98" s="9">
        <v>7.5504553121898503</v>
      </c>
      <c r="R98" s="9" t="s">
        <v>547</v>
      </c>
      <c r="S98" s="9">
        <v>5.2999999999999999E-2</v>
      </c>
      <c r="T98" s="9">
        <v>6.1272094382530424</v>
      </c>
      <c r="U98" s="9" t="s">
        <v>56</v>
      </c>
      <c r="V98" s="11" t="s">
        <v>57</v>
      </c>
      <c r="W98" s="10" t="s">
        <v>548</v>
      </c>
      <c r="X98" s="9">
        <v>6.0000000000000001E-3</v>
      </c>
      <c r="Y98" s="9">
        <v>7.07</v>
      </c>
      <c r="Z98" s="9" t="s">
        <v>549</v>
      </c>
      <c r="AA98" s="9">
        <v>0.18</v>
      </c>
      <c r="AB98" s="9">
        <v>5.6</v>
      </c>
      <c r="AC98" s="9" t="s">
        <v>56</v>
      </c>
      <c r="AD98" s="11" t="s">
        <v>61</v>
      </c>
      <c r="AE98" s="10" t="s">
        <v>550</v>
      </c>
      <c r="AF98" s="9">
        <v>0.5</v>
      </c>
      <c r="AG98" s="9">
        <v>4.55</v>
      </c>
      <c r="AH98" s="9" t="s">
        <v>549</v>
      </c>
      <c r="AI98" s="9">
        <v>0.19400000000000001</v>
      </c>
      <c r="AJ98" s="9">
        <v>5.56</v>
      </c>
      <c r="AK98" s="9" t="s">
        <v>56</v>
      </c>
      <c r="AL98" s="11" t="s">
        <v>57</v>
      </c>
      <c r="AM98" s="10" t="s">
        <v>551</v>
      </c>
      <c r="AN98" s="9">
        <v>1E-4</v>
      </c>
      <c r="AO98" s="9">
        <v>3.85</v>
      </c>
      <c r="AP98" s="9" t="s">
        <v>549</v>
      </c>
      <c r="AQ98" s="9">
        <v>0.68</v>
      </c>
      <c r="AR98" s="9">
        <v>5.0199999999999996</v>
      </c>
      <c r="AS98" s="9" t="s">
        <v>56</v>
      </c>
      <c r="AT98" s="11" t="s">
        <v>61</v>
      </c>
      <c r="AU98" s="10" t="s">
        <v>552</v>
      </c>
      <c r="AV98" s="9">
        <v>3.5</v>
      </c>
      <c r="AW98" s="9">
        <v>5.4</v>
      </c>
      <c r="AX98" s="9" t="s">
        <v>52</v>
      </c>
      <c r="AY98" s="9" t="s">
        <v>52</v>
      </c>
      <c r="AZ98" s="9" t="s">
        <v>52</v>
      </c>
      <c r="BA98" s="9" t="s">
        <v>75</v>
      </c>
      <c r="BB98" s="11" t="s">
        <v>57</v>
      </c>
    </row>
    <row r="99" spans="1:54" customFormat="1" x14ac:dyDescent="0.25">
      <c r="A99" s="12">
        <v>98</v>
      </c>
      <c r="B99" s="12" t="s">
        <v>553</v>
      </c>
      <c r="C99" s="12" t="s">
        <v>554</v>
      </c>
      <c r="D99" s="12">
        <v>79107</v>
      </c>
      <c r="E99" s="12" t="s">
        <v>52</v>
      </c>
      <c r="F99" s="12" t="s">
        <v>52</v>
      </c>
      <c r="G99" s="12">
        <v>72.021129368000004</v>
      </c>
      <c r="H99" s="12" t="s">
        <v>555</v>
      </c>
      <c r="I99" t="e">
        <f t="shared" si="2"/>
        <v>#N/A</v>
      </c>
      <c r="J99" t="e">
        <f>VLOOKUP($D99,RfDs_clean!$A$2:$Q$140,9,FALSE)</f>
        <v>#N/A</v>
      </c>
      <c r="K99" t="e">
        <f t="shared" si="3"/>
        <v>#N/A</v>
      </c>
      <c r="L99" t="e">
        <f>VLOOKUP($D99,RfDs_clean!$A$2:$Q$140,10,FALSE)</f>
        <v>#N/A</v>
      </c>
      <c r="M99" s="9" t="s">
        <v>52</v>
      </c>
      <c r="N99" s="9" t="s">
        <v>52</v>
      </c>
      <c r="O99" s="13" t="s">
        <v>556</v>
      </c>
      <c r="P99" s="12">
        <v>0.5</v>
      </c>
      <c r="Q99" s="12">
        <v>5.1584899229525778</v>
      </c>
      <c r="R99" s="12" t="s">
        <v>81</v>
      </c>
      <c r="S99" s="12">
        <v>53</v>
      </c>
      <c r="T99" s="12">
        <v>3.1331840576878074</v>
      </c>
      <c r="U99" s="12" t="s">
        <v>56</v>
      </c>
      <c r="V99" s="14" t="s">
        <v>61</v>
      </c>
      <c r="W99" s="13" t="s">
        <v>557</v>
      </c>
      <c r="X99" s="12">
        <v>1E-3</v>
      </c>
      <c r="Y99" s="12">
        <v>7.86</v>
      </c>
      <c r="Z99" s="12" t="s">
        <v>55</v>
      </c>
      <c r="AA99" s="12">
        <v>0.33</v>
      </c>
      <c r="AB99" s="12">
        <v>5.34</v>
      </c>
      <c r="AC99" s="12" t="s">
        <v>56</v>
      </c>
      <c r="AD99" s="14" t="s">
        <v>57</v>
      </c>
      <c r="AE99" s="13" t="s">
        <v>52</v>
      </c>
      <c r="AF99" s="12" t="s">
        <v>52</v>
      </c>
      <c r="AG99" s="12" t="s">
        <v>52</v>
      </c>
      <c r="AH99" s="12" t="s">
        <v>52</v>
      </c>
      <c r="AI99" s="12" t="s">
        <v>52</v>
      </c>
      <c r="AJ99" s="12" t="s">
        <v>52</v>
      </c>
      <c r="AK99" s="12" t="s">
        <v>52</v>
      </c>
      <c r="AL99" s="14" t="s">
        <v>52</v>
      </c>
      <c r="AM99" s="13" t="s">
        <v>52</v>
      </c>
      <c r="AN99" s="12" t="s">
        <v>52</v>
      </c>
      <c r="AO99" s="12" t="s">
        <v>52</v>
      </c>
      <c r="AP99" s="12" t="s">
        <v>52</v>
      </c>
      <c r="AQ99" s="12" t="s">
        <v>52</v>
      </c>
      <c r="AR99" s="12" t="s">
        <v>52</v>
      </c>
      <c r="AS99" s="12" t="s">
        <v>52</v>
      </c>
      <c r="AT99" s="14" t="s">
        <v>52</v>
      </c>
      <c r="AU99" s="13" t="s">
        <v>52</v>
      </c>
      <c r="AV99" s="12" t="s">
        <v>52</v>
      </c>
      <c r="AW99" s="12" t="s">
        <v>52</v>
      </c>
      <c r="AX99" s="12" t="s">
        <v>52</v>
      </c>
      <c r="AY99" s="12" t="s">
        <v>52</v>
      </c>
      <c r="AZ99" s="12" t="s">
        <v>52</v>
      </c>
      <c r="BA99" s="12" t="s">
        <v>52</v>
      </c>
      <c r="BB99" s="14" t="s">
        <v>52</v>
      </c>
    </row>
    <row r="100" spans="1:54" customFormat="1" x14ac:dyDescent="0.25">
      <c r="A100" s="9">
        <v>99</v>
      </c>
      <c r="B100" s="9" t="s">
        <v>558</v>
      </c>
      <c r="C100" s="9" t="s">
        <v>559</v>
      </c>
      <c r="D100" s="9">
        <v>107131</v>
      </c>
      <c r="E100" s="9" t="s">
        <v>52</v>
      </c>
      <c r="F100" s="9" t="s">
        <v>52</v>
      </c>
      <c r="G100" s="9">
        <v>53.026549095999997</v>
      </c>
      <c r="H100" s="9" t="s">
        <v>560</v>
      </c>
      <c r="I100" t="e">
        <f t="shared" si="2"/>
        <v>#N/A</v>
      </c>
      <c r="J100" t="e">
        <f>VLOOKUP($D100,RfDs_clean!$A$2:$Q$140,9,FALSE)</f>
        <v>#N/A</v>
      </c>
      <c r="K100" t="e">
        <f t="shared" si="3"/>
        <v>#N/A</v>
      </c>
      <c r="L100" t="e">
        <f>VLOOKUP($D100,RfDs_clean!$A$2:$Q$140,10,FALSE)</f>
        <v>#N/A</v>
      </c>
      <c r="M100" s="9">
        <v>5.2248846270523996</v>
      </c>
      <c r="N100" s="9">
        <v>0.31594299999999997</v>
      </c>
      <c r="O100" s="10" t="s">
        <v>561</v>
      </c>
      <c r="P100" s="9">
        <v>0.04</v>
      </c>
      <c r="Q100" s="9">
        <v>6.1224333733480059</v>
      </c>
      <c r="R100" s="9" t="s">
        <v>81</v>
      </c>
      <c r="S100" s="9">
        <v>4.2</v>
      </c>
      <c r="T100" s="9">
        <v>4.1012440742780676</v>
      </c>
      <c r="U100" s="9" t="s">
        <v>516</v>
      </c>
      <c r="V100" s="11" t="s">
        <v>61</v>
      </c>
      <c r="W100" s="10" t="s">
        <v>562</v>
      </c>
      <c r="X100" s="9">
        <v>2E-3</v>
      </c>
      <c r="Y100" s="9">
        <v>7.42</v>
      </c>
      <c r="Z100" s="9" t="s">
        <v>55</v>
      </c>
      <c r="AA100" s="9">
        <v>1.9</v>
      </c>
      <c r="AB100" s="9">
        <v>4.45</v>
      </c>
      <c r="AC100" s="9" t="s">
        <v>56</v>
      </c>
      <c r="AD100" s="11" t="s">
        <v>57</v>
      </c>
      <c r="AE100" s="10" t="s">
        <v>563</v>
      </c>
      <c r="AF100" s="9">
        <v>0.54</v>
      </c>
      <c r="AG100" s="9">
        <v>4.46</v>
      </c>
      <c r="AH100" s="9" t="s">
        <v>59</v>
      </c>
      <c r="AI100" s="9" t="s">
        <v>52</v>
      </c>
      <c r="AJ100" s="9" t="s">
        <v>52</v>
      </c>
      <c r="AK100" s="9" t="s">
        <v>56</v>
      </c>
      <c r="AL100" s="11" t="s">
        <v>57</v>
      </c>
      <c r="AM100" s="10" t="s">
        <v>564</v>
      </c>
      <c r="AN100" s="9">
        <v>6.7999999999999999E-5</v>
      </c>
      <c r="AO100" s="9">
        <v>3.56</v>
      </c>
      <c r="AP100" s="9" t="s">
        <v>52</v>
      </c>
      <c r="AQ100" s="9" t="s">
        <v>52</v>
      </c>
      <c r="AR100" s="9" t="s">
        <v>52</v>
      </c>
      <c r="AS100" s="9" t="s">
        <v>56</v>
      </c>
      <c r="AT100" s="11" t="s">
        <v>61</v>
      </c>
      <c r="AU100" s="10" t="s">
        <v>565</v>
      </c>
      <c r="AV100" s="9">
        <v>1</v>
      </c>
      <c r="AW100" s="9">
        <v>4.72</v>
      </c>
      <c r="AX100" s="9" t="s">
        <v>52</v>
      </c>
      <c r="AY100" s="9" t="s">
        <v>52</v>
      </c>
      <c r="AZ100" s="9" t="s">
        <v>52</v>
      </c>
      <c r="BA100" s="9" t="s">
        <v>75</v>
      </c>
      <c r="BB100" s="11" t="s">
        <v>61</v>
      </c>
    </row>
    <row r="101" spans="1:54" customFormat="1" x14ac:dyDescent="0.25">
      <c r="A101" s="12">
        <v>100</v>
      </c>
      <c r="B101" s="12" t="s">
        <v>566</v>
      </c>
      <c r="C101" s="12" t="s">
        <v>567</v>
      </c>
      <c r="D101" s="12">
        <v>50760</v>
      </c>
      <c r="E101" s="12" t="s">
        <v>52</v>
      </c>
      <c r="F101" s="12" t="s">
        <v>52</v>
      </c>
      <c r="G101" s="12">
        <v>1254.628475</v>
      </c>
      <c r="H101" s="12" t="s">
        <v>568</v>
      </c>
      <c r="I101" t="e">
        <f t="shared" si="2"/>
        <v>#N/A</v>
      </c>
      <c r="J101" t="e">
        <f>VLOOKUP($D101,RfDs_clean!$A$2:$Q$140,9,FALSE)</f>
        <v>#N/A</v>
      </c>
      <c r="K101" t="e">
        <f t="shared" si="3"/>
        <v>#N/A</v>
      </c>
      <c r="L101" t="e">
        <f>VLOOKUP($D101,RfDs_clean!$A$2:$Q$140,10,FALSE)</f>
        <v>#N/A</v>
      </c>
      <c r="M101" s="9" t="s">
        <v>52</v>
      </c>
      <c r="N101" s="9" t="s">
        <v>52</v>
      </c>
      <c r="O101" s="13" t="s">
        <v>52</v>
      </c>
      <c r="P101" s="12" t="s">
        <v>52</v>
      </c>
      <c r="Q101" s="12" t="s">
        <v>52</v>
      </c>
      <c r="R101" s="12" t="s">
        <v>52</v>
      </c>
      <c r="S101" s="12" t="s">
        <v>52</v>
      </c>
      <c r="T101" s="12" t="s">
        <v>52</v>
      </c>
      <c r="U101" s="12" t="s">
        <v>52</v>
      </c>
      <c r="V101" s="14" t="s">
        <v>52</v>
      </c>
      <c r="W101" s="13" t="s">
        <v>52</v>
      </c>
      <c r="X101" s="12" t="s">
        <v>52</v>
      </c>
      <c r="Y101" s="12" t="s">
        <v>52</v>
      </c>
      <c r="Z101" s="12" t="s">
        <v>52</v>
      </c>
      <c r="AA101" s="12" t="s">
        <v>52</v>
      </c>
      <c r="AB101" s="12" t="s">
        <v>52</v>
      </c>
      <c r="AC101" s="12" t="s">
        <v>52</v>
      </c>
      <c r="AD101" s="14" t="s">
        <v>52</v>
      </c>
      <c r="AE101" s="13" t="s">
        <v>569</v>
      </c>
      <c r="AF101" s="12">
        <v>8700</v>
      </c>
      <c r="AG101" s="12">
        <v>10.039999999999999</v>
      </c>
      <c r="AH101" s="12" t="s">
        <v>52</v>
      </c>
      <c r="AI101" s="12" t="s">
        <v>52</v>
      </c>
      <c r="AJ101" s="12" t="s">
        <v>52</v>
      </c>
      <c r="AK101" s="12" t="s">
        <v>75</v>
      </c>
      <c r="AL101" s="14" t="s">
        <v>61</v>
      </c>
      <c r="AM101" s="13" t="s">
        <v>52</v>
      </c>
      <c r="AN101" s="12" t="s">
        <v>52</v>
      </c>
      <c r="AO101" s="12" t="s">
        <v>52</v>
      </c>
      <c r="AP101" s="12" t="s">
        <v>52</v>
      </c>
      <c r="AQ101" s="12" t="s">
        <v>52</v>
      </c>
      <c r="AR101" s="12" t="s">
        <v>52</v>
      </c>
      <c r="AS101" s="12" t="s">
        <v>52</v>
      </c>
      <c r="AT101" s="14" t="s">
        <v>52</v>
      </c>
      <c r="AU101" s="13" t="s">
        <v>570</v>
      </c>
      <c r="AV101" s="12">
        <v>8700</v>
      </c>
      <c r="AW101" s="12">
        <v>10.039999999999999</v>
      </c>
      <c r="AX101" s="12" t="s">
        <v>52</v>
      </c>
      <c r="AY101" s="12" t="s">
        <v>52</v>
      </c>
      <c r="AZ101" s="12" t="s">
        <v>52</v>
      </c>
      <c r="BA101" s="12" t="s">
        <v>75</v>
      </c>
      <c r="BB101" s="14" t="s">
        <v>61</v>
      </c>
    </row>
    <row r="102" spans="1:54" customFormat="1" x14ac:dyDescent="0.25">
      <c r="A102" s="9">
        <v>101</v>
      </c>
      <c r="B102" s="9" t="s">
        <v>571</v>
      </c>
      <c r="C102" s="9" t="s">
        <v>572</v>
      </c>
      <c r="D102" s="9">
        <v>68424851</v>
      </c>
      <c r="E102" s="9" t="s">
        <v>52</v>
      </c>
      <c r="F102" s="9" t="s">
        <v>52</v>
      </c>
      <c r="G102" s="9">
        <v>367.300578024</v>
      </c>
      <c r="H102" s="9" t="s">
        <v>573</v>
      </c>
      <c r="I102" t="e">
        <f t="shared" si="2"/>
        <v>#N/A</v>
      </c>
      <c r="J102" t="e">
        <f>VLOOKUP($D102,RfDs_clean!$A$2:$Q$140,9,FALSE)</f>
        <v>#N/A</v>
      </c>
      <c r="K102" t="e">
        <f t="shared" si="3"/>
        <v>#N/A</v>
      </c>
      <c r="L102" t="e">
        <f>VLOOKUP($D102,RfDs_clean!$A$2:$Q$140,10,FALSE)</f>
        <v>#N/A</v>
      </c>
      <c r="M102" s="9" t="s">
        <v>52</v>
      </c>
      <c r="N102" s="9" t="s">
        <v>52</v>
      </c>
      <c r="O102" s="10" t="s">
        <v>574</v>
      </c>
      <c r="P102" s="9">
        <v>0.44</v>
      </c>
      <c r="Q102" s="9">
        <v>5.9215689353125125</v>
      </c>
      <c r="R102" s="9" t="s">
        <v>81</v>
      </c>
      <c r="S102" s="9">
        <v>44</v>
      </c>
      <c r="T102" s="9">
        <v>3.9215689353125125</v>
      </c>
      <c r="U102" s="9" t="s">
        <v>103</v>
      </c>
      <c r="V102" s="11" t="s">
        <v>61</v>
      </c>
      <c r="W102" s="10" t="s">
        <v>52</v>
      </c>
      <c r="X102" s="9" t="s">
        <v>52</v>
      </c>
      <c r="Y102" s="9" t="s">
        <v>52</v>
      </c>
      <c r="Z102" s="9" t="s">
        <v>52</v>
      </c>
      <c r="AA102" s="9" t="s">
        <v>52</v>
      </c>
      <c r="AB102" s="9" t="s">
        <v>52</v>
      </c>
      <c r="AC102" s="9" t="s">
        <v>52</v>
      </c>
      <c r="AD102" s="11" t="s">
        <v>52</v>
      </c>
      <c r="AE102" s="10" t="s">
        <v>52</v>
      </c>
      <c r="AF102" s="9" t="s">
        <v>52</v>
      </c>
      <c r="AG102" s="9" t="s">
        <v>52</v>
      </c>
      <c r="AH102" s="9" t="s">
        <v>52</v>
      </c>
      <c r="AI102" s="9" t="s">
        <v>52</v>
      </c>
      <c r="AJ102" s="9" t="s">
        <v>52</v>
      </c>
      <c r="AK102" s="9" t="s">
        <v>52</v>
      </c>
      <c r="AL102" s="11" t="s">
        <v>52</v>
      </c>
      <c r="AM102" s="10" t="s">
        <v>52</v>
      </c>
      <c r="AN102" s="9" t="s">
        <v>52</v>
      </c>
      <c r="AO102" s="9" t="s">
        <v>52</v>
      </c>
      <c r="AP102" s="9" t="s">
        <v>52</v>
      </c>
      <c r="AQ102" s="9" t="s">
        <v>52</v>
      </c>
      <c r="AR102" s="9" t="s">
        <v>52</v>
      </c>
      <c r="AS102" s="9" t="s">
        <v>52</v>
      </c>
      <c r="AT102" s="11" t="s">
        <v>52</v>
      </c>
      <c r="AU102" s="10" t="s">
        <v>52</v>
      </c>
      <c r="AV102" s="9" t="s">
        <v>52</v>
      </c>
      <c r="AW102" s="9" t="s">
        <v>52</v>
      </c>
      <c r="AX102" s="9" t="s">
        <v>52</v>
      </c>
      <c r="AY102" s="9" t="s">
        <v>52</v>
      </c>
      <c r="AZ102" s="9" t="s">
        <v>52</v>
      </c>
      <c r="BA102" s="9" t="s">
        <v>52</v>
      </c>
      <c r="BB102" s="11" t="s">
        <v>52</v>
      </c>
    </row>
    <row r="103" spans="1:54" customFormat="1" x14ac:dyDescent="0.25">
      <c r="A103" s="12">
        <v>102</v>
      </c>
      <c r="B103" s="12" t="s">
        <v>575</v>
      </c>
      <c r="C103" s="12" t="s">
        <v>576</v>
      </c>
      <c r="D103" s="12">
        <v>111693</v>
      </c>
      <c r="E103" s="12" t="s">
        <v>52</v>
      </c>
      <c r="F103" s="12" t="s">
        <v>52</v>
      </c>
      <c r="G103" s="12">
        <v>108.0687483</v>
      </c>
      <c r="H103" s="12" t="s">
        <v>577</v>
      </c>
      <c r="I103" t="e">
        <f t="shared" si="2"/>
        <v>#N/A</v>
      </c>
      <c r="J103" t="e">
        <f>VLOOKUP($D103,RfDs_clean!$A$2:$Q$140,9,FALSE)</f>
        <v>#N/A</v>
      </c>
      <c r="K103" t="e">
        <f t="shared" si="3"/>
        <v>#N/A</v>
      </c>
      <c r="L103" t="e">
        <f>VLOOKUP($D103,RfDs_clean!$A$2:$Q$140,10,FALSE)</f>
        <v>#N/A</v>
      </c>
      <c r="M103" s="9" t="s">
        <v>52</v>
      </c>
      <c r="N103" s="9" t="s">
        <v>52</v>
      </c>
      <c r="O103" s="13" t="s">
        <v>52</v>
      </c>
      <c r="P103" s="12" t="s">
        <v>52</v>
      </c>
      <c r="Q103" s="12" t="s">
        <v>52</v>
      </c>
      <c r="R103" s="12" t="s">
        <v>52</v>
      </c>
      <c r="S103" s="12" t="s">
        <v>52</v>
      </c>
      <c r="T103" s="12" t="s">
        <v>52</v>
      </c>
      <c r="U103" s="12" t="s">
        <v>52</v>
      </c>
      <c r="V103" s="14" t="s">
        <v>52</v>
      </c>
      <c r="W103" s="13" t="s">
        <v>578</v>
      </c>
      <c r="X103" s="12">
        <v>6.0000000000000001E-3</v>
      </c>
      <c r="Y103" s="12">
        <v>7.26</v>
      </c>
      <c r="Z103" s="12" t="s">
        <v>81</v>
      </c>
      <c r="AA103" s="12">
        <v>6</v>
      </c>
      <c r="AB103" s="12">
        <v>4.26</v>
      </c>
      <c r="AC103" s="12" t="s">
        <v>83</v>
      </c>
      <c r="AD103" s="14" t="s">
        <v>61</v>
      </c>
      <c r="AE103" s="13" t="s">
        <v>52</v>
      </c>
      <c r="AF103" s="12" t="s">
        <v>52</v>
      </c>
      <c r="AG103" s="12" t="s">
        <v>52</v>
      </c>
      <c r="AH103" s="12" t="s">
        <v>52</v>
      </c>
      <c r="AI103" s="12" t="s">
        <v>52</v>
      </c>
      <c r="AJ103" s="12" t="s">
        <v>52</v>
      </c>
      <c r="AK103" s="12" t="s">
        <v>52</v>
      </c>
      <c r="AL103" s="14" t="s">
        <v>52</v>
      </c>
      <c r="AM103" s="13" t="s">
        <v>52</v>
      </c>
      <c r="AN103" s="12" t="s">
        <v>52</v>
      </c>
      <c r="AO103" s="12" t="s">
        <v>52</v>
      </c>
      <c r="AP103" s="12" t="s">
        <v>52</v>
      </c>
      <c r="AQ103" s="12" t="s">
        <v>52</v>
      </c>
      <c r="AR103" s="12" t="s">
        <v>52</v>
      </c>
      <c r="AS103" s="12" t="s">
        <v>52</v>
      </c>
      <c r="AT103" s="14" t="s">
        <v>52</v>
      </c>
      <c r="AU103" s="13" t="s">
        <v>52</v>
      </c>
      <c r="AV103" s="12" t="s">
        <v>52</v>
      </c>
      <c r="AW103" s="12" t="s">
        <v>52</v>
      </c>
      <c r="AX103" s="12" t="s">
        <v>52</v>
      </c>
      <c r="AY103" s="12" t="s">
        <v>52</v>
      </c>
      <c r="AZ103" s="12" t="s">
        <v>52</v>
      </c>
      <c r="BA103" s="12" t="s">
        <v>52</v>
      </c>
      <c r="BB103" s="14" t="s">
        <v>52</v>
      </c>
    </row>
    <row r="104" spans="1:54" customFormat="1" x14ac:dyDescent="0.25">
      <c r="A104" s="9">
        <v>103</v>
      </c>
      <c r="B104" s="9" t="s">
        <v>579</v>
      </c>
      <c r="C104" s="9" t="s">
        <v>580</v>
      </c>
      <c r="D104" s="9">
        <v>3688537</v>
      </c>
      <c r="E104" s="9" t="s">
        <v>52</v>
      </c>
      <c r="F104" s="9" t="s">
        <v>52</v>
      </c>
      <c r="G104" s="9">
        <v>248.0433214</v>
      </c>
      <c r="H104" s="9" t="s">
        <v>581</v>
      </c>
      <c r="I104" t="e">
        <f t="shared" si="2"/>
        <v>#N/A</v>
      </c>
      <c r="J104" t="e">
        <f>VLOOKUP($D104,RfDs_clean!$A$2:$Q$140,9,FALSE)</f>
        <v>#N/A</v>
      </c>
      <c r="K104" t="e">
        <f t="shared" si="3"/>
        <v>#N/A</v>
      </c>
      <c r="L104" t="e">
        <f>VLOOKUP($D104,RfDs_clean!$A$2:$Q$140,10,FALSE)</f>
        <v>#N/A</v>
      </c>
      <c r="M104" s="9" t="s">
        <v>52</v>
      </c>
      <c r="N104" s="9" t="s">
        <v>52</v>
      </c>
      <c r="O104" s="10" t="s">
        <v>52</v>
      </c>
      <c r="P104" s="9" t="s">
        <v>52</v>
      </c>
      <c r="Q104" s="9" t="s">
        <v>52</v>
      </c>
      <c r="R104" s="9" t="s">
        <v>52</v>
      </c>
      <c r="S104" s="9" t="s">
        <v>52</v>
      </c>
      <c r="T104" s="9" t="s">
        <v>52</v>
      </c>
      <c r="U104" s="9" t="s">
        <v>52</v>
      </c>
      <c r="V104" s="11" t="s">
        <v>52</v>
      </c>
      <c r="W104" s="10" t="s">
        <v>52</v>
      </c>
      <c r="X104" s="9" t="s">
        <v>52</v>
      </c>
      <c r="Y104" s="9" t="s">
        <v>52</v>
      </c>
      <c r="Z104" s="9" t="s">
        <v>52</v>
      </c>
      <c r="AA104" s="9" t="s">
        <v>52</v>
      </c>
      <c r="AB104" s="9" t="s">
        <v>52</v>
      </c>
      <c r="AC104" s="9" t="s">
        <v>52</v>
      </c>
      <c r="AD104" s="11" t="s">
        <v>52</v>
      </c>
      <c r="AE104" s="10" t="s">
        <v>582</v>
      </c>
      <c r="AF104" s="9">
        <v>0.24</v>
      </c>
      <c r="AG104" s="9">
        <v>4.7699999999999996</v>
      </c>
      <c r="AH104" s="9" t="s">
        <v>52</v>
      </c>
      <c r="AI104" s="9" t="s">
        <v>52</v>
      </c>
      <c r="AJ104" s="9" t="s">
        <v>52</v>
      </c>
      <c r="AK104" s="9" t="s">
        <v>75</v>
      </c>
      <c r="AL104" s="11" t="s">
        <v>61</v>
      </c>
      <c r="AM104" s="10" t="s">
        <v>52</v>
      </c>
      <c r="AN104" s="9" t="s">
        <v>52</v>
      </c>
      <c r="AO104" s="9" t="s">
        <v>52</v>
      </c>
      <c r="AP104" s="9" t="s">
        <v>52</v>
      </c>
      <c r="AQ104" s="9" t="s">
        <v>52</v>
      </c>
      <c r="AR104" s="9" t="s">
        <v>52</v>
      </c>
      <c r="AS104" s="9" t="s">
        <v>52</v>
      </c>
      <c r="AT104" s="11" t="s">
        <v>52</v>
      </c>
      <c r="AU104" s="10" t="s">
        <v>583</v>
      </c>
      <c r="AV104" s="9">
        <v>0.24</v>
      </c>
      <c r="AW104" s="9">
        <v>4.7699999999999996</v>
      </c>
      <c r="AX104" s="9" t="s">
        <v>52</v>
      </c>
      <c r="AY104" s="9" t="s">
        <v>52</v>
      </c>
      <c r="AZ104" s="9" t="s">
        <v>52</v>
      </c>
      <c r="BA104" s="9" t="s">
        <v>75</v>
      </c>
      <c r="BB104" s="11" t="s">
        <v>61</v>
      </c>
    </row>
    <row r="105" spans="1:54" customFormat="1" x14ac:dyDescent="0.25">
      <c r="A105" s="12">
        <v>104</v>
      </c>
      <c r="B105" s="12" t="s">
        <v>584</v>
      </c>
      <c r="C105" s="12" t="s">
        <v>585</v>
      </c>
      <c r="D105" s="12">
        <v>15972608</v>
      </c>
      <c r="E105" s="12" t="s">
        <v>52</v>
      </c>
      <c r="F105" s="12" t="s">
        <v>52</v>
      </c>
      <c r="G105" s="12">
        <v>269.11825656000002</v>
      </c>
      <c r="H105" s="12" t="s">
        <v>586</v>
      </c>
      <c r="I105" t="e">
        <f t="shared" si="2"/>
        <v>#N/A</v>
      </c>
      <c r="J105" t="e">
        <f>VLOOKUP($D105,RfDs_clean!$A$2:$Q$140,9,FALSE)</f>
        <v>#N/A</v>
      </c>
      <c r="K105" t="e">
        <f t="shared" si="3"/>
        <v>#N/A</v>
      </c>
      <c r="L105" t="e">
        <f>VLOOKUP($D105,RfDs_clean!$A$2:$Q$140,10,FALSE)</f>
        <v>#N/A</v>
      </c>
      <c r="M105" s="9" t="s">
        <v>52</v>
      </c>
      <c r="N105" s="9" t="s">
        <v>52</v>
      </c>
      <c r="O105" s="13" t="s">
        <v>587</v>
      </c>
      <c r="P105" s="12">
        <v>0.01</v>
      </c>
      <c r="Q105" s="12">
        <v>7.4299431606189179</v>
      </c>
      <c r="R105" s="12" t="s">
        <v>81</v>
      </c>
      <c r="S105" s="12">
        <v>1</v>
      </c>
      <c r="T105" s="12">
        <v>5.4299431606189179</v>
      </c>
      <c r="U105" s="12" t="s">
        <v>56</v>
      </c>
      <c r="V105" s="14" t="s">
        <v>61</v>
      </c>
      <c r="W105" s="13" t="s">
        <v>52</v>
      </c>
      <c r="X105" s="12" t="s">
        <v>52</v>
      </c>
      <c r="Y105" s="12" t="s">
        <v>52</v>
      </c>
      <c r="Z105" s="12" t="s">
        <v>52</v>
      </c>
      <c r="AA105" s="12" t="s">
        <v>52</v>
      </c>
      <c r="AB105" s="12" t="s">
        <v>52</v>
      </c>
      <c r="AC105" s="12" t="s">
        <v>52</v>
      </c>
      <c r="AD105" s="14" t="s">
        <v>52</v>
      </c>
      <c r="AE105" s="13" t="s">
        <v>588</v>
      </c>
      <c r="AF105" s="12">
        <v>5.6000000000000001E-2</v>
      </c>
      <c r="AG105" s="12">
        <v>4.18</v>
      </c>
      <c r="AH105" s="12" t="s">
        <v>52</v>
      </c>
      <c r="AI105" s="12" t="s">
        <v>52</v>
      </c>
      <c r="AJ105" s="12" t="s">
        <v>52</v>
      </c>
      <c r="AK105" s="12" t="s">
        <v>75</v>
      </c>
      <c r="AL105" s="14" t="s">
        <v>61</v>
      </c>
      <c r="AM105" s="13" t="s">
        <v>52</v>
      </c>
      <c r="AN105" s="12" t="s">
        <v>52</v>
      </c>
      <c r="AO105" s="12" t="s">
        <v>52</v>
      </c>
      <c r="AP105" s="12" t="s">
        <v>52</v>
      </c>
      <c r="AQ105" s="12" t="s">
        <v>52</v>
      </c>
      <c r="AR105" s="12" t="s">
        <v>52</v>
      </c>
      <c r="AS105" s="12" t="s">
        <v>52</v>
      </c>
      <c r="AT105" s="14" t="s">
        <v>52</v>
      </c>
      <c r="AU105" s="13" t="s">
        <v>589</v>
      </c>
      <c r="AV105" s="12">
        <v>5.6000000000000001E-2</v>
      </c>
      <c r="AW105" s="12">
        <v>4.18</v>
      </c>
      <c r="AX105" s="12" t="s">
        <v>52</v>
      </c>
      <c r="AY105" s="12" t="s">
        <v>52</v>
      </c>
      <c r="AZ105" s="12" t="s">
        <v>52</v>
      </c>
      <c r="BA105" s="12" t="s">
        <v>75</v>
      </c>
      <c r="BB105" s="14" t="s">
        <v>61</v>
      </c>
    </row>
    <row r="106" spans="1:54" customFormat="1" x14ac:dyDescent="0.25">
      <c r="A106" s="9">
        <v>105</v>
      </c>
      <c r="B106" s="9" t="s">
        <v>590</v>
      </c>
      <c r="C106" s="9" t="s">
        <v>591</v>
      </c>
      <c r="D106" s="9">
        <v>1596845</v>
      </c>
      <c r="E106" s="9" t="s">
        <v>52</v>
      </c>
      <c r="F106" s="9" t="s">
        <v>52</v>
      </c>
      <c r="G106" s="9">
        <v>160.084792244</v>
      </c>
      <c r="H106" s="9" t="s">
        <v>592</v>
      </c>
      <c r="I106" t="e">
        <f t="shared" si="2"/>
        <v>#N/A</v>
      </c>
      <c r="J106" t="e">
        <f>VLOOKUP($D106,RfDs_clean!$A$2:$Q$140,9,FALSE)</f>
        <v>#N/A</v>
      </c>
      <c r="K106" t="e">
        <f t="shared" si="3"/>
        <v>#N/A</v>
      </c>
      <c r="L106" t="e">
        <f>VLOOKUP($D106,RfDs_clean!$A$2:$Q$140,10,FALSE)</f>
        <v>#N/A</v>
      </c>
      <c r="M106" s="9" t="s">
        <v>52</v>
      </c>
      <c r="N106" s="9" t="s">
        <v>52</v>
      </c>
      <c r="O106" s="10" t="s">
        <v>593</v>
      </c>
      <c r="P106" s="9">
        <v>0.15</v>
      </c>
      <c r="Q106" s="9">
        <v>6.0282588176592622</v>
      </c>
      <c r="R106" s="9" t="s">
        <v>118</v>
      </c>
      <c r="S106" s="9">
        <v>15</v>
      </c>
      <c r="T106" s="9">
        <v>4.0282588176592622</v>
      </c>
      <c r="U106" s="9" t="s">
        <v>56</v>
      </c>
      <c r="V106" s="11" t="s">
        <v>61</v>
      </c>
      <c r="W106" s="10" t="s">
        <v>52</v>
      </c>
      <c r="X106" s="9" t="s">
        <v>52</v>
      </c>
      <c r="Y106" s="9" t="s">
        <v>52</v>
      </c>
      <c r="Z106" s="9" t="s">
        <v>52</v>
      </c>
      <c r="AA106" s="9" t="s">
        <v>52</v>
      </c>
      <c r="AB106" s="9" t="s">
        <v>52</v>
      </c>
      <c r="AC106" s="9" t="s">
        <v>52</v>
      </c>
      <c r="AD106" s="11" t="s">
        <v>52</v>
      </c>
      <c r="AE106" s="10" t="s">
        <v>594</v>
      </c>
      <c r="AF106" s="9">
        <v>1.7999999999999999E-2</v>
      </c>
      <c r="AG106" s="9">
        <v>3.46</v>
      </c>
      <c r="AH106" s="9" t="s">
        <v>52</v>
      </c>
      <c r="AI106" s="9" t="s">
        <v>52</v>
      </c>
      <c r="AJ106" s="9" t="s">
        <v>52</v>
      </c>
      <c r="AK106" s="9" t="s">
        <v>75</v>
      </c>
      <c r="AL106" s="11" t="s">
        <v>57</v>
      </c>
      <c r="AM106" s="10" t="s">
        <v>595</v>
      </c>
      <c r="AN106" s="9">
        <v>5.1000000000000003E-6</v>
      </c>
      <c r="AO106" s="9">
        <v>2.91</v>
      </c>
      <c r="AP106" s="9" t="s">
        <v>52</v>
      </c>
      <c r="AQ106" s="9" t="s">
        <v>52</v>
      </c>
      <c r="AR106" s="9" t="s">
        <v>52</v>
      </c>
      <c r="AS106" s="9" t="s">
        <v>75</v>
      </c>
      <c r="AT106" s="11" t="s">
        <v>61</v>
      </c>
      <c r="AU106" s="10" t="s">
        <v>596</v>
      </c>
      <c r="AV106" s="9">
        <v>1.7999999999999999E-2</v>
      </c>
      <c r="AW106" s="9">
        <v>3.46</v>
      </c>
      <c r="AX106" s="9" t="s">
        <v>52</v>
      </c>
      <c r="AY106" s="9" t="s">
        <v>52</v>
      </c>
      <c r="AZ106" s="9" t="s">
        <v>52</v>
      </c>
      <c r="BA106" s="9" t="s">
        <v>75</v>
      </c>
      <c r="BB106" s="11" t="s">
        <v>57</v>
      </c>
    </row>
    <row r="107" spans="1:54" customFormat="1" x14ac:dyDescent="0.25">
      <c r="A107" s="12">
        <v>106</v>
      </c>
      <c r="B107" s="12" t="s">
        <v>597</v>
      </c>
      <c r="C107" s="12" t="s">
        <v>598</v>
      </c>
      <c r="D107" s="12">
        <v>116063</v>
      </c>
      <c r="E107" s="12" t="s">
        <v>52</v>
      </c>
      <c r="F107" s="12" t="s">
        <v>52</v>
      </c>
      <c r="G107" s="12">
        <v>190.07759868799999</v>
      </c>
      <c r="H107" s="12" t="s">
        <v>599</v>
      </c>
      <c r="I107" t="e">
        <f t="shared" si="2"/>
        <v>#N/A</v>
      </c>
      <c r="J107" t="e">
        <f>VLOOKUP($D107,RfDs_clean!$A$2:$Q$140,9,FALSE)</f>
        <v>#N/A</v>
      </c>
      <c r="K107" t="e">
        <f t="shared" si="3"/>
        <v>#N/A</v>
      </c>
      <c r="L107" t="e">
        <f>VLOOKUP($D107,RfDs_clean!$A$2:$Q$140,10,FALSE)</f>
        <v>#N/A</v>
      </c>
      <c r="M107" s="9" t="s">
        <v>52</v>
      </c>
      <c r="N107" s="9" t="s">
        <v>52</v>
      </c>
      <c r="O107" s="13" t="s">
        <v>600</v>
      </c>
      <c r="P107" s="12">
        <v>1E-3</v>
      </c>
      <c r="Q107" s="12">
        <v>8.2789309367526016</v>
      </c>
      <c r="R107" s="12" t="s">
        <v>81</v>
      </c>
      <c r="S107" s="12">
        <v>0.01</v>
      </c>
      <c r="T107" s="12">
        <v>7.2789309367526016</v>
      </c>
      <c r="U107" s="12" t="s">
        <v>56</v>
      </c>
      <c r="V107" s="14" t="s">
        <v>57</v>
      </c>
      <c r="W107" s="13" t="s">
        <v>52</v>
      </c>
      <c r="X107" s="12" t="s">
        <v>52</v>
      </c>
      <c r="Y107" s="12" t="s">
        <v>52</v>
      </c>
      <c r="Z107" s="12" t="s">
        <v>52</v>
      </c>
      <c r="AA107" s="12" t="s">
        <v>52</v>
      </c>
      <c r="AB107" s="12" t="s">
        <v>52</v>
      </c>
      <c r="AC107" s="12" t="s">
        <v>52</v>
      </c>
      <c r="AD107" s="14" t="s">
        <v>52</v>
      </c>
      <c r="AE107" s="13" t="s">
        <v>52</v>
      </c>
      <c r="AF107" s="12" t="s">
        <v>52</v>
      </c>
      <c r="AG107" s="12" t="s">
        <v>52</v>
      </c>
      <c r="AH107" s="12" t="s">
        <v>52</v>
      </c>
      <c r="AI107" s="12" t="s">
        <v>52</v>
      </c>
      <c r="AJ107" s="12" t="s">
        <v>52</v>
      </c>
      <c r="AK107" s="12" t="s">
        <v>52</v>
      </c>
      <c r="AL107" s="14" t="s">
        <v>52</v>
      </c>
      <c r="AM107" s="13" t="s">
        <v>52</v>
      </c>
      <c r="AN107" s="12" t="s">
        <v>52</v>
      </c>
      <c r="AO107" s="12" t="s">
        <v>52</v>
      </c>
      <c r="AP107" s="12" t="s">
        <v>52</v>
      </c>
      <c r="AQ107" s="12" t="s">
        <v>52</v>
      </c>
      <c r="AR107" s="12" t="s">
        <v>52</v>
      </c>
      <c r="AS107" s="12" t="s">
        <v>52</v>
      </c>
      <c r="AT107" s="14" t="s">
        <v>52</v>
      </c>
      <c r="AU107" s="13" t="s">
        <v>52</v>
      </c>
      <c r="AV107" s="12" t="s">
        <v>52</v>
      </c>
      <c r="AW107" s="12" t="s">
        <v>52</v>
      </c>
      <c r="AX107" s="12" t="s">
        <v>52</v>
      </c>
      <c r="AY107" s="12" t="s">
        <v>52</v>
      </c>
      <c r="AZ107" s="12" t="s">
        <v>52</v>
      </c>
      <c r="BA107" s="12" t="s">
        <v>52</v>
      </c>
      <c r="BB107" s="14" t="s">
        <v>52</v>
      </c>
    </row>
    <row r="108" spans="1:54" customFormat="1" x14ac:dyDescent="0.25">
      <c r="A108" s="9">
        <v>107</v>
      </c>
      <c r="B108" s="9" t="s">
        <v>601</v>
      </c>
      <c r="C108" s="9" t="s">
        <v>602</v>
      </c>
      <c r="D108" s="9">
        <v>1646884</v>
      </c>
      <c r="E108" s="9" t="s">
        <v>52</v>
      </c>
      <c r="F108" s="9" t="s">
        <v>52</v>
      </c>
      <c r="G108" s="9">
        <v>222.067427928</v>
      </c>
      <c r="H108" s="9" t="s">
        <v>603</v>
      </c>
      <c r="I108" t="e">
        <f t="shared" si="2"/>
        <v>#N/A</v>
      </c>
      <c r="J108" t="e">
        <f>VLOOKUP($D108,RfDs_clean!$A$2:$Q$140,9,FALSE)</f>
        <v>#N/A</v>
      </c>
      <c r="K108" t="e">
        <f t="shared" si="3"/>
        <v>#N/A</v>
      </c>
      <c r="L108" t="e">
        <f>VLOOKUP($D108,RfDs_clean!$A$2:$Q$140,10,FALSE)</f>
        <v>#N/A</v>
      </c>
      <c r="M108" s="9" t="s">
        <v>52</v>
      </c>
      <c r="N108" s="9" t="s">
        <v>52</v>
      </c>
      <c r="O108" s="10" t="s">
        <v>604</v>
      </c>
      <c r="P108" s="9">
        <v>1E-3</v>
      </c>
      <c r="Q108" s="9">
        <v>8.3464848624272836</v>
      </c>
      <c r="R108" s="9" t="s">
        <v>81</v>
      </c>
      <c r="S108" s="9">
        <v>0.11</v>
      </c>
      <c r="T108" s="9">
        <v>6.3050921772690582</v>
      </c>
      <c r="U108" s="9" t="s">
        <v>56</v>
      </c>
      <c r="V108" s="11" t="s">
        <v>61</v>
      </c>
      <c r="W108" s="10" t="s">
        <v>52</v>
      </c>
      <c r="X108" s="9" t="s">
        <v>52</v>
      </c>
      <c r="Y108" s="9" t="s">
        <v>52</v>
      </c>
      <c r="Z108" s="9" t="s">
        <v>52</v>
      </c>
      <c r="AA108" s="9" t="s">
        <v>52</v>
      </c>
      <c r="AB108" s="9" t="s">
        <v>52</v>
      </c>
      <c r="AC108" s="9" t="s">
        <v>52</v>
      </c>
      <c r="AD108" s="11" t="s">
        <v>52</v>
      </c>
      <c r="AE108" s="10" t="s">
        <v>52</v>
      </c>
      <c r="AF108" s="9" t="s">
        <v>52</v>
      </c>
      <c r="AG108" s="9" t="s">
        <v>52</v>
      </c>
      <c r="AH108" s="9" t="s">
        <v>52</v>
      </c>
      <c r="AI108" s="9" t="s">
        <v>52</v>
      </c>
      <c r="AJ108" s="9" t="s">
        <v>52</v>
      </c>
      <c r="AK108" s="9" t="s">
        <v>52</v>
      </c>
      <c r="AL108" s="11" t="s">
        <v>52</v>
      </c>
      <c r="AM108" s="10" t="s">
        <v>52</v>
      </c>
      <c r="AN108" s="9" t="s">
        <v>52</v>
      </c>
      <c r="AO108" s="9" t="s">
        <v>52</v>
      </c>
      <c r="AP108" s="9" t="s">
        <v>52</v>
      </c>
      <c r="AQ108" s="9" t="s">
        <v>52</v>
      </c>
      <c r="AR108" s="9" t="s">
        <v>52</v>
      </c>
      <c r="AS108" s="9" t="s">
        <v>52</v>
      </c>
      <c r="AT108" s="11" t="s">
        <v>52</v>
      </c>
      <c r="AU108" s="10" t="s">
        <v>52</v>
      </c>
      <c r="AV108" s="9" t="s">
        <v>52</v>
      </c>
      <c r="AW108" s="9" t="s">
        <v>52</v>
      </c>
      <c r="AX108" s="9" t="s">
        <v>52</v>
      </c>
      <c r="AY108" s="9" t="s">
        <v>52</v>
      </c>
      <c r="AZ108" s="9" t="s">
        <v>52</v>
      </c>
      <c r="BA108" s="9" t="s">
        <v>52</v>
      </c>
      <c r="BB108" s="11" t="s">
        <v>52</v>
      </c>
    </row>
    <row r="109" spans="1:54" customFormat="1" x14ac:dyDescent="0.25">
      <c r="A109" s="12">
        <v>108</v>
      </c>
      <c r="B109" s="12" t="s">
        <v>605</v>
      </c>
      <c r="C109" s="12" t="s">
        <v>606</v>
      </c>
      <c r="D109" s="12">
        <v>309002</v>
      </c>
      <c r="E109" s="12" t="s">
        <v>52</v>
      </c>
      <c r="F109" s="12" t="s">
        <v>52</v>
      </c>
      <c r="G109" s="12">
        <v>361.87571633599998</v>
      </c>
      <c r="H109" s="12" t="s">
        <v>607</v>
      </c>
      <c r="I109">
        <f t="shared" si="2"/>
        <v>5.8347189031797111</v>
      </c>
      <c r="J109">
        <f>VLOOKUP($D109,RfDs_clean!$A$2:$Q$140,9,FALSE)</f>
        <v>0.52946899999999997</v>
      </c>
      <c r="K109">
        <f t="shared" si="3"/>
        <v>6.4768305824116457</v>
      </c>
      <c r="L109">
        <f>VLOOKUP($D109,RfDs_clean!$A$2:$Q$140,10,FALSE)</f>
        <v>0.12070599999999999</v>
      </c>
      <c r="M109" s="9">
        <v>7.4159009706123529</v>
      </c>
      <c r="N109" s="9">
        <v>1.3888599999999999E-2</v>
      </c>
      <c r="O109" s="13" t="s">
        <v>608</v>
      </c>
      <c r="P109" s="12">
        <v>3.0000000000000001E-5</v>
      </c>
      <c r="Q109" s="12">
        <v>10.08143818604225</v>
      </c>
      <c r="R109" s="12" t="s">
        <v>55</v>
      </c>
      <c r="S109" s="12">
        <v>2.5000000000000001E-2</v>
      </c>
      <c r="T109" s="12">
        <v>7.1606194320898755</v>
      </c>
      <c r="U109" s="12" t="s">
        <v>56</v>
      </c>
      <c r="V109" s="14" t="s">
        <v>57</v>
      </c>
      <c r="W109" s="13" t="s">
        <v>52</v>
      </c>
      <c r="X109" s="12" t="s">
        <v>52</v>
      </c>
      <c r="Y109" s="12" t="s">
        <v>52</v>
      </c>
      <c r="Z109" s="12" t="s">
        <v>52</v>
      </c>
      <c r="AA109" s="12" t="s">
        <v>52</v>
      </c>
      <c r="AB109" s="12" t="s">
        <v>52</v>
      </c>
      <c r="AC109" s="12" t="s">
        <v>52</v>
      </c>
      <c r="AD109" s="14" t="s">
        <v>52</v>
      </c>
      <c r="AE109" s="13" t="s">
        <v>609</v>
      </c>
      <c r="AF109" s="12">
        <v>17</v>
      </c>
      <c r="AG109" s="12">
        <v>6.79</v>
      </c>
      <c r="AH109" s="12" t="s">
        <v>59</v>
      </c>
      <c r="AI109" s="12" t="s">
        <v>52</v>
      </c>
      <c r="AJ109" s="12" t="s">
        <v>52</v>
      </c>
      <c r="AK109" s="12" t="s">
        <v>56</v>
      </c>
      <c r="AL109" s="14" t="s">
        <v>57</v>
      </c>
      <c r="AM109" s="13" t="s">
        <v>610</v>
      </c>
      <c r="AN109" s="12">
        <v>4.8999999999999998E-3</v>
      </c>
      <c r="AO109" s="12">
        <v>6.25</v>
      </c>
      <c r="AP109" s="12" t="s">
        <v>52</v>
      </c>
      <c r="AQ109" s="12" t="s">
        <v>52</v>
      </c>
      <c r="AR109" s="12" t="s">
        <v>52</v>
      </c>
      <c r="AS109" s="12" t="s">
        <v>56</v>
      </c>
      <c r="AT109" s="14" t="s">
        <v>61</v>
      </c>
      <c r="AU109" s="13" t="s">
        <v>611</v>
      </c>
      <c r="AV109" s="12">
        <v>17.5</v>
      </c>
      <c r="AW109" s="12">
        <v>6.8</v>
      </c>
      <c r="AX109" s="12" t="s">
        <v>52</v>
      </c>
      <c r="AY109" s="12" t="s">
        <v>52</v>
      </c>
      <c r="AZ109" s="12" t="s">
        <v>52</v>
      </c>
      <c r="BA109" s="12" t="s">
        <v>75</v>
      </c>
      <c r="BB109" s="14" t="s">
        <v>57</v>
      </c>
    </row>
    <row r="110" spans="1:54" customFormat="1" x14ac:dyDescent="0.25">
      <c r="A110" s="9">
        <v>109</v>
      </c>
      <c r="B110" s="9" t="s">
        <v>612</v>
      </c>
      <c r="C110" s="9" t="s">
        <v>613</v>
      </c>
      <c r="D110" s="9">
        <v>74223646</v>
      </c>
      <c r="E110" s="9" t="s">
        <v>52</v>
      </c>
      <c r="F110" s="9" t="s">
        <v>52</v>
      </c>
      <c r="G110" s="9">
        <v>381.07430419999991</v>
      </c>
      <c r="H110" s="9" t="s">
        <v>614</v>
      </c>
      <c r="I110" t="e">
        <f t="shared" si="2"/>
        <v>#N/A</v>
      </c>
      <c r="J110" t="e">
        <f>VLOOKUP($D110,RfDs_clean!$A$2:$Q$140,9,FALSE)</f>
        <v>#N/A</v>
      </c>
      <c r="K110" t="e">
        <f t="shared" si="3"/>
        <v>#N/A</v>
      </c>
      <c r="L110" t="e">
        <f>VLOOKUP($D110,RfDs_clean!$A$2:$Q$140,10,FALSE)</f>
        <v>#N/A</v>
      </c>
      <c r="M110" s="9" t="s">
        <v>52</v>
      </c>
      <c r="N110" s="9" t="s">
        <v>52</v>
      </c>
      <c r="O110" s="10" t="s">
        <v>615</v>
      </c>
      <c r="P110" s="9">
        <v>0.25</v>
      </c>
      <c r="Q110" s="9">
        <v>6.1830696566564587</v>
      </c>
      <c r="R110" s="9" t="s">
        <v>118</v>
      </c>
      <c r="S110" s="9">
        <v>25</v>
      </c>
      <c r="T110" s="9">
        <v>4.1830696566564587</v>
      </c>
      <c r="U110" s="9" t="s">
        <v>56</v>
      </c>
      <c r="V110" s="11" t="s">
        <v>61</v>
      </c>
      <c r="W110" s="10" t="s">
        <v>52</v>
      </c>
      <c r="X110" s="9" t="s">
        <v>52</v>
      </c>
      <c r="Y110" s="9" t="s">
        <v>52</v>
      </c>
      <c r="Z110" s="9" t="s">
        <v>52</v>
      </c>
      <c r="AA110" s="9" t="s">
        <v>52</v>
      </c>
      <c r="AB110" s="9" t="s">
        <v>52</v>
      </c>
      <c r="AC110" s="9" t="s">
        <v>52</v>
      </c>
      <c r="AD110" s="11" t="s">
        <v>52</v>
      </c>
      <c r="AE110" s="10" t="s">
        <v>52</v>
      </c>
      <c r="AF110" s="9" t="s">
        <v>52</v>
      </c>
      <c r="AG110" s="9" t="s">
        <v>52</v>
      </c>
      <c r="AH110" s="9" t="s">
        <v>52</v>
      </c>
      <c r="AI110" s="9" t="s">
        <v>52</v>
      </c>
      <c r="AJ110" s="9" t="s">
        <v>52</v>
      </c>
      <c r="AK110" s="9" t="s">
        <v>52</v>
      </c>
      <c r="AL110" s="11" t="s">
        <v>52</v>
      </c>
      <c r="AM110" s="10" t="s">
        <v>52</v>
      </c>
      <c r="AN110" s="9" t="s">
        <v>52</v>
      </c>
      <c r="AO110" s="9" t="s">
        <v>52</v>
      </c>
      <c r="AP110" s="9" t="s">
        <v>52</v>
      </c>
      <c r="AQ110" s="9" t="s">
        <v>52</v>
      </c>
      <c r="AR110" s="9" t="s">
        <v>52</v>
      </c>
      <c r="AS110" s="9" t="s">
        <v>52</v>
      </c>
      <c r="AT110" s="11" t="s">
        <v>52</v>
      </c>
      <c r="AU110" s="10" t="s">
        <v>52</v>
      </c>
      <c r="AV110" s="9" t="s">
        <v>52</v>
      </c>
      <c r="AW110" s="9" t="s">
        <v>52</v>
      </c>
      <c r="AX110" s="9" t="s">
        <v>52</v>
      </c>
      <c r="AY110" s="9" t="s">
        <v>52</v>
      </c>
      <c r="AZ110" s="9" t="s">
        <v>52</v>
      </c>
      <c r="BA110" s="9" t="s">
        <v>52</v>
      </c>
      <c r="BB110" s="11" t="s">
        <v>52</v>
      </c>
    </row>
    <row r="111" spans="1:54" customFormat="1" x14ac:dyDescent="0.25">
      <c r="A111" s="12">
        <v>110</v>
      </c>
      <c r="B111" s="12" t="s">
        <v>616</v>
      </c>
      <c r="C111" s="12" t="s">
        <v>617</v>
      </c>
      <c r="D111" s="12">
        <v>107186</v>
      </c>
      <c r="E111" s="12" t="s">
        <v>52</v>
      </c>
      <c r="F111" s="12" t="s">
        <v>52</v>
      </c>
      <c r="G111" s="12">
        <v>58.041864812</v>
      </c>
      <c r="H111" s="12" t="s">
        <v>618</v>
      </c>
      <c r="I111" t="e">
        <f t="shared" si="2"/>
        <v>#N/A</v>
      </c>
      <c r="J111" t="e">
        <f>VLOOKUP($D111,RfDs_clean!$A$2:$Q$140,9,FALSE)</f>
        <v>#N/A</v>
      </c>
      <c r="K111" t="e">
        <f t="shared" si="3"/>
        <v>#N/A</v>
      </c>
      <c r="L111" t="e">
        <f>VLOOKUP($D111,RfDs_clean!$A$2:$Q$140,10,FALSE)</f>
        <v>#N/A</v>
      </c>
      <c r="M111" s="9" t="s">
        <v>52</v>
      </c>
      <c r="N111" s="9" t="s">
        <v>52</v>
      </c>
      <c r="O111" s="13" t="s">
        <v>619</v>
      </c>
      <c r="P111" s="12">
        <v>5.0000000000000001E-3</v>
      </c>
      <c r="Q111" s="12">
        <v>7.0647713529884504</v>
      </c>
      <c r="R111" s="12" t="s">
        <v>118</v>
      </c>
      <c r="S111" s="12">
        <v>4.8</v>
      </c>
      <c r="T111" s="12">
        <v>4.0825001199488824</v>
      </c>
      <c r="U111" s="12" t="s">
        <v>56</v>
      </c>
      <c r="V111" s="14" t="s">
        <v>57</v>
      </c>
      <c r="W111" s="13" t="s">
        <v>620</v>
      </c>
      <c r="X111" s="12">
        <v>1E-4</v>
      </c>
      <c r="Y111" s="12">
        <v>8.76</v>
      </c>
      <c r="Z111" s="12" t="s">
        <v>52</v>
      </c>
      <c r="AA111" s="12" t="s">
        <v>52</v>
      </c>
      <c r="AB111" s="12" t="s">
        <v>52</v>
      </c>
      <c r="AC111" s="12" t="s">
        <v>83</v>
      </c>
      <c r="AD111" s="14" t="s">
        <v>61</v>
      </c>
      <c r="AE111" s="13" t="s">
        <v>52</v>
      </c>
      <c r="AF111" s="12" t="s">
        <v>52</v>
      </c>
      <c r="AG111" s="12" t="s">
        <v>52</v>
      </c>
      <c r="AH111" s="12" t="s">
        <v>52</v>
      </c>
      <c r="AI111" s="12" t="s">
        <v>52</v>
      </c>
      <c r="AJ111" s="12" t="s">
        <v>52</v>
      </c>
      <c r="AK111" s="12" t="s">
        <v>52</v>
      </c>
      <c r="AL111" s="14" t="s">
        <v>52</v>
      </c>
      <c r="AM111" s="13" t="s">
        <v>52</v>
      </c>
      <c r="AN111" s="12" t="s">
        <v>52</v>
      </c>
      <c r="AO111" s="12" t="s">
        <v>52</v>
      </c>
      <c r="AP111" s="12" t="s">
        <v>52</v>
      </c>
      <c r="AQ111" s="12" t="s">
        <v>52</v>
      </c>
      <c r="AR111" s="12" t="s">
        <v>52</v>
      </c>
      <c r="AS111" s="12" t="s">
        <v>52</v>
      </c>
      <c r="AT111" s="14" t="s">
        <v>52</v>
      </c>
      <c r="AU111" s="13" t="s">
        <v>52</v>
      </c>
      <c r="AV111" s="12" t="s">
        <v>52</v>
      </c>
      <c r="AW111" s="12" t="s">
        <v>52</v>
      </c>
      <c r="AX111" s="12" t="s">
        <v>52</v>
      </c>
      <c r="AY111" s="12" t="s">
        <v>52</v>
      </c>
      <c r="AZ111" s="12" t="s">
        <v>52</v>
      </c>
      <c r="BA111" s="12" t="s">
        <v>52</v>
      </c>
      <c r="BB111" s="14" t="s">
        <v>52</v>
      </c>
    </row>
    <row r="112" spans="1:54" customFormat="1" x14ac:dyDescent="0.25">
      <c r="A112" s="9">
        <v>111</v>
      </c>
      <c r="B112" s="9" t="s">
        <v>621</v>
      </c>
      <c r="C112" s="9" t="s">
        <v>622</v>
      </c>
      <c r="D112" s="9">
        <v>107051</v>
      </c>
      <c r="E112" s="9" t="s">
        <v>52</v>
      </c>
      <c r="F112" s="9" t="s">
        <v>52</v>
      </c>
      <c r="G112" s="9">
        <v>76.007977839999995</v>
      </c>
      <c r="H112" s="9" t="s">
        <v>623</v>
      </c>
      <c r="I112" t="e">
        <f t="shared" si="2"/>
        <v>#N/A</v>
      </c>
      <c r="J112" t="e">
        <f>VLOOKUP($D112,RfDs_clean!$A$2:$Q$140,9,FALSE)</f>
        <v>#N/A</v>
      </c>
      <c r="K112" t="e">
        <f t="shared" si="3"/>
        <v>#N/A</v>
      </c>
      <c r="L112" t="e">
        <f>VLOOKUP($D112,RfDs_clean!$A$2:$Q$140,10,FALSE)</f>
        <v>#N/A</v>
      </c>
      <c r="M112" s="9" t="s">
        <v>52</v>
      </c>
      <c r="N112" s="9" t="s">
        <v>52</v>
      </c>
      <c r="O112" s="10" t="s">
        <v>52</v>
      </c>
      <c r="P112" s="9" t="s">
        <v>52</v>
      </c>
      <c r="Q112" s="9" t="s">
        <v>52</v>
      </c>
      <c r="R112" s="9" t="s">
        <v>52</v>
      </c>
      <c r="S112" s="9" t="s">
        <v>52</v>
      </c>
      <c r="T112" s="9" t="s">
        <v>52</v>
      </c>
      <c r="U112" s="9" t="s">
        <v>52</v>
      </c>
      <c r="V112" s="11" t="s">
        <v>52</v>
      </c>
      <c r="W112" s="10" t="s">
        <v>624</v>
      </c>
      <c r="X112" s="9">
        <v>1E-3</v>
      </c>
      <c r="Y112" s="9">
        <v>7.88</v>
      </c>
      <c r="Z112" s="9" t="s">
        <v>81</v>
      </c>
      <c r="AA112" s="9">
        <v>3.6</v>
      </c>
      <c r="AB112" s="9">
        <v>4.32</v>
      </c>
      <c r="AC112" s="9" t="s">
        <v>56</v>
      </c>
      <c r="AD112" s="11" t="s">
        <v>57</v>
      </c>
      <c r="AE112" s="10" t="s">
        <v>625</v>
      </c>
      <c r="AF112" s="9">
        <v>2.1000000000000001E-2</v>
      </c>
      <c r="AG112" s="9">
        <v>3.2</v>
      </c>
      <c r="AH112" s="9" t="s">
        <v>52</v>
      </c>
      <c r="AI112" s="9" t="s">
        <v>52</v>
      </c>
      <c r="AJ112" s="9" t="s">
        <v>52</v>
      </c>
      <c r="AK112" s="9" t="s">
        <v>75</v>
      </c>
      <c r="AL112" s="11" t="s">
        <v>61</v>
      </c>
      <c r="AM112" s="10" t="s">
        <v>626</v>
      </c>
      <c r="AN112" s="9">
        <v>6.0000000000000002E-6</v>
      </c>
      <c r="AO112" s="9">
        <v>2.66</v>
      </c>
      <c r="AP112" s="9" t="s">
        <v>52</v>
      </c>
      <c r="AQ112" s="9" t="s">
        <v>52</v>
      </c>
      <c r="AR112" s="9" t="s">
        <v>52</v>
      </c>
      <c r="AS112" s="9" t="s">
        <v>75</v>
      </c>
      <c r="AT112" s="11" t="s">
        <v>61</v>
      </c>
      <c r="AU112" s="10" t="s">
        <v>627</v>
      </c>
      <c r="AV112" s="9">
        <v>2.1000000000000001E-2</v>
      </c>
      <c r="AW112" s="9">
        <v>3.2</v>
      </c>
      <c r="AX112" s="9" t="s">
        <v>52</v>
      </c>
      <c r="AY112" s="9" t="s">
        <v>52</v>
      </c>
      <c r="AZ112" s="9" t="s">
        <v>52</v>
      </c>
      <c r="BA112" s="9" t="s">
        <v>75</v>
      </c>
      <c r="BB112" s="11" t="s">
        <v>61</v>
      </c>
    </row>
    <row r="113" spans="1:54" customFormat="1" x14ac:dyDescent="0.25">
      <c r="A113" s="12">
        <v>112</v>
      </c>
      <c r="B113" s="12" t="s">
        <v>628</v>
      </c>
      <c r="C113" s="12" t="s">
        <v>629</v>
      </c>
      <c r="D113" s="12">
        <v>67485294</v>
      </c>
      <c r="E113" s="12" t="s">
        <v>52</v>
      </c>
      <c r="F113" s="12" t="s">
        <v>52</v>
      </c>
      <c r="G113" s="12">
        <v>494.19051608800004</v>
      </c>
      <c r="H113" s="12" t="s">
        <v>630</v>
      </c>
      <c r="I113" t="e">
        <f t="shared" si="2"/>
        <v>#N/A</v>
      </c>
      <c r="J113" t="e">
        <f>VLOOKUP($D113,RfDs_clean!$A$2:$Q$140,9,FALSE)</f>
        <v>#N/A</v>
      </c>
      <c r="K113" t="e">
        <f t="shared" si="3"/>
        <v>#N/A</v>
      </c>
      <c r="L113" t="e">
        <f>VLOOKUP($D113,RfDs_clean!$A$2:$Q$140,10,FALSE)</f>
        <v>#N/A</v>
      </c>
      <c r="M113" s="9" t="s">
        <v>52</v>
      </c>
      <c r="N113" s="9" t="s">
        <v>52</v>
      </c>
      <c r="O113" s="13" t="s">
        <v>631</v>
      </c>
      <c r="P113" s="12">
        <v>2.9999999999999997E-4</v>
      </c>
      <c r="Q113" s="12">
        <v>9.21677315196726</v>
      </c>
      <c r="R113" s="12" t="s">
        <v>118</v>
      </c>
      <c r="S113" s="12">
        <v>0.33</v>
      </c>
      <c r="T113" s="12">
        <v>6.1753804668090355</v>
      </c>
      <c r="U113" s="12" t="s">
        <v>56</v>
      </c>
      <c r="V113" s="14" t="s">
        <v>61</v>
      </c>
      <c r="W113" s="13" t="s">
        <v>52</v>
      </c>
      <c r="X113" s="12" t="s">
        <v>52</v>
      </c>
      <c r="Y113" s="12" t="s">
        <v>52</v>
      </c>
      <c r="Z113" s="12" t="s">
        <v>52</v>
      </c>
      <c r="AA113" s="12" t="s">
        <v>52</v>
      </c>
      <c r="AB113" s="12" t="s">
        <v>52</v>
      </c>
      <c r="AC113" s="12" t="s">
        <v>52</v>
      </c>
      <c r="AD113" s="14" t="s">
        <v>52</v>
      </c>
      <c r="AE113" s="13" t="s">
        <v>52</v>
      </c>
      <c r="AF113" s="12" t="s">
        <v>52</v>
      </c>
      <c r="AG113" s="12" t="s">
        <v>52</v>
      </c>
      <c r="AH113" s="12" t="s">
        <v>52</v>
      </c>
      <c r="AI113" s="12" t="s">
        <v>52</v>
      </c>
      <c r="AJ113" s="12" t="s">
        <v>52</v>
      </c>
      <c r="AK113" s="12" t="s">
        <v>52</v>
      </c>
      <c r="AL113" s="14" t="s">
        <v>52</v>
      </c>
      <c r="AM113" s="13" t="s">
        <v>52</v>
      </c>
      <c r="AN113" s="12" t="s">
        <v>52</v>
      </c>
      <c r="AO113" s="12" t="s">
        <v>52</v>
      </c>
      <c r="AP113" s="12" t="s">
        <v>52</v>
      </c>
      <c r="AQ113" s="12" t="s">
        <v>52</v>
      </c>
      <c r="AR113" s="12" t="s">
        <v>52</v>
      </c>
      <c r="AS113" s="12" t="s">
        <v>52</v>
      </c>
      <c r="AT113" s="14" t="s">
        <v>52</v>
      </c>
      <c r="AU113" s="13" t="s">
        <v>52</v>
      </c>
      <c r="AV113" s="12" t="s">
        <v>52</v>
      </c>
      <c r="AW113" s="12" t="s">
        <v>52</v>
      </c>
      <c r="AX113" s="12" t="s">
        <v>52</v>
      </c>
      <c r="AY113" s="12" t="s">
        <v>52</v>
      </c>
      <c r="AZ113" s="12" t="s">
        <v>52</v>
      </c>
      <c r="BA113" s="12" t="s">
        <v>52</v>
      </c>
      <c r="BB113" s="14" t="s">
        <v>52</v>
      </c>
    </row>
    <row r="114" spans="1:54" customFormat="1" x14ac:dyDescent="0.25">
      <c r="A114" s="9">
        <v>113</v>
      </c>
      <c r="B114" s="9" t="s">
        <v>632</v>
      </c>
      <c r="C114" s="9" t="s">
        <v>633</v>
      </c>
      <c r="D114" s="9">
        <v>834128</v>
      </c>
      <c r="E114" s="9" t="s">
        <v>52</v>
      </c>
      <c r="F114" s="9" t="s">
        <v>52</v>
      </c>
      <c r="G114" s="9">
        <v>227.12046654399998</v>
      </c>
      <c r="H114" s="9" t="s">
        <v>634</v>
      </c>
      <c r="I114" t="e">
        <f t="shared" si="2"/>
        <v>#N/A</v>
      </c>
      <c r="J114" t="e">
        <f>VLOOKUP($D114,RfDs_clean!$A$2:$Q$140,9,FALSE)</f>
        <v>#N/A</v>
      </c>
      <c r="K114" t="e">
        <f t="shared" si="3"/>
        <v>#N/A</v>
      </c>
      <c r="L114" t="e">
        <f>VLOOKUP($D114,RfDs_clean!$A$2:$Q$140,10,FALSE)</f>
        <v>#N/A</v>
      </c>
      <c r="M114" s="9" t="s">
        <v>52</v>
      </c>
      <c r="N114" s="9" t="s">
        <v>52</v>
      </c>
      <c r="O114" s="10" t="s">
        <v>635</v>
      </c>
      <c r="P114" s="9">
        <v>8.9999999999999993E-3</v>
      </c>
      <c r="Q114" s="9">
        <v>7.4020137621939952</v>
      </c>
      <c r="R114" s="9" t="s">
        <v>118</v>
      </c>
      <c r="S114" s="9">
        <v>8.6</v>
      </c>
      <c r="T114" s="9">
        <v>4.4217578203897521</v>
      </c>
      <c r="U114" s="9" t="s">
        <v>56</v>
      </c>
      <c r="V114" s="11" t="s">
        <v>61</v>
      </c>
      <c r="W114" s="10" t="s">
        <v>52</v>
      </c>
      <c r="X114" s="9" t="s">
        <v>52</v>
      </c>
      <c r="Y114" s="9" t="s">
        <v>52</v>
      </c>
      <c r="Z114" s="9" t="s">
        <v>52</v>
      </c>
      <c r="AA114" s="9" t="s">
        <v>52</v>
      </c>
      <c r="AB114" s="9" t="s">
        <v>52</v>
      </c>
      <c r="AC114" s="9" t="s">
        <v>52</v>
      </c>
      <c r="AD114" s="11" t="s">
        <v>52</v>
      </c>
      <c r="AE114" s="10" t="s">
        <v>52</v>
      </c>
      <c r="AF114" s="9" t="s">
        <v>52</v>
      </c>
      <c r="AG114" s="9" t="s">
        <v>52</v>
      </c>
      <c r="AH114" s="9" t="s">
        <v>52</v>
      </c>
      <c r="AI114" s="9" t="s">
        <v>52</v>
      </c>
      <c r="AJ114" s="9" t="s">
        <v>52</v>
      </c>
      <c r="AK114" s="9" t="s">
        <v>52</v>
      </c>
      <c r="AL114" s="11" t="s">
        <v>52</v>
      </c>
      <c r="AM114" s="10" t="s">
        <v>52</v>
      </c>
      <c r="AN114" s="9" t="s">
        <v>52</v>
      </c>
      <c r="AO114" s="9" t="s">
        <v>52</v>
      </c>
      <c r="AP114" s="9" t="s">
        <v>52</v>
      </c>
      <c r="AQ114" s="9" t="s">
        <v>52</v>
      </c>
      <c r="AR114" s="9" t="s">
        <v>52</v>
      </c>
      <c r="AS114" s="9" t="s">
        <v>52</v>
      </c>
      <c r="AT114" s="11" t="s">
        <v>52</v>
      </c>
      <c r="AU114" s="10" t="s">
        <v>52</v>
      </c>
      <c r="AV114" s="9" t="s">
        <v>52</v>
      </c>
      <c r="AW114" s="9" t="s">
        <v>52</v>
      </c>
      <c r="AX114" s="9" t="s">
        <v>52</v>
      </c>
      <c r="AY114" s="9" t="s">
        <v>52</v>
      </c>
      <c r="AZ114" s="9" t="s">
        <v>52</v>
      </c>
      <c r="BA114" s="9" t="s">
        <v>52</v>
      </c>
      <c r="BB114" s="11" t="s">
        <v>52</v>
      </c>
    </row>
    <row r="115" spans="1:54" customFormat="1" x14ac:dyDescent="0.25">
      <c r="A115" s="12">
        <v>114</v>
      </c>
      <c r="B115" s="12" t="s">
        <v>636</v>
      </c>
      <c r="C115" s="12" t="s">
        <v>637</v>
      </c>
      <c r="D115" s="12">
        <v>129909906</v>
      </c>
      <c r="E115" s="12" t="s">
        <v>52</v>
      </c>
      <c r="F115" s="12" t="s">
        <v>52</v>
      </c>
      <c r="G115" s="12">
        <v>241.15387484799999</v>
      </c>
      <c r="H115" s="12" t="s">
        <v>638</v>
      </c>
      <c r="I115" t="e">
        <f t="shared" si="2"/>
        <v>#N/A</v>
      </c>
      <c r="J115" t="e">
        <f>VLOOKUP($D115,RfDs_clean!$A$2:$Q$140,9,FALSE)</f>
        <v>#N/A</v>
      </c>
      <c r="K115" t="e">
        <f t="shared" si="3"/>
        <v>#N/A</v>
      </c>
      <c r="L115" t="e">
        <f>VLOOKUP($D115,RfDs_clean!$A$2:$Q$140,10,FALSE)</f>
        <v>#N/A</v>
      </c>
      <c r="M115" s="9" t="s">
        <v>52</v>
      </c>
      <c r="N115" s="9" t="s">
        <v>52</v>
      </c>
      <c r="O115" s="13" t="s">
        <v>639</v>
      </c>
      <c r="P115" s="12">
        <v>2.3E-2</v>
      </c>
      <c r="Q115" s="12">
        <v>7.0205664085176664</v>
      </c>
      <c r="R115" s="12" t="s">
        <v>81</v>
      </c>
      <c r="S115" s="12">
        <v>2.2999999999999998</v>
      </c>
      <c r="T115" s="12">
        <v>5.0205664085176664</v>
      </c>
      <c r="U115" s="12" t="s">
        <v>103</v>
      </c>
      <c r="V115" s="14" t="s">
        <v>61</v>
      </c>
      <c r="W115" s="13" t="s">
        <v>52</v>
      </c>
      <c r="X115" s="12" t="s">
        <v>52</v>
      </c>
      <c r="Y115" s="12" t="s">
        <v>52</v>
      </c>
      <c r="Z115" s="12" t="s">
        <v>52</v>
      </c>
      <c r="AA115" s="12" t="s">
        <v>52</v>
      </c>
      <c r="AB115" s="12" t="s">
        <v>52</v>
      </c>
      <c r="AC115" s="12" t="s">
        <v>52</v>
      </c>
      <c r="AD115" s="14" t="s">
        <v>52</v>
      </c>
      <c r="AE115" s="13" t="s">
        <v>52</v>
      </c>
      <c r="AF115" s="12" t="s">
        <v>52</v>
      </c>
      <c r="AG115" s="12" t="s">
        <v>52</v>
      </c>
      <c r="AH115" s="12" t="s">
        <v>52</v>
      </c>
      <c r="AI115" s="12" t="s">
        <v>52</v>
      </c>
      <c r="AJ115" s="12" t="s">
        <v>52</v>
      </c>
      <c r="AK115" s="12" t="s">
        <v>52</v>
      </c>
      <c r="AL115" s="14" t="s">
        <v>52</v>
      </c>
      <c r="AM115" s="13" t="s">
        <v>52</v>
      </c>
      <c r="AN115" s="12" t="s">
        <v>52</v>
      </c>
      <c r="AO115" s="12" t="s">
        <v>52</v>
      </c>
      <c r="AP115" s="12" t="s">
        <v>52</v>
      </c>
      <c r="AQ115" s="12" t="s">
        <v>52</v>
      </c>
      <c r="AR115" s="12" t="s">
        <v>52</v>
      </c>
      <c r="AS115" s="12" t="s">
        <v>52</v>
      </c>
      <c r="AT115" s="14" t="s">
        <v>52</v>
      </c>
      <c r="AU115" s="13" t="s">
        <v>52</v>
      </c>
      <c r="AV115" s="12" t="s">
        <v>52</v>
      </c>
      <c r="AW115" s="12" t="s">
        <v>52</v>
      </c>
      <c r="AX115" s="12" t="s">
        <v>52</v>
      </c>
      <c r="AY115" s="12" t="s">
        <v>52</v>
      </c>
      <c r="AZ115" s="12" t="s">
        <v>52</v>
      </c>
      <c r="BA115" s="12" t="s">
        <v>52</v>
      </c>
      <c r="BB115" s="14" t="s">
        <v>52</v>
      </c>
    </row>
    <row r="116" spans="1:54" customFormat="1" x14ac:dyDescent="0.25">
      <c r="A116" s="9">
        <v>115</v>
      </c>
      <c r="B116" s="9" t="s">
        <v>640</v>
      </c>
      <c r="C116" s="9" t="s">
        <v>641</v>
      </c>
      <c r="D116" s="9">
        <v>591275</v>
      </c>
      <c r="E116" s="9" t="s">
        <v>52</v>
      </c>
      <c r="F116" s="9" t="s">
        <v>52</v>
      </c>
      <c r="G116" s="9">
        <v>109.052763844</v>
      </c>
      <c r="H116" s="9" t="s">
        <v>642</v>
      </c>
      <c r="I116" t="e">
        <f t="shared" si="2"/>
        <v>#N/A</v>
      </c>
      <c r="J116" t="e">
        <f>VLOOKUP($D116,RfDs_clean!$A$2:$Q$140,9,FALSE)</f>
        <v>#N/A</v>
      </c>
      <c r="K116" t="e">
        <f t="shared" si="3"/>
        <v>#N/A</v>
      </c>
      <c r="L116" t="e">
        <f>VLOOKUP($D116,RfDs_clean!$A$2:$Q$140,10,FALSE)</f>
        <v>#N/A</v>
      </c>
      <c r="M116" s="9" t="s">
        <v>52</v>
      </c>
      <c r="N116" s="9" t="s">
        <v>52</v>
      </c>
      <c r="O116" s="10" t="s">
        <v>643</v>
      </c>
      <c r="P116" s="9">
        <v>0.08</v>
      </c>
      <c r="Q116" s="9">
        <v>6.1345466898644299</v>
      </c>
      <c r="R116" s="9" t="s">
        <v>81</v>
      </c>
      <c r="S116" s="9">
        <v>80</v>
      </c>
      <c r="T116" s="9">
        <v>3.1345466898644294</v>
      </c>
      <c r="U116" s="9" t="s">
        <v>83</v>
      </c>
      <c r="V116" s="11" t="s">
        <v>61</v>
      </c>
      <c r="W116" s="10" t="s">
        <v>52</v>
      </c>
      <c r="X116" s="9" t="s">
        <v>52</v>
      </c>
      <c r="Y116" s="9" t="s">
        <v>52</v>
      </c>
      <c r="Z116" s="9" t="s">
        <v>52</v>
      </c>
      <c r="AA116" s="9" t="s">
        <v>52</v>
      </c>
      <c r="AB116" s="9" t="s">
        <v>52</v>
      </c>
      <c r="AC116" s="9" t="s">
        <v>52</v>
      </c>
      <c r="AD116" s="11" t="s">
        <v>52</v>
      </c>
      <c r="AE116" s="10" t="s">
        <v>52</v>
      </c>
      <c r="AF116" s="9" t="s">
        <v>52</v>
      </c>
      <c r="AG116" s="9" t="s">
        <v>52</v>
      </c>
      <c r="AH116" s="9" t="s">
        <v>52</v>
      </c>
      <c r="AI116" s="9" t="s">
        <v>52</v>
      </c>
      <c r="AJ116" s="9" t="s">
        <v>52</v>
      </c>
      <c r="AK116" s="9" t="s">
        <v>52</v>
      </c>
      <c r="AL116" s="11" t="s">
        <v>52</v>
      </c>
      <c r="AM116" s="10" t="s">
        <v>52</v>
      </c>
      <c r="AN116" s="9" t="s">
        <v>52</v>
      </c>
      <c r="AO116" s="9" t="s">
        <v>52</v>
      </c>
      <c r="AP116" s="9" t="s">
        <v>52</v>
      </c>
      <c r="AQ116" s="9" t="s">
        <v>52</v>
      </c>
      <c r="AR116" s="9" t="s">
        <v>52</v>
      </c>
      <c r="AS116" s="9" t="s">
        <v>52</v>
      </c>
      <c r="AT116" s="11" t="s">
        <v>52</v>
      </c>
      <c r="AU116" s="10" t="s">
        <v>52</v>
      </c>
      <c r="AV116" s="9" t="s">
        <v>52</v>
      </c>
      <c r="AW116" s="9" t="s">
        <v>52</v>
      </c>
      <c r="AX116" s="9" t="s">
        <v>52</v>
      </c>
      <c r="AY116" s="9" t="s">
        <v>52</v>
      </c>
      <c r="AZ116" s="9" t="s">
        <v>52</v>
      </c>
      <c r="BA116" s="9" t="s">
        <v>52</v>
      </c>
      <c r="BB116" s="11" t="s">
        <v>52</v>
      </c>
    </row>
    <row r="117" spans="1:54" customFormat="1" x14ac:dyDescent="0.25">
      <c r="A117" s="12">
        <v>116</v>
      </c>
      <c r="B117" s="12" t="s">
        <v>644</v>
      </c>
      <c r="C117" s="12" t="s">
        <v>645</v>
      </c>
      <c r="D117" s="12">
        <v>123308</v>
      </c>
      <c r="E117" s="12" t="s">
        <v>52</v>
      </c>
      <c r="F117" s="12" t="s">
        <v>52</v>
      </c>
      <c r="G117" s="12">
        <v>109.052763844</v>
      </c>
      <c r="H117" s="12" t="s">
        <v>646</v>
      </c>
      <c r="I117">
        <f t="shared" si="2"/>
        <v>2.5126994844708426</v>
      </c>
      <c r="J117">
        <f>VLOOKUP($D117,RfDs_clean!$A$2:$Q$140,9,FALSE)</f>
        <v>334.91699999999997</v>
      </c>
      <c r="K117">
        <f t="shared" si="3"/>
        <v>2.8969872440165458</v>
      </c>
      <c r="L117">
        <f>VLOOKUP($D117,RfDs_clean!$A$2:$Q$140,10,FALSE)</f>
        <v>138.245</v>
      </c>
      <c r="M117" s="9" t="s">
        <v>52</v>
      </c>
      <c r="N117" s="9" t="s">
        <v>52</v>
      </c>
      <c r="O117" s="13" t="s">
        <v>647</v>
      </c>
      <c r="P117" s="12">
        <v>0.02</v>
      </c>
      <c r="Q117" s="12">
        <v>6.7366066811923915</v>
      </c>
      <c r="R117" s="12" t="s">
        <v>81</v>
      </c>
      <c r="S117" s="12">
        <v>50</v>
      </c>
      <c r="T117" s="12">
        <v>3.3386666725203544</v>
      </c>
      <c r="U117" s="12" t="s">
        <v>83</v>
      </c>
      <c r="V117" s="14" t="s">
        <v>57</v>
      </c>
      <c r="W117" s="13" t="s">
        <v>52</v>
      </c>
      <c r="X117" s="12" t="s">
        <v>52</v>
      </c>
      <c r="Y117" s="12" t="s">
        <v>52</v>
      </c>
      <c r="Z117" s="12" t="s">
        <v>52</v>
      </c>
      <c r="AA117" s="12" t="s">
        <v>52</v>
      </c>
      <c r="AB117" s="12" t="s">
        <v>52</v>
      </c>
      <c r="AC117" s="12" t="s">
        <v>52</v>
      </c>
      <c r="AD117" s="14" t="s">
        <v>52</v>
      </c>
      <c r="AE117" s="13" t="s">
        <v>52</v>
      </c>
      <c r="AF117" s="12" t="s">
        <v>52</v>
      </c>
      <c r="AG117" s="12" t="s">
        <v>52</v>
      </c>
      <c r="AH117" s="12" t="s">
        <v>52</v>
      </c>
      <c r="AI117" s="12" t="s">
        <v>52</v>
      </c>
      <c r="AJ117" s="12" t="s">
        <v>52</v>
      </c>
      <c r="AK117" s="12" t="s">
        <v>52</v>
      </c>
      <c r="AL117" s="14" t="s">
        <v>52</v>
      </c>
      <c r="AM117" s="13" t="s">
        <v>52</v>
      </c>
      <c r="AN117" s="12" t="s">
        <v>52</v>
      </c>
      <c r="AO117" s="12" t="s">
        <v>52</v>
      </c>
      <c r="AP117" s="12" t="s">
        <v>52</v>
      </c>
      <c r="AQ117" s="12" t="s">
        <v>52</v>
      </c>
      <c r="AR117" s="12" t="s">
        <v>52</v>
      </c>
      <c r="AS117" s="12" t="s">
        <v>52</v>
      </c>
      <c r="AT117" s="14" t="s">
        <v>52</v>
      </c>
      <c r="AU117" s="13" t="s">
        <v>52</v>
      </c>
      <c r="AV117" s="12" t="s">
        <v>52</v>
      </c>
      <c r="AW117" s="12" t="s">
        <v>52</v>
      </c>
      <c r="AX117" s="12" t="s">
        <v>52</v>
      </c>
      <c r="AY117" s="12" t="s">
        <v>52</v>
      </c>
      <c r="AZ117" s="12" t="s">
        <v>52</v>
      </c>
      <c r="BA117" s="12" t="s">
        <v>52</v>
      </c>
      <c r="BB117" s="14" t="s">
        <v>52</v>
      </c>
    </row>
    <row r="118" spans="1:54" customFormat="1" x14ac:dyDescent="0.25">
      <c r="A118" s="9">
        <v>117</v>
      </c>
      <c r="B118" s="9" t="s">
        <v>648</v>
      </c>
      <c r="C118" s="9" t="s">
        <v>649</v>
      </c>
      <c r="D118" s="9">
        <v>150114719</v>
      </c>
      <c r="E118" s="9" t="s">
        <v>52</v>
      </c>
      <c r="F118" s="9" t="s">
        <v>52</v>
      </c>
      <c r="G118" s="9">
        <v>205.964982728</v>
      </c>
      <c r="H118" s="9" t="s">
        <v>650</v>
      </c>
      <c r="I118" t="e">
        <f t="shared" si="2"/>
        <v>#N/A</v>
      </c>
      <c r="J118" t="e">
        <f>VLOOKUP($D118,RfDs_clean!$A$2:$Q$140,9,FALSE)</f>
        <v>#N/A</v>
      </c>
      <c r="K118" t="e">
        <f t="shared" si="3"/>
        <v>#N/A</v>
      </c>
      <c r="L118" t="e">
        <f>VLOOKUP($D118,RfDs_clean!$A$2:$Q$140,10,FALSE)</f>
        <v>#N/A</v>
      </c>
      <c r="M118" s="9" t="s">
        <v>52</v>
      </c>
      <c r="N118" s="9" t="s">
        <v>52</v>
      </c>
      <c r="O118" s="10" t="s">
        <v>651</v>
      </c>
      <c r="P118" s="9">
        <v>0.5</v>
      </c>
      <c r="Q118" s="9">
        <v>5.6148233854471616</v>
      </c>
      <c r="R118" s="9" t="s">
        <v>81</v>
      </c>
      <c r="S118" s="9">
        <v>50</v>
      </c>
      <c r="T118" s="9">
        <v>3.6148233854471616</v>
      </c>
      <c r="U118" s="9" t="s">
        <v>103</v>
      </c>
      <c r="V118" s="11" t="s">
        <v>61</v>
      </c>
      <c r="W118" s="10" t="s">
        <v>52</v>
      </c>
      <c r="X118" s="9" t="s">
        <v>52</v>
      </c>
      <c r="Y118" s="9" t="s">
        <v>52</v>
      </c>
      <c r="Z118" s="9" t="s">
        <v>52</v>
      </c>
      <c r="AA118" s="9" t="s">
        <v>52</v>
      </c>
      <c r="AB118" s="9" t="s">
        <v>52</v>
      </c>
      <c r="AC118" s="9" t="s">
        <v>52</v>
      </c>
      <c r="AD118" s="11" t="s">
        <v>52</v>
      </c>
      <c r="AE118" s="10" t="s">
        <v>52</v>
      </c>
      <c r="AF118" s="9" t="s">
        <v>52</v>
      </c>
      <c r="AG118" s="9" t="s">
        <v>52</v>
      </c>
      <c r="AH118" s="9" t="s">
        <v>52</v>
      </c>
      <c r="AI118" s="9" t="s">
        <v>52</v>
      </c>
      <c r="AJ118" s="9" t="s">
        <v>52</v>
      </c>
      <c r="AK118" s="9" t="s">
        <v>52</v>
      </c>
      <c r="AL118" s="11" t="s">
        <v>52</v>
      </c>
      <c r="AM118" s="10" t="s">
        <v>52</v>
      </c>
      <c r="AN118" s="9" t="s">
        <v>52</v>
      </c>
      <c r="AO118" s="9" t="s">
        <v>52</v>
      </c>
      <c r="AP118" s="9" t="s">
        <v>52</v>
      </c>
      <c r="AQ118" s="9" t="s">
        <v>52</v>
      </c>
      <c r="AR118" s="9" t="s">
        <v>52</v>
      </c>
      <c r="AS118" s="9" t="s">
        <v>52</v>
      </c>
      <c r="AT118" s="11" t="s">
        <v>52</v>
      </c>
      <c r="AU118" s="10" t="s">
        <v>52</v>
      </c>
      <c r="AV118" s="9" t="s">
        <v>52</v>
      </c>
      <c r="AW118" s="9" t="s">
        <v>52</v>
      </c>
      <c r="AX118" s="9" t="s">
        <v>52</v>
      </c>
      <c r="AY118" s="9" t="s">
        <v>52</v>
      </c>
      <c r="AZ118" s="9" t="s">
        <v>52</v>
      </c>
      <c r="BA118" s="9" t="s">
        <v>52</v>
      </c>
      <c r="BB118" s="11" t="s">
        <v>52</v>
      </c>
    </row>
    <row r="119" spans="1:54" customFormat="1" x14ac:dyDescent="0.25">
      <c r="A119" s="12">
        <v>118</v>
      </c>
      <c r="B119" s="12" t="s">
        <v>652</v>
      </c>
      <c r="C119" s="12" t="s">
        <v>653</v>
      </c>
      <c r="D119" s="12">
        <v>33089611</v>
      </c>
      <c r="E119" s="12" t="s">
        <v>52</v>
      </c>
      <c r="F119" s="12" t="s">
        <v>52</v>
      </c>
      <c r="G119" s="12">
        <v>293.18919773600004</v>
      </c>
      <c r="H119" s="12" t="s">
        <v>654</v>
      </c>
      <c r="I119" t="e">
        <f t="shared" si="2"/>
        <v>#N/A</v>
      </c>
      <c r="J119" t="e">
        <f>VLOOKUP($D119,RfDs_clean!$A$2:$Q$140,9,FALSE)</f>
        <v>#N/A</v>
      </c>
      <c r="K119" t="e">
        <f t="shared" si="3"/>
        <v>#N/A</v>
      </c>
      <c r="L119" t="e">
        <f>VLOOKUP($D119,RfDs_clean!$A$2:$Q$140,10,FALSE)</f>
        <v>#N/A</v>
      </c>
      <c r="M119" s="9" t="s">
        <v>52</v>
      </c>
      <c r="N119" s="9" t="s">
        <v>52</v>
      </c>
      <c r="O119" s="13" t="s">
        <v>655</v>
      </c>
      <c r="P119" s="12">
        <v>2.5000000000000001E-3</v>
      </c>
      <c r="Q119" s="12">
        <v>8.0692079564441528</v>
      </c>
      <c r="R119" s="12" t="s">
        <v>118</v>
      </c>
      <c r="S119" s="12">
        <v>0.25</v>
      </c>
      <c r="T119" s="12">
        <v>6.0692079564441519</v>
      </c>
      <c r="U119" s="12" t="s">
        <v>56</v>
      </c>
      <c r="V119" s="14" t="s">
        <v>57</v>
      </c>
      <c r="W119" s="13" t="s">
        <v>52</v>
      </c>
      <c r="X119" s="12" t="s">
        <v>52</v>
      </c>
      <c r="Y119" s="12" t="s">
        <v>52</v>
      </c>
      <c r="Z119" s="12" t="s">
        <v>52</v>
      </c>
      <c r="AA119" s="12" t="s">
        <v>52</v>
      </c>
      <c r="AB119" s="12" t="s">
        <v>52</v>
      </c>
      <c r="AC119" s="12" t="s">
        <v>52</v>
      </c>
      <c r="AD119" s="14" t="s">
        <v>52</v>
      </c>
      <c r="AE119" s="13" t="s">
        <v>52</v>
      </c>
      <c r="AF119" s="12" t="s">
        <v>52</v>
      </c>
      <c r="AG119" s="12" t="s">
        <v>52</v>
      </c>
      <c r="AH119" s="12" t="s">
        <v>52</v>
      </c>
      <c r="AI119" s="12" t="s">
        <v>52</v>
      </c>
      <c r="AJ119" s="12" t="s">
        <v>52</v>
      </c>
      <c r="AK119" s="12" t="s">
        <v>52</v>
      </c>
      <c r="AL119" s="14" t="s">
        <v>52</v>
      </c>
      <c r="AM119" s="13" t="s">
        <v>52</v>
      </c>
      <c r="AN119" s="12" t="s">
        <v>52</v>
      </c>
      <c r="AO119" s="12" t="s">
        <v>52</v>
      </c>
      <c r="AP119" s="12" t="s">
        <v>52</v>
      </c>
      <c r="AQ119" s="12" t="s">
        <v>52</v>
      </c>
      <c r="AR119" s="12" t="s">
        <v>52</v>
      </c>
      <c r="AS119" s="12" t="s">
        <v>52</v>
      </c>
      <c r="AT119" s="14" t="s">
        <v>52</v>
      </c>
      <c r="AU119" s="13" t="s">
        <v>52</v>
      </c>
      <c r="AV119" s="12" t="s">
        <v>52</v>
      </c>
      <c r="AW119" s="12" t="s">
        <v>52</v>
      </c>
      <c r="AX119" s="12" t="s">
        <v>52</v>
      </c>
      <c r="AY119" s="12" t="s">
        <v>52</v>
      </c>
      <c r="AZ119" s="12" t="s">
        <v>52</v>
      </c>
      <c r="BA119" s="12" t="s">
        <v>52</v>
      </c>
      <c r="BB119" s="14" t="s">
        <v>52</v>
      </c>
    </row>
    <row r="120" spans="1:54" customFormat="1" x14ac:dyDescent="0.25">
      <c r="A120" s="9">
        <v>119</v>
      </c>
      <c r="B120" s="9" t="s">
        <v>656</v>
      </c>
      <c r="C120" s="9" t="s">
        <v>657</v>
      </c>
      <c r="D120" s="9">
        <v>61825</v>
      </c>
      <c r="E120" s="9" t="s">
        <v>52</v>
      </c>
      <c r="F120" s="9" t="s">
        <v>52</v>
      </c>
      <c r="G120" s="9">
        <v>84.043596129999997</v>
      </c>
      <c r="H120" s="9" t="s">
        <v>658</v>
      </c>
      <c r="I120" t="e">
        <f t="shared" si="2"/>
        <v>#N/A</v>
      </c>
      <c r="J120" t="e">
        <f>VLOOKUP($D120,RfDs_clean!$A$2:$Q$140,9,FALSE)</f>
        <v>#N/A</v>
      </c>
      <c r="K120" t="e">
        <f t="shared" si="3"/>
        <v>#N/A</v>
      </c>
      <c r="L120" t="e">
        <f>VLOOKUP($D120,RfDs_clean!$A$2:$Q$140,10,FALSE)</f>
        <v>#N/A</v>
      </c>
      <c r="M120" s="9">
        <v>3.6097423338310457</v>
      </c>
      <c r="N120" s="9">
        <v>20.642499999999998</v>
      </c>
      <c r="O120" s="10" t="s">
        <v>52</v>
      </c>
      <c r="P120" s="9" t="s">
        <v>52</v>
      </c>
      <c r="Q120" s="9" t="s">
        <v>52</v>
      </c>
      <c r="R120" s="9" t="s">
        <v>52</v>
      </c>
      <c r="S120" s="9" t="s">
        <v>52</v>
      </c>
      <c r="T120" s="9" t="s">
        <v>52</v>
      </c>
      <c r="U120" s="9" t="s">
        <v>52</v>
      </c>
      <c r="V120" s="11" t="s">
        <v>52</v>
      </c>
      <c r="W120" s="10" t="s">
        <v>52</v>
      </c>
      <c r="X120" s="9" t="s">
        <v>52</v>
      </c>
      <c r="Y120" s="9" t="s">
        <v>52</v>
      </c>
      <c r="Z120" s="9" t="s">
        <v>52</v>
      </c>
      <c r="AA120" s="9" t="s">
        <v>52</v>
      </c>
      <c r="AB120" s="9" t="s">
        <v>52</v>
      </c>
      <c r="AC120" s="9" t="s">
        <v>52</v>
      </c>
      <c r="AD120" s="11" t="s">
        <v>52</v>
      </c>
      <c r="AE120" s="10" t="s">
        <v>659</v>
      </c>
      <c r="AF120" s="9">
        <v>0.94</v>
      </c>
      <c r="AG120" s="9">
        <v>4.9000000000000004</v>
      </c>
      <c r="AH120" s="9" t="s">
        <v>52</v>
      </c>
      <c r="AI120" s="9" t="s">
        <v>52</v>
      </c>
      <c r="AJ120" s="9" t="s">
        <v>52</v>
      </c>
      <c r="AK120" s="9" t="s">
        <v>75</v>
      </c>
      <c r="AL120" s="11" t="s">
        <v>57</v>
      </c>
      <c r="AM120" s="10" t="s">
        <v>52</v>
      </c>
      <c r="AN120" s="9" t="s">
        <v>52</v>
      </c>
      <c r="AO120" s="9" t="s">
        <v>52</v>
      </c>
      <c r="AP120" s="9" t="s">
        <v>52</v>
      </c>
      <c r="AQ120" s="9" t="s">
        <v>52</v>
      </c>
      <c r="AR120" s="9" t="s">
        <v>52</v>
      </c>
      <c r="AS120" s="9" t="s">
        <v>52</v>
      </c>
      <c r="AT120" s="11" t="s">
        <v>52</v>
      </c>
      <c r="AU120" s="10" t="s">
        <v>660</v>
      </c>
      <c r="AV120" s="9">
        <v>0.94</v>
      </c>
      <c r="AW120" s="9">
        <v>4.9000000000000004</v>
      </c>
      <c r="AX120" s="9" t="s">
        <v>52</v>
      </c>
      <c r="AY120" s="9" t="s">
        <v>52</v>
      </c>
      <c r="AZ120" s="9" t="s">
        <v>52</v>
      </c>
      <c r="BA120" s="9" t="s">
        <v>75</v>
      </c>
      <c r="BB120" s="11" t="s">
        <v>57</v>
      </c>
    </row>
    <row r="121" spans="1:54" customFormat="1" x14ac:dyDescent="0.25">
      <c r="A121" s="12">
        <v>120</v>
      </c>
      <c r="B121" s="12" t="s">
        <v>661</v>
      </c>
      <c r="C121" s="12" t="s">
        <v>662</v>
      </c>
      <c r="D121" s="12">
        <v>62533</v>
      </c>
      <c r="E121" s="12" t="s">
        <v>52</v>
      </c>
      <c r="F121" s="12" t="s">
        <v>52</v>
      </c>
      <c r="G121" s="12">
        <v>93.057849223999995</v>
      </c>
      <c r="H121" s="12" t="s">
        <v>663</v>
      </c>
      <c r="I121" t="e">
        <f t="shared" si="2"/>
        <v>#N/A</v>
      </c>
      <c r="J121" t="e">
        <f>VLOOKUP($D121,RfDs_clean!$A$2:$Q$140,9,FALSE)</f>
        <v>#N/A</v>
      </c>
      <c r="K121" t="e">
        <f t="shared" si="3"/>
        <v>#N/A</v>
      </c>
      <c r="L121" t="e">
        <f>VLOOKUP($D121,RfDs_clean!$A$2:$Q$140,10,FALSE)</f>
        <v>#N/A</v>
      </c>
      <c r="M121" s="9">
        <v>4.0798931123527478</v>
      </c>
      <c r="N121" s="9">
        <v>7.7421199999999999</v>
      </c>
      <c r="O121" s="13" t="s">
        <v>664</v>
      </c>
      <c r="P121" s="12">
        <v>7.0000000000000001E-3</v>
      </c>
      <c r="Q121" s="12">
        <v>7.1236549707776327</v>
      </c>
      <c r="R121" s="12" t="s">
        <v>55</v>
      </c>
      <c r="S121" s="12">
        <v>7</v>
      </c>
      <c r="T121" s="12">
        <v>4.1236549707776318</v>
      </c>
      <c r="U121" s="12" t="s">
        <v>83</v>
      </c>
      <c r="V121" s="14" t="s">
        <v>61</v>
      </c>
      <c r="W121" s="13" t="s">
        <v>665</v>
      </c>
      <c r="X121" s="12">
        <v>1E-3</v>
      </c>
      <c r="Y121" s="12">
        <v>7.97</v>
      </c>
      <c r="Z121" s="12" t="s">
        <v>81</v>
      </c>
      <c r="AA121" s="12">
        <v>3.4</v>
      </c>
      <c r="AB121" s="12">
        <v>4.4400000000000004</v>
      </c>
      <c r="AC121" s="12" t="s">
        <v>56</v>
      </c>
      <c r="AD121" s="14" t="s">
        <v>61</v>
      </c>
      <c r="AE121" s="13" t="s">
        <v>666</v>
      </c>
      <c r="AF121" s="12">
        <v>5.7000000000000002E-3</v>
      </c>
      <c r="AG121" s="12">
        <v>2.72</v>
      </c>
      <c r="AH121" s="12" t="s">
        <v>59</v>
      </c>
      <c r="AI121" s="12" t="s">
        <v>52</v>
      </c>
      <c r="AJ121" s="12" t="s">
        <v>52</v>
      </c>
      <c r="AK121" s="12" t="s">
        <v>56</v>
      </c>
      <c r="AL121" s="14" t="s">
        <v>57</v>
      </c>
      <c r="AM121" s="13" t="s">
        <v>667</v>
      </c>
      <c r="AN121" s="12">
        <v>1.5999999999999999E-6</v>
      </c>
      <c r="AO121" s="12">
        <v>2.17</v>
      </c>
      <c r="AP121" s="12" t="s">
        <v>52</v>
      </c>
      <c r="AQ121" s="12" t="s">
        <v>52</v>
      </c>
      <c r="AR121" s="12" t="s">
        <v>52</v>
      </c>
      <c r="AS121" s="12" t="s">
        <v>75</v>
      </c>
      <c r="AT121" s="14" t="s">
        <v>61</v>
      </c>
      <c r="AU121" s="13" t="s">
        <v>668</v>
      </c>
      <c r="AV121" s="12">
        <v>7.0000000000000001E-3</v>
      </c>
      <c r="AW121" s="12">
        <v>2.81</v>
      </c>
      <c r="AX121" s="12" t="s">
        <v>52</v>
      </c>
      <c r="AY121" s="12" t="s">
        <v>52</v>
      </c>
      <c r="AZ121" s="12" t="s">
        <v>52</v>
      </c>
      <c r="BA121" s="12" t="s">
        <v>75</v>
      </c>
      <c r="BB121" s="14" t="s">
        <v>57</v>
      </c>
    </row>
    <row r="122" spans="1:54" customFormat="1" x14ac:dyDescent="0.25">
      <c r="A122" s="9">
        <v>121</v>
      </c>
      <c r="B122" s="9" t="s">
        <v>669</v>
      </c>
      <c r="C122" s="9" t="s">
        <v>670</v>
      </c>
      <c r="D122" s="9">
        <v>120127</v>
      </c>
      <c r="E122" s="9" t="s">
        <v>52</v>
      </c>
      <c r="F122" s="9" t="s">
        <v>52</v>
      </c>
      <c r="G122" s="9">
        <v>178.07825032</v>
      </c>
      <c r="H122" s="9" t="s">
        <v>671</v>
      </c>
      <c r="I122" t="e">
        <f t="shared" si="2"/>
        <v>#N/A</v>
      </c>
      <c r="J122" t="e">
        <f>VLOOKUP($D122,RfDs_clean!$A$2:$Q$140,9,FALSE)</f>
        <v>#N/A</v>
      </c>
      <c r="K122" t="e">
        <f t="shared" si="3"/>
        <v>#N/A</v>
      </c>
      <c r="L122" t="e">
        <f>VLOOKUP($D122,RfDs_clean!$A$2:$Q$140,10,FALSE)</f>
        <v>#N/A</v>
      </c>
      <c r="M122" s="9" t="s">
        <v>52</v>
      </c>
      <c r="N122" s="9" t="s">
        <v>52</v>
      </c>
      <c r="O122" s="10" t="s">
        <v>672</v>
      </c>
      <c r="P122" s="9">
        <v>0.3</v>
      </c>
      <c r="Q122" s="9">
        <v>5.7734896251994181</v>
      </c>
      <c r="R122" s="9" t="s">
        <v>118</v>
      </c>
      <c r="S122" s="9">
        <v>1000</v>
      </c>
      <c r="T122" s="9">
        <v>2.2506108799190803</v>
      </c>
      <c r="U122" s="9" t="s">
        <v>56</v>
      </c>
      <c r="V122" s="11" t="s">
        <v>61</v>
      </c>
      <c r="W122" s="10" t="s">
        <v>52</v>
      </c>
      <c r="X122" s="9" t="s">
        <v>52</v>
      </c>
      <c r="Y122" s="9" t="s">
        <v>52</v>
      </c>
      <c r="Z122" s="9" t="s">
        <v>52</v>
      </c>
      <c r="AA122" s="9" t="s">
        <v>52</v>
      </c>
      <c r="AB122" s="9" t="s">
        <v>52</v>
      </c>
      <c r="AC122" s="9" t="s">
        <v>52</v>
      </c>
      <c r="AD122" s="11" t="s">
        <v>52</v>
      </c>
      <c r="AE122" s="10" t="s">
        <v>52</v>
      </c>
      <c r="AF122" s="9" t="s">
        <v>52</v>
      </c>
      <c r="AG122" s="9" t="s">
        <v>52</v>
      </c>
      <c r="AH122" s="9" t="s">
        <v>52</v>
      </c>
      <c r="AI122" s="9" t="s">
        <v>52</v>
      </c>
      <c r="AJ122" s="9" t="s">
        <v>52</v>
      </c>
      <c r="AK122" s="9" t="s">
        <v>52</v>
      </c>
      <c r="AL122" s="11" t="s">
        <v>52</v>
      </c>
      <c r="AM122" s="10" t="s">
        <v>52</v>
      </c>
      <c r="AN122" s="9" t="s">
        <v>52</v>
      </c>
      <c r="AO122" s="9" t="s">
        <v>52</v>
      </c>
      <c r="AP122" s="9" t="s">
        <v>52</v>
      </c>
      <c r="AQ122" s="9" t="s">
        <v>52</v>
      </c>
      <c r="AR122" s="9" t="s">
        <v>52</v>
      </c>
      <c r="AS122" s="9" t="s">
        <v>52</v>
      </c>
      <c r="AT122" s="11" t="s">
        <v>52</v>
      </c>
      <c r="AU122" s="10" t="s">
        <v>52</v>
      </c>
      <c r="AV122" s="9" t="s">
        <v>52</v>
      </c>
      <c r="AW122" s="9" t="s">
        <v>52</v>
      </c>
      <c r="AX122" s="9" t="s">
        <v>52</v>
      </c>
      <c r="AY122" s="9" t="s">
        <v>52</v>
      </c>
      <c r="AZ122" s="9" t="s">
        <v>52</v>
      </c>
      <c r="BA122" s="9" t="s">
        <v>52</v>
      </c>
      <c r="BB122" s="11" t="s">
        <v>52</v>
      </c>
    </row>
    <row r="123" spans="1:54" customFormat="1" x14ac:dyDescent="0.25">
      <c r="A123" s="12">
        <v>122</v>
      </c>
      <c r="B123" s="12" t="s">
        <v>673</v>
      </c>
      <c r="C123" s="12" t="s">
        <v>674</v>
      </c>
      <c r="D123" s="12">
        <v>84651</v>
      </c>
      <c r="E123" s="12" t="s">
        <v>52</v>
      </c>
      <c r="F123" s="12" t="s">
        <v>52</v>
      </c>
      <c r="G123" s="12">
        <v>208.052429496</v>
      </c>
      <c r="H123" s="12" t="s">
        <v>675</v>
      </c>
      <c r="I123" t="e">
        <f t="shared" si="2"/>
        <v>#N/A</v>
      </c>
      <c r="J123" t="e">
        <f>VLOOKUP($D123,RfDs_clean!$A$2:$Q$140,9,FALSE)</f>
        <v>#N/A</v>
      </c>
      <c r="K123" t="e">
        <f t="shared" si="3"/>
        <v>#N/A</v>
      </c>
      <c r="L123" t="e">
        <f>VLOOKUP($D123,RfDs_clean!$A$2:$Q$140,10,FALSE)</f>
        <v>#N/A</v>
      </c>
      <c r="M123" s="9">
        <v>4.7426835861588987</v>
      </c>
      <c r="N123" s="9">
        <v>3.76261</v>
      </c>
      <c r="O123" s="13" t="s">
        <v>676</v>
      </c>
      <c r="P123" s="12">
        <v>2E-3</v>
      </c>
      <c r="Q123" s="12">
        <v>8.0171427958927488</v>
      </c>
      <c r="R123" s="12" t="s">
        <v>52</v>
      </c>
      <c r="S123" s="12" t="s">
        <v>52</v>
      </c>
      <c r="T123" s="12" t="s">
        <v>52</v>
      </c>
      <c r="U123" s="12" t="s">
        <v>83</v>
      </c>
      <c r="V123" s="14" t="s">
        <v>61</v>
      </c>
      <c r="W123" s="13" t="s">
        <v>52</v>
      </c>
      <c r="X123" s="12" t="s">
        <v>52</v>
      </c>
      <c r="Y123" s="12" t="s">
        <v>52</v>
      </c>
      <c r="Z123" s="12" t="s">
        <v>52</v>
      </c>
      <c r="AA123" s="12" t="s">
        <v>52</v>
      </c>
      <c r="AB123" s="12" t="s">
        <v>52</v>
      </c>
      <c r="AC123" s="12" t="s">
        <v>52</v>
      </c>
      <c r="AD123" s="14" t="s">
        <v>52</v>
      </c>
      <c r="AE123" s="13" t="s">
        <v>677</v>
      </c>
      <c r="AF123" s="12">
        <v>0.04</v>
      </c>
      <c r="AG123" s="12">
        <v>3.92</v>
      </c>
      <c r="AH123" s="12" t="s">
        <v>549</v>
      </c>
      <c r="AI123" s="12">
        <v>0.39500000000000002</v>
      </c>
      <c r="AJ123" s="12">
        <v>5.72</v>
      </c>
      <c r="AK123" s="12" t="s">
        <v>83</v>
      </c>
      <c r="AL123" s="14" t="s">
        <v>57</v>
      </c>
      <c r="AM123" s="13" t="s">
        <v>52</v>
      </c>
      <c r="AN123" s="12" t="s">
        <v>52</v>
      </c>
      <c r="AO123" s="12" t="s">
        <v>52</v>
      </c>
      <c r="AP123" s="12" t="s">
        <v>52</v>
      </c>
      <c r="AQ123" s="12" t="s">
        <v>52</v>
      </c>
      <c r="AR123" s="12" t="s">
        <v>52</v>
      </c>
      <c r="AS123" s="12" t="s">
        <v>52</v>
      </c>
      <c r="AT123" s="14" t="s">
        <v>52</v>
      </c>
      <c r="AU123" s="13" t="s">
        <v>52</v>
      </c>
      <c r="AV123" s="12" t="s">
        <v>52</v>
      </c>
      <c r="AW123" s="12" t="s">
        <v>52</v>
      </c>
      <c r="AX123" s="12" t="s">
        <v>52</v>
      </c>
      <c r="AY123" s="12" t="s">
        <v>52</v>
      </c>
      <c r="AZ123" s="12" t="s">
        <v>52</v>
      </c>
      <c r="BA123" s="12" t="s">
        <v>52</v>
      </c>
      <c r="BB123" s="14" t="s">
        <v>52</v>
      </c>
    </row>
    <row r="124" spans="1:54" customFormat="1" x14ac:dyDescent="0.25">
      <c r="A124" s="9">
        <v>123</v>
      </c>
      <c r="B124" s="9" t="s">
        <v>678</v>
      </c>
      <c r="C124" s="9" t="s">
        <v>679</v>
      </c>
      <c r="D124" s="9">
        <v>74115245</v>
      </c>
      <c r="E124" s="9" t="s">
        <v>52</v>
      </c>
      <c r="F124" s="9" t="s">
        <v>52</v>
      </c>
      <c r="G124" s="9">
        <v>302.01260161599998</v>
      </c>
      <c r="H124" s="9" t="s">
        <v>680</v>
      </c>
      <c r="I124" t="e">
        <f t="shared" si="2"/>
        <v>#N/A</v>
      </c>
      <c r="J124" t="e">
        <f>VLOOKUP($D124,RfDs_clean!$A$2:$Q$140,9,FALSE)</f>
        <v>#N/A</v>
      </c>
      <c r="K124" t="e">
        <f t="shared" si="3"/>
        <v>#N/A</v>
      </c>
      <c r="L124" t="e">
        <f>VLOOKUP($D124,RfDs_clean!$A$2:$Q$140,10,FALSE)</f>
        <v>#N/A</v>
      </c>
      <c r="M124" s="9" t="s">
        <v>52</v>
      </c>
      <c r="N124" s="9" t="s">
        <v>52</v>
      </c>
      <c r="O124" s="10" t="s">
        <v>681</v>
      </c>
      <c r="P124" s="9">
        <v>1.2999999999999999E-2</v>
      </c>
      <c r="Q124" s="9">
        <v>7.3660817121672428</v>
      </c>
      <c r="R124" s="9" t="s">
        <v>118</v>
      </c>
      <c r="S124" s="9">
        <v>1.25</v>
      </c>
      <c r="T124" s="9">
        <v>5.3831150514660226</v>
      </c>
      <c r="U124" s="9" t="s">
        <v>56</v>
      </c>
      <c r="V124" s="11" t="s">
        <v>61</v>
      </c>
      <c r="W124" s="10" t="s">
        <v>52</v>
      </c>
      <c r="X124" s="9" t="s">
        <v>52</v>
      </c>
      <c r="Y124" s="9" t="s">
        <v>52</v>
      </c>
      <c r="Z124" s="9" t="s">
        <v>52</v>
      </c>
      <c r="AA124" s="9" t="s">
        <v>52</v>
      </c>
      <c r="AB124" s="9" t="s">
        <v>52</v>
      </c>
      <c r="AC124" s="9" t="s">
        <v>52</v>
      </c>
      <c r="AD124" s="11" t="s">
        <v>52</v>
      </c>
      <c r="AE124" s="10" t="s">
        <v>52</v>
      </c>
      <c r="AF124" s="9" t="s">
        <v>52</v>
      </c>
      <c r="AG124" s="9" t="s">
        <v>52</v>
      </c>
      <c r="AH124" s="9" t="s">
        <v>52</v>
      </c>
      <c r="AI124" s="9" t="s">
        <v>52</v>
      </c>
      <c r="AJ124" s="9" t="s">
        <v>52</v>
      </c>
      <c r="AK124" s="9" t="s">
        <v>52</v>
      </c>
      <c r="AL124" s="11" t="s">
        <v>52</v>
      </c>
      <c r="AM124" s="10" t="s">
        <v>52</v>
      </c>
      <c r="AN124" s="9" t="s">
        <v>52</v>
      </c>
      <c r="AO124" s="9" t="s">
        <v>52</v>
      </c>
      <c r="AP124" s="9" t="s">
        <v>52</v>
      </c>
      <c r="AQ124" s="9" t="s">
        <v>52</v>
      </c>
      <c r="AR124" s="9" t="s">
        <v>52</v>
      </c>
      <c r="AS124" s="9" t="s">
        <v>52</v>
      </c>
      <c r="AT124" s="11" t="s">
        <v>52</v>
      </c>
      <c r="AU124" s="10" t="s">
        <v>52</v>
      </c>
      <c r="AV124" s="9" t="s">
        <v>52</v>
      </c>
      <c r="AW124" s="9" t="s">
        <v>52</v>
      </c>
      <c r="AX124" s="9" t="s">
        <v>52</v>
      </c>
      <c r="AY124" s="9" t="s">
        <v>52</v>
      </c>
      <c r="AZ124" s="9" t="s">
        <v>52</v>
      </c>
      <c r="BA124" s="9" t="s">
        <v>52</v>
      </c>
      <c r="BB124" s="11" t="s">
        <v>52</v>
      </c>
    </row>
    <row r="125" spans="1:54" customFormat="1" x14ac:dyDescent="0.25">
      <c r="A125" s="12">
        <v>124</v>
      </c>
      <c r="B125" s="12" t="s">
        <v>682</v>
      </c>
      <c r="C125" s="12" t="s">
        <v>683</v>
      </c>
      <c r="D125" s="12">
        <v>140578</v>
      </c>
      <c r="E125" s="12" t="s">
        <v>52</v>
      </c>
      <c r="F125" s="12" t="s">
        <v>52</v>
      </c>
      <c r="G125" s="12">
        <v>334.100557896</v>
      </c>
      <c r="H125" s="12" t="s">
        <v>684</v>
      </c>
      <c r="I125">
        <f t="shared" si="2"/>
        <v>5.7942726676176859</v>
      </c>
      <c r="J125">
        <f>VLOOKUP($D125,RfDs_clean!$A$2:$Q$140,9,FALSE)</f>
        <v>0.53654299999999999</v>
      </c>
      <c r="K125">
        <f t="shared" si="3"/>
        <v>5.9547245919605176</v>
      </c>
      <c r="L125">
        <f>VLOOKUP($D125,RfDs_clean!$A$2:$Q$140,10,FALSE)</f>
        <v>0.370811</v>
      </c>
      <c r="M125" s="9">
        <v>5.1754866558564556</v>
      </c>
      <c r="N125" s="9">
        <v>2.2304400000000002</v>
      </c>
      <c r="O125" s="13" t="s">
        <v>685</v>
      </c>
      <c r="P125" s="12">
        <v>0.05</v>
      </c>
      <c r="Q125" s="12">
        <v>6.824907196506997</v>
      </c>
      <c r="R125" s="12" t="s">
        <v>81</v>
      </c>
      <c r="S125" s="12">
        <v>100</v>
      </c>
      <c r="T125" s="12">
        <v>3.5238772008430161</v>
      </c>
      <c r="U125" s="12" t="s">
        <v>119</v>
      </c>
      <c r="V125" s="14" t="s">
        <v>57</v>
      </c>
      <c r="W125" s="13" t="s">
        <v>52</v>
      </c>
      <c r="X125" s="12" t="s">
        <v>52</v>
      </c>
      <c r="Y125" s="12" t="s">
        <v>52</v>
      </c>
      <c r="Z125" s="12" t="s">
        <v>52</v>
      </c>
      <c r="AA125" s="12" t="s">
        <v>52</v>
      </c>
      <c r="AB125" s="12" t="s">
        <v>52</v>
      </c>
      <c r="AC125" s="12" t="s">
        <v>52</v>
      </c>
      <c r="AD125" s="14" t="s">
        <v>52</v>
      </c>
      <c r="AE125" s="13" t="s">
        <v>686</v>
      </c>
      <c r="AF125" s="12">
        <v>2.5000000000000001E-2</v>
      </c>
      <c r="AG125" s="12">
        <v>3.92</v>
      </c>
      <c r="AH125" s="12" t="s">
        <v>59</v>
      </c>
      <c r="AI125" s="12" t="s">
        <v>52</v>
      </c>
      <c r="AJ125" s="12" t="s">
        <v>52</v>
      </c>
      <c r="AK125" s="12" t="s">
        <v>56</v>
      </c>
      <c r="AL125" s="14" t="s">
        <v>57</v>
      </c>
      <c r="AM125" s="13" t="s">
        <v>687</v>
      </c>
      <c r="AN125" s="12">
        <v>7.0999999999999998E-6</v>
      </c>
      <c r="AO125" s="12">
        <v>3.38</v>
      </c>
      <c r="AP125" s="12" t="s">
        <v>52</v>
      </c>
      <c r="AQ125" s="12" t="s">
        <v>52</v>
      </c>
      <c r="AR125" s="12" t="s">
        <v>52</v>
      </c>
      <c r="AS125" s="12" t="s">
        <v>56</v>
      </c>
      <c r="AT125" s="14" t="s">
        <v>61</v>
      </c>
      <c r="AU125" s="13" t="s">
        <v>688</v>
      </c>
      <c r="AV125" s="12">
        <v>0.03</v>
      </c>
      <c r="AW125" s="12">
        <v>4</v>
      </c>
      <c r="AX125" s="12" t="s">
        <v>52</v>
      </c>
      <c r="AY125" s="12" t="s">
        <v>52</v>
      </c>
      <c r="AZ125" s="12" t="s">
        <v>52</v>
      </c>
      <c r="BA125" s="12" t="s">
        <v>75</v>
      </c>
      <c r="BB125" s="14" t="s">
        <v>57</v>
      </c>
    </row>
    <row r="126" spans="1:54" customFormat="1" x14ac:dyDescent="0.25">
      <c r="A126" s="9">
        <v>125</v>
      </c>
      <c r="B126" s="9" t="s">
        <v>689</v>
      </c>
      <c r="C126" s="9" t="s">
        <v>690</v>
      </c>
      <c r="D126" s="9">
        <v>12674112</v>
      </c>
      <c r="E126" s="9" t="s">
        <v>52</v>
      </c>
      <c r="F126" s="9" t="s">
        <v>52</v>
      </c>
      <c r="G126" s="9">
        <v>255.96133326399999</v>
      </c>
      <c r="H126" s="9" t="s">
        <v>691</v>
      </c>
      <c r="I126" t="e">
        <f t="shared" si="2"/>
        <v>#N/A</v>
      </c>
      <c r="J126" t="e">
        <f>VLOOKUP($D126,RfDs_clean!$A$2:$Q$140,9,FALSE)</f>
        <v>#N/A</v>
      </c>
      <c r="K126" t="e">
        <f t="shared" si="3"/>
        <v>#N/A</v>
      </c>
      <c r="L126" t="e">
        <f>VLOOKUP($D126,RfDs_clean!$A$2:$Q$140,10,FALSE)</f>
        <v>#N/A</v>
      </c>
      <c r="M126" s="9" t="s">
        <v>52</v>
      </c>
      <c r="N126" s="9" t="s">
        <v>52</v>
      </c>
      <c r="O126" s="10" t="s">
        <v>692</v>
      </c>
      <c r="P126" s="9">
        <v>6.9999999999999994E-5</v>
      </c>
      <c r="Q126" s="9">
        <v>9.5630763236631768</v>
      </c>
      <c r="R126" s="9" t="s">
        <v>81</v>
      </c>
      <c r="S126" s="9">
        <v>7.0000000000000001E-3</v>
      </c>
      <c r="T126" s="9">
        <v>7.5630763236631768</v>
      </c>
      <c r="U126" s="9" t="s">
        <v>56</v>
      </c>
      <c r="V126" s="11" t="s">
        <v>57</v>
      </c>
      <c r="W126" s="10" t="s">
        <v>52</v>
      </c>
      <c r="X126" s="9" t="s">
        <v>52</v>
      </c>
      <c r="Y126" s="9" t="s">
        <v>52</v>
      </c>
      <c r="Z126" s="9" t="s">
        <v>52</v>
      </c>
      <c r="AA126" s="9" t="s">
        <v>52</v>
      </c>
      <c r="AB126" s="9" t="s">
        <v>52</v>
      </c>
      <c r="AC126" s="9" t="s">
        <v>52</v>
      </c>
      <c r="AD126" s="11" t="s">
        <v>52</v>
      </c>
      <c r="AE126" s="10" t="s">
        <v>693</v>
      </c>
      <c r="AF126" s="9">
        <v>7.0000000000000007E-2</v>
      </c>
      <c r="AG126" s="9">
        <v>4.25</v>
      </c>
      <c r="AH126" s="9" t="s">
        <v>52</v>
      </c>
      <c r="AI126" s="9" t="s">
        <v>52</v>
      </c>
      <c r="AJ126" s="9" t="s">
        <v>52</v>
      </c>
      <c r="AK126" s="9" t="s">
        <v>694</v>
      </c>
      <c r="AL126" s="11" t="s">
        <v>61</v>
      </c>
      <c r="AM126" s="10" t="s">
        <v>695</v>
      </c>
      <c r="AN126" s="9">
        <v>2.0000000000000002E-5</v>
      </c>
      <c r="AO126" s="9">
        <v>3.71</v>
      </c>
      <c r="AP126" s="9" t="s">
        <v>52</v>
      </c>
      <c r="AQ126" s="9" t="s">
        <v>52</v>
      </c>
      <c r="AR126" s="9" t="s">
        <v>52</v>
      </c>
      <c r="AS126" s="9" t="s">
        <v>694</v>
      </c>
      <c r="AT126" s="11" t="s">
        <v>61</v>
      </c>
      <c r="AU126" s="10" t="s">
        <v>52</v>
      </c>
      <c r="AV126" s="9" t="s">
        <v>52</v>
      </c>
      <c r="AW126" s="9" t="s">
        <v>52</v>
      </c>
      <c r="AX126" s="9" t="s">
        <v>52</v>
      </c>
      <c r="AY126" s="9" t="s">
        <v>52</v>
      </c>
      <c r="AZ126" s="9" t="s">
        <v>52</v>
      </c>
      <c r="BA126" s="9" t="s">
        <v>52</v>
      </c>
      <c r="BB126" s="11" t="s">
        <v>52</v>
      </c>
    </row>
    <row r="127" spans="1:54" customFormat="1" x14ac:dyDescent="0.25">
      <c r="A127" s="12">
        <v>126</v>
      </c>
      <c r="B127" s="12" t="s">
        <v>696</v>
      </c>
      <c r="C127" s="12" t="s">
        <v>697</v>
      </c>
      <c r="D127" s="12">
        <v>53469219</v>
      </c>
      <c r="E127" s="12" t="s">
        <v>52</v>
      </c>
      <c r="F127" s="12" t="s">
        <v>52</v>
      </c>
      <c r="G127" s="12">
        <v>289.9223609</v>
      </c>
      <c r="H127" s="12" t="s">
        <v>698</v>
      </c>
      <c r="I127" t="e">
        <f t="shared" si="2"/>
        <v>#N/A</v>
      </c>
      <c r="J127" t="e">
        <f>VLOOKUP($D127,RfDs_clean!$A$2:$Q$140,9,FALSE)</f>
        <v>#N/A</v>
      </c>
      <c r="K127" t="e">
        <f t="shared" si="3"/>
        <v>#N/A</v>
      </c>
      <c r="L127" t="e">
        <f>VLOOKUP($D127,RfDs_clean!$A$2:$Q$140,10,FALSE)</f>
        <v>#N/A</v>
      </c>
      <c r="M127" s="9" t="s">
        <v>52</v>
      </c>
      <c r="N127" s="9" t="s">
        <v>52</v>
      </c>
      <c r="O127" s="13" t="s">
        <v>52</v>
      </c>
      <c r="P127" s="12" t="s">
        <v>52</v>
      </c>
      <c r="Q127" s="12" t="s">
        <v>52</v>
      </c>
      <c r="R127" s="12" t="s">
        <v>52</v>
      </c>
      <c r="S127" s="12" t="s">
        <v>52</v>
      </c>
      <c r="T127" s="12" t="s">
        <v>52</v>
      </c>
      <c r="U127" s="12" t="s">
        <v>52</v>
      </c>
      <c r="V127" s="14" t="s">
        <v>52</v>
      </c>
      <c r="W127" s="13" t="s">
        <v>52</v>
      </c>
      <c r="X127" s="12" t="s">
        <v>52</v>
      </c>
      <c r="Y127" s="12" t="s">
        <v>52</v>
      </c>
      <c r="Z127" s="12" t="s">
        <v>52</v>
      </c>
      <c r="AA127" s="12" t="s">
        <v>52</v>
      </c>
      <c r="AB127" s="12" t="s">
        <v>52</v>
      </c>
      <c r="AC127" s="12" t="s">
        <v>52</v>
      </c>
      <c r="AD127" s="14" t="s">
        <v>52</v>
      </c>
      <c r="AE127" s="13" t="s">
        <v>699</v>
      </c>
      <c r="AF127" s="12">
        <v>2</v>
      </c>
      <c r="AG127" s="12">
        <v>5.76</v>
      </c>
      <c r="AH127" s="12" t="s">
        <v>52</v>
      </c>
      <c r="AI127" s="12" t="s">
        <v>52</v>
      </c>
      <c r="AJ127" s="12" t="s">
        <v>52</v>
      </c>
      <c r="AK127" s="12" t="s">
        <v>694</v>
      </c>
      <c r="AL127" s="14" t="s">
        <v>61</v>
      </c>
      <c r="AM127" s="13" t="s">
        <v>700</v>
      </c>
      <c r="AN127" s="12">
        <v>5.6999999999999998E-4</v>
      </c>
      <c r="AO127" s="12">
        <v>5.22</v>
      </c>
      <c r="AP127" s="12" t="s">
        <v>52</v>
      </c>
      <c r="AQ127" s="12" t="s">
        <v>52</v>
      </c>
      <c r="AR127" s="12" t="s">
        <v>52</v>
      </c>
      <c r="AS127" s="12" t="s">
        <v>694</v>
      </c>
      <c r="AT127" s="14" t="s">
        <v>61</v>
      </c>
      <c r="AU127" s="13" t="s">
        <v>52</v>
      </c>
      <c r="AV127" s="12" t="s">
        <v>52</v>
      </c>
      <c r="AW127" s="12" t="s">
        <v>52</v>
      </c>
      <c r="AX127" s="12" t="s">
        <v>52</v>
      </c>
      <c r="AY127" s="12" t="s">
        <v>52</v>
      </c>
      <c r="AZ127" s="12" t="s">
        <v>52</v>
      </c>
      <c r="BA127" s="12" t="s">
        <v>52</v>
      </c>
      <c r="BB127" s="14" t="s">
        <v>52</v>
      </c>
    </row>
    <row r="128" spans="1:54" customFormat="1" x14ac:dyDescent="0.25">
      <c r="A128" s="9">
        <v>127</v>
      </c>
      <c r="B128" s="9" t="s">
        <v>701</v>
      </c>
      <c r="C128" s="9" t="s">
        <v>702</v>
      </c>
      <c r="D128" s="9">
        <v>12672296</v>
      </c>
      <c r="E128" s="9" t="s">
        <v>52</v>
      </c>
      <c r="F128" s="9" t="s">
        <v>52</v>
      </c>
      <c r="G128" s="9">
        <v>289.9223609</v>
      </c>
      <c r="H128" s="9" t="s">
        <v>703</v>
      </c>
      <c r="I128" t="e">
        <f t="shared" si="2"/>
        <v>#N/A</v>
      </c>
      <c r="J128" t="e">
        <f>VLOOKUP($D128,RfDs_clean!$A$2:$Q$140,9,FALSE)</f>
        <v>#N/A</v>
      </c>
      <c r="K128" t="e">
        <f t="shared" si="3"/>
        <v>#N/A</v>
      </c>
      <c r="L128" t="e">
        <f>VLOOKUP($D128,RfDs_clean!$A$2:$Q$140,10,FALSE)</f>
        <v>#N/A</v>
      </c>
      <c r="M128" s="9" t="s">
        <v>52</v>
      </c>
      <c r="N128" s="9" t="s">
        <v>52</v>
      </c>
      <c r="O128" s="10" t="s">
        <v>52</v>
      </c>
      <c r="P128" s="9" t="s">
        <v>52</v>
      </c>
      <c r="Q128" s="9" t="s">
        <v>52</v>
      </c>
      <c r="R128" s="9" t="s">
        <v>52</v>
      </c>
      <c r="S128" s="9" t="s">
        <v>52</v>
      </c>
      <c r="T128" s="9" t="s">
        <v>52</v>
      </c>
      <c r="U128" s="9" t="s">
        <v>52</v>
      </c>
      <c r="V128" s="11" t="s">
        <v>52</v>
      </c>
      <c r="W128" s="10" t="s">
        <v>52</v>
      </c>
      <c r="X128" s="9" t="s">
        <v>52</v>
      </c>
      <c r="Y128" s="9" t="s">
        <v>52</v>
      </c>
      <c r="Z128" s="9" t="s">
        <v>52</v>
      </c>
      <c r="AA128" s="9" t="s">
        <v>52</v>
      </c>
      <c r="AB128" s="9" t="s">
        <v>52</v>
      </c>
      <c r="AC128" s="9" t="s">
        <v>52</v>
      </c>
      <c r="AD128" s="11" t="s">
        <v>52</v>
      </c>
      <c r="AE128" s="10" t="s">
        <v>704</v>
      </c>
      <c r="AF128" s="9">
        <v>2</v>
      </c>
      <c r="AG128" s="9">
        <v>5.76</v>
      </c>
      <c r="AH128" s="9" t="s">
        <v>52</v>
      </c>
      <c r="AI128" s="9" t="s">
        <v>52</v>
      </c>
      <c r="AJ128" s="9" t="s">
        <v>52</v>
      </c>
      <c r="AK128" s="9" t="s">
        <v>694</v>
      </c>
      <c r="AL128" s="11" t="s">
        <v>61</v>
      </c>
      <c r="AM128" s="10" t="s">
        <v>705</v>
      </c>
      <c r="AN128" s="9">
        <v>5.6999999999999998E-4</v>
      </c>
      <c r="AO128" s="9">
        <v>5.22</v>
      </c>
      <c r="AP128" s="9" t="s">
        <v>52</v>
      </c>
      <c r="AQ128" s="9" t="s">
        <v>52</v>
      </c>
      <c r="AR128" s="9" t="s">
        <v>52</v>
      </c>
      <c r="AS128" s="9" t="s">
        <v>694</v>
      </c>
      <c r="AT128" s="11" t="s">
        <v>61</v>
      </c>
      <c r="AU128" s="10" t="s">
        <v>52</v>
      </c>
      <c r="AV128" s="9" t="s">
        <v>52</v>
      </c>
      <c r="AW128" s="9" t="s">
        <v>52</v>
      </c>
      <c r="AX128" s="9" t="s">
        <v>52</v>
      </c>
      <c r="AY128" s="9" t="s">
        <v>52</v>
      </c>
      <c r="AZ128" s="9" t="s">
        <v>52</v>
      </c>
      <c r="BA128" s="9" t="s">
        <v>52</v>
      </c>
      <c r="BB128" s="11" t="s">
        <v>52</v>
      </c>
    </row>
    <row r="129" spans="1:54" customFormat="1" x14ac:dyDescent="0.25">
      <c r="A129" s="12">
        <v>128</v>
      </c>
      <c r="B129" s="12" t="s">
        <v>706</v>
      </c>
      <c r="C129" s="12" t="s">
        <v>707</v>
      </c>
      <c r="D129" s="12">
        <v>11097691</v>
      </c>
      <c r="E129" s="12" t="s">
        <v>52</v>
      </c>
      <c r="F129" s="12" t="s">
        <v>52</v>
      </c>
      <c r="G129" s="12">
        <v>323.88338856000001</v>
      </c>
      <c r="H129" s="12" t="s">
        <v>708</v>
      </c>
      <c r="I129" t="e">
        <f t="shared" si="2"/>
        <v>#N/A</v>
      </c>
      <c r="J129" t="e">
        <f>VLOOKUP($D129,RfDs_clean!$A$2:$Q$140,9,FALSE)</f>
        <v>#N/A</v>
      </c>
      <c r="K129" t="e">
        <f t="shared" si="3"/>
        <v>#N/A</v>
      </c>
      <c r="L129" t="e">
        <f>VLOOKUP($D129,RfDs_clean!$A$2:$Q$140,10,FALSE)</f>
        <v>#N/A</v>
      </c>
      <c r="M129" s="9" t="s">
        <v>52</v>
      </c>
      <c r="N129" s="9" t="s">
        <v>52</v>
      </c>
      <c r="O129" s="13" t="s">
        <v>709</v>
      </c>
      <c r="P129" s="12">
        <v>2.0000000000000002E-5</v>
      </c>
      <c r="Q129" s="12">
        <v>10.209358678676146</v>
      </c>
      <c r="R129" s="12" t="s">
        <v>55</v>
      </c>
      <c r="S129" s="12">
        <v>5.0000000000000001E-3</v>
      </c>
      <c r="T129" s="12">
        <v>7.8114186700041088</v>
      </c>
      <c r="U129" s="12" t="s">
        <v>56</v>
      </c>
      <c r="V129" s="14" t="s">
        <v>57</v>
      </c>
      <c r="W129" s="13" t="s">
        <v>52</v>
      </c>
      <c r="X129" s="12" t="s">
        <v>52</v>
      </c>
      <c r="Y129" s="12" t="s">
        <v>52</v>
      </c>
      <c r="Z129" s="12" t="s">
        <v>52</v>
      </c>
      <c r="AA129" s="12" t="s">
        <v>52</v>
      </c>
      <c r="AB129" s="12" t="s">
        <v>52</v>
      </c>
      <c r="AC129" s="12" t="s">
        <v>52</v>
      </c>
      <c r="AD129" s="14" t="s">
        <v>52</v>
      </c>
      <c r="AE129" s="13" t="s">
        <v>710</v>
      </c>
      <c r="AF129" s="12">
        <v>2</v>
      </c>
      <c r="AG129" s="12">
        <v>5.81</v>
      </c>
      <c r="AH129" s="12" t="s">
        <v>52</v>
      </c>
      <c r="AI129" s="12" t="s">
        <v>52</v>
      </c>
      <c r="AJ129" s="12" t="s">
        <v>52</v>
      </c>
      <c r="AK129" s="12" t="s">
        <v>694</v>
      </c>
      <c r="AL129" s="14" t="s">
        <v>61</v>
      </c>
      <c r="AM129" s="13" t="s">
        <v>711</v>
      </c>
      <c r="AN129" s="12">
        <v>5.6999999999999998E-4</v>
      </c>
      <c r="AO129" s="12">
        <v>5.27</v>
      </c>
      <c r="AP129" s="12" t="s">
        <v>52</v>
      </c>
      <c r="AQ129" s="12" t="s">
        <v>52</v>
      </c>
      <c r="AR129" s="12" t="s">
        <v>52</v>
      </c>
      <c r="AS129" s="12" t="s">
        <v>694</v>
      </c>
      <c r="AT129" s="14" t="s">
        <v>61</v>
      </c>
      <c r="AU129" s="13" t="s">
        <v>52</v>
      </c>
      <c r="AV129" s="12" t="s">
        <v>52</v>
      </c>
      <c r="AW129" s="12" t="s">
        <v>52</v>
      </c>
      <c r="AX129" s="12" t="s">
        <v>52</v>
      </c>
      <c r="AY129" s="12" t="s">
        <v>52</v>
      </c>
      <c r="AZ129" s="12" t="s">
        <v>52</v>
      </c>
      <c r="BA129" s="12" t="s">
        <v>52</v>
      </c>
      <c r="BB129" s="14" t="s">
        <v>52</v>
      </c>
    </row>
    <row r="130" spans="1:54" customFormat="1" x14ac:dyDescent="0.25">
      <c r="A130" s="9">
        <v>129</v>
      </c>
      <c r="B130" s="9" t="s">
        <v>712</v>
      </c>
      <c r="C130" s="9" t="s">
        <v>713</v>
      </c>
      <c r="D130" s="9">
        <v>11096825</v>
      </c>
      <c r="E130" s="9" t="s">
        <v>52</v>
      </c>
      <c r="F130" s="9" t="s">
        <v>52</v>
      </c>
      <c r="G130" s="9">
        <v>357.84441620000001</v>
      </c>
      <c r="H130" s="9" t="s">
        <v>714</v>
      </c>
      <c r="I130" t="e">
        <f t="shared" ref="I130:I193" si="4">-LOG10(J130/1000/$G130)</f>
        <v>#N/A</v>
      </c>
      <c r="J130" t="e">
        <f>VLOOKUP($D130,RfDs_clean!$A$2:$Q$140,9,FALSE)</f>
        <v>#N/A</v>
      </c>
      <c r="K130" t="e">
        <f t="shared" ref="K130:K193" si="5">-LOG10(L130/1000/$G130)</f>
        <v>#N/A</v>
      </c>
      <c r="L130" t="e">
        <f>VLOOKUP($D130,RfDs_clean!$A$2:$Q$140,10,FALSE)</f>
        <v>#N/A</v>
      </c>
      <c r="M130" s="9" t="s">
        <v>52</v>
      </c>
      <c r="N130" s="9" t="s">
        <v>52</v>
      </c>
      <c r="O130" s="10" t="s">
        <v>52</v>
      </c>
      <c r="P130" s="9" t="s">
        <v>52</v>
      </c>
      <c r="Q130" s="9" t="s">
        <v>52</v>
      </c>
      <c r="R130" s="9" t="s">
        <v>52</v>
      </c>
      <c r="S130" s="9" t="s">
        <v>52</v>
      </c>
      <c r="T130" s="9" t="s">
        <v>52</v>
      </c>
      <c r="U130" s="9" t="s">
        <v>52</v>
      </c>
      <c r="V130" s="11" t="s">
        <v>52</v>
      </c>
      <c r="W130" s="10" t="s">
        <v>52</v>
      </c>
      <c r="X130" s="9" t="s">
        <v>52</v>
      </c>
      <c r="Y130" s="9" t="s">
        <v>52</v>
      </c>
      <c r="Z130" s="9" t="s">
        <v>52</v>
      </c>
      <c r="AA130" s="9" t="s">
        <v>52</v>
      </c>
      <c r="AB130" s="9" t="s">
        <v>52</v>
      </c>
      <c r="AC130" s="9" t="s">
        <v>52</v>
      </c>
      <c r="AD130" s="11" t="s">
        <v>52</v>
      </c>
      <c r="AE130" s="10" t="s">
        <v>715</v>
      </c>
      <c r="AF130" s="9">
        <v>2</v>
      </c>
      <c r="AG130" s="9">
        <v>5.85</v>
      </c>
      <c r="AH130" s="9" t="s">
        <v>52</v>
      </c>
      <c r="AI130" s="9" t="s">
        <v>52</v>
      </c>
      <c r="AJ130" s="9" t="s">
        <v>52</v>
      </c>
      <c r="AK130" s="9" t="s">
        <v>694</v>
      </c>
      <c r="AL130" s="11" t="s">
        <v>61</v>
      </c>
      <c r="AM130" s="10" t="s">
        <v>716</v>
      </c>
      <c r="AN130" s="9">
        <v>5.6999999999999998E-4</v>
      </c>
      <c r="AO130" s="9">
        <v>5.31</v>
      </c>
      <c r="AP130" s="9" t="s">
        <v>52</v>
      </c>
      <c r="AQ130" s="9" t="s">
        <v>52</v>
      </c>
      <c r="AR130" s="9" t="s">
        <v>52</v>
      </c>
      <c r="AS130" s="9" t="s">
        <v>694</v>
      </c>
      <c r="AT130" s="11" t="s">
        <v>61</v>
      </c>
      <c r="AU130" s="10" t="s">
        <v>52</v>
      </c>
      <c r="AV130" s="9" t="s">
        <v>52</v>
      </c>
      <c r="AW130" s="9" t="s">
        <v>52</v>
      </c>
      <c r="AX130" s="9" t="s">
        <v>52</v>
      </c>
      <c r="AY130" s="9" t="s">
        <v>52</v>
      </c>
      <c r="AZ130" s="9" t="s">
        <v>52</v>
      </c>
      <c r="BA130" s="9" t="s">
        <v>52</v>
      </c>
      <c r="BB130" s="11" t="s">
        <v>52</v>
      </c>
    </row>
    <row r="131" spans="1:54" customFormat="1" x14ac:dyDescent="0.25">
      <c r="A131" s="12">
        <v>130</v>
      </c>
      <c r="B131" s="12" t="s">
        <v>717</v>
      </c>
      <c r="C131" s="12" t="s">
        <v>718</v>
      </c>
      <c r="D131" s="12">
        <v>76578148</v>
      </c>
      <c r="E131" s="12" t="s">
        <v>52</v>
      </c>
      <c r="F131" s="12" t="s">
        <v>52</v>
      </c>
      <c r="G131" s="12">
        <v>372.08768470400003</v>
      </c>
      <c r="H131" s="12" t="s">
        <v>719</v>
      </c>
      <c r="I131" t="e">
        <f t="shared" si="4"/>
        <v>#N/A</v>
      </c>
      <c r="J131" t="e">
        <f>VLOOKUP($D131,RfDs_clean!$A$2:$Q$140,9,FALSE)</f>
        <v>#N/A</v>
      </c>
      <c r="K131" t="e">
        <f t="shared" si="5"/>
        <v>#N/A</v>
      </c>
      <c r="L131" t="e">
        <f>VLOOKUP($D131,RfDs_clean!$A$2:$Q$140,10,FALSE)</f>
        <v>#N/A</v>
      </c>
      <c r="M131" s="9" t="s">
        <v>52</v>
      </c>
      <c r="N131" s="9" t="s">
        <v>52</v>
      </c>
      <c r="O131" s="13" t="s">
        <v>720</v>
      </c>
      <c r="P131" s="12">
        <v>8.9999999999999993E-3</v>
      </c>
      <c r="Q131" s="12">
        <v>7.6164027866139046</v>
      </c>
      <c r="R131" s="12" t="s">
        <v>118</v>
      </c>
      <c r="S131" s="12">
        <v>0.9</v>
      </c>
      <c r="T131" s="12">
        <v>5.6164027866139046</v>
      </c>
      <c r="U131" s="12" t="s">
        <v>56</v>
      </c>
      <c r="V131" s="14" t="s">
        <v>61</v>
      </c>
      <c r="W131" s="13" t="s">
        <v>52</v>
      </c>
      <c r="X131" s="12" t="s">
        <v>52</v>
      </c>
      <c r="Y131" s="12" t="s">
        <v>52</v>
      </c>
      <c r="Z131" s="12" t="s">
        <v>52</v>
      </c>
      <c r="AA131" s="12" t="s">
        <v>52</v>
      </c>
      <c r="AB131" s="12" t="s">
        <v>52</v>
      </c>
      <c r="AC131" s="12" t="s">
        <v>52</v>
      </c>
      <c r="AD131" s="14" t="s">
        <v>52</v>
      </c>
      <c r="AE131" s="13" t="s">
        <v>52</v>
      </c>
      <c r="AF131" s="12" t="s">
        <v>52</v>
      </c>
      <c r="AG131" s="12" t="s">
        <v>52</v>
      </c>
      <c r="AH131" s="12" t="s">
        <v>52</v>
      </c>
      <c r="AI131" s="12" t="s">
        <v>52</v>
      </c>
      <c r="AJ131" s="12" t="s">
        <v>52</v>
      </c>
      <c r="AK131" s="12" t="s">
        <v>52</v>
      </c>
      <c r="AL131" s="14" t="s">
        <v>52</v>
      </c>
      <c r="AM131" s="13" t="s">
        <v>52</v>
      </c>
      <c r="AN131" s="12" t="s">
        <v>52</v>
      </c>
      <c r="AO131" s="12" t="s">
        <v>52</v>
      </c>
      <c r="AP131" s="12" t="s">
        <v>52</v>
      </c>
      <c r="AQ131" s="12" t="s">
        <v>52</v>
      </c>
      <c r="AR131" s="12" t="s">
        <v>52</v>
      </c>
      <c r="AS131" s="12" t="s">
        <v>52</v>
      </c>
      <c r="AT131" s="14" t="s">
        <v>52</v>
      </c>
      <c r="AU131" s="13" t="s">
        <v>52</v>
      </c>
      <c r="AV131" s="12" t="s">
        <v>52</v>
      </c>
      <c r="AW131" s="12" t="s">
        <v>52</v>
      </c>
      <c r="AX131" s="12" t="s">
        <v>52</v>
      </c>
      <c r="AY131" s="12" t="s">
        <v>52</v>
      </c>
      <c r="AZ131" s="12" t="s">
        <v>52</v>
      </c>
      <c r="BA131" s="12" t="s">
        <v>52</v>
      </c>
      <c r="BB131" s="14" t="s">
        <v>52</v>
      </c>
    </row>
    <row r="132" spans="1:54" customFormat="1" x14ac:dyDescent="0.25">
      <c r="A132" s="9">
        <v>131</v>
      </c>
      <c r="B132" s="9" t="s">
        <v>721</v>
      </c>
      <c r="C132" s="9" t="s">
        <v>722</v>
      </c>
      <c r="D132" s="9">
        <v>3337711</v>
      </c>
      <c r="E132" s="9" t="s">
        <v>52</v>
      </c>
      <c r="F132" s="9" t="s">
        <v>52</v>
      </c>
      <c r="G132" s="9">
        <v>230.0361278</v>
      </c>
      <c r="H132" s="9" t="s">
        <v>723</v>
      </c>
      <c r="I132" t="e">
        <f t="shared" si="4"/>
        <v>#N/A</v>
      </c>
      <c r="J132" t="e">
        <f>VLOOKUP($D132,RfDs_clean!$A$2:$Q$140,9,FALSE)</f>
        <v>#N/A</v>
      </c>
      <c r="K132" t="e">
        <f t="shared" si="5"/>
        <v>#N/A</v>
      </c>
      <c r="L132" t="e">
        <f>VLOOKUP($D132,RfDs_clean!$A$2:$Q$140,10,FALSE)</f>
        <v>#N/A</v>
      </c>
      <c r="M132" s="9" t="s">
        <v>52</v>
      </c>
      <c r="N132" s="9" t="s">
        <v>52</v>
      </c>
      <c r="O132" s="10" t="s">
        <v>724</v>
      </c>
      <c r="P132" s="9">
        <v>0.05</v>
      </c>
      <c r="Q132" s="9">
        <v>6.6628260441686695</v>
      </c>
      <c r="R132" s="9" t="s">
        <v>485</v>
      </c>
      <c r="S132" s="9">
        <v>50</v>
      </c>
      <c r="T132" s="9">
        <v>3.66282604416867</v>
      </c>
      <c r="U132" s="9" t="s">
        <v>56</v>
      </c>
      <c r="V132" s="11" t="s">
        <v>57</v>
      </c>
      <c r="W132" s="10" t="s">
        <v>52</v>
      </c>
      <c r="X132" s="9" t="s">
        <v>52</v>
      </c>
      <c r="Y132" s="9" t="s">
        <v>52</v>
      </c>
      <c r="Z132" s="9" t="s">
        <v>52</v>
      </c>
      <c r="AA132" s="9" t="s">
        <v>52</v>
      </c>
      <c r="AB132" s="9" t="s">
        <v>52</v>
      </c>
      <c r="AC132" s="9" t="s">
        <v>52</v>
      </c>
      <c r="AD132" s="11" t="s">
        <v>52</v>
      </c>
      <c r="AE132" s="10" t="s">
        <v>52</v>
      </c>
      <c r="AF132" s="9" t="s">
        <v>52</v>
      </c>
      <c r="AG132" s="9" t="s">
        <v>52</v>
      </c>
      <c r="AH132" s="9" t="s">
        <v>52</v>
      </c>
      <c r="AI132" s="9" t="s">
        <v>52</v>
      </c>
      <c r="AJ132" s="9" t="s">
        <v>52</v>
      </c>
      <c r="AK132" s="9" t="s">
        <v>52</v>
      </c>
      <c r="AL132" s="11" t="s">
        <v>52</v>
      </c>
      <c r="AM132" s="10" t="s">
        <v>52</v>
      </c>
      <c r="AN132" s="9" t="s">
        <v>52</v>
      </c>
      <c r="AO132" s="9" t="s">
        <v>52</v>
      </c>
      <c r="AP132" s="9" t="s">
        <v>52</v>
      </c>
      <c r="AQ132" s="9" t="s">
        <v>52</v>
      </c>
      <c r="AR132" s="9" t="s">
        <v>52</v>
      </c>
      <c r="AS132" s="9" t="s">
        <v>52</v>
      </c>
      <c r="AT132" s="11" t="s">
        <v>52</v>
      </c>
      <c r="AU132" s="10" t="s">
        <v>52</v>
      </c>
      <c r="AV132" s="9" t="s">
        <v>52</v>
      </c>
      <c r="AW132" s="9" t="s">
        <v>52</v>
      </c>
      <c r="AX132" s="9" t="s">
        <v>52</v>
      </c>
      <c r="AY132" s="9" t="s">
        <v>52</v>
      </c>
      <c r="AZ132" s="9" t="s">
        <v>52</v>
      </c>
      <c r="BA132" s="9" t="s">
        <v>52</v>
      </c>
      <c r="BB132" s="11" t="s">
        <v>52</v>
      </c>
    </row>
    <row r="133" spans="1:54" customFormat="1" x14ac:dyDescent="0.25">
      <c r="A133" s="12">
        <v>132</v>
      </c>
      <c r="B133" s="12" t="s">
        <v>725</v>
      </c>
      <c r="C133" s="12" t="s">
        <v>726</v>
      </c>
      <c r="D133" s="12">
        <v>1912249</v>
      </c>
      <c r="E133" s="12" t="s">
        <v>52</v>
      </c>
      <c r="F133" s="12" t="s">
        <v>52</v>
      </c>
      <c r="G133" s="12">
        <v>215.09377312799998</v>
      </c>
      <c r="H133" s="12" t="s">
        <v>727</v>
      </c>
      <c r="I133" t="e">
        <f t="shared" si="4"/>
        <v>#N/A</v>
      </c>
      <c r="J133" t="e">
        <f>VLOOKUP($D133,RfDs_clean!$A$2:$Q$140,9,FALSE)</f>
        <v>#N/A</v>
      </c>
      <c r="K133" t="e">
        <f t="shared" si="5"/>
        <v>#N/A</v>
      </c>
      <c r="L133" t="e">
        <f>VLOOKUP($D133,RfDs_clean!$A$2:$Q$140,10,FALSE)</f>
        <v>#N/A</v>
      </c>
      <c r="M133" s="9" t="s">
        <v>52</v>
      </c>
      <c r="N133" s="9" t="s">
        <v>52</v>
      </c>
      <c r="O133" s="13" t="s">
        <v>728</v>
      </c>
      <c r="P133" s="12">
        <v>3.5000000000000003E-2</v>
      </c>
      <c r="Q133" s="12">
        <v>6.788559793581153</v>
      </c>
      <c r="R133" s="12" t="s">
        <v>81</v>
      </c>
      <c r="S133" s="12">
        <v>3.5</v>
      </c>
      <c r="T133" s="12">
        <v>4.788559793581153</v>
      </c>
      <c r="U133" s="12" t="s">
        <v>56</v>
      </c>
      <c r="V133" s="14" t="s">
        <v>57</v>
      </c>
      <c r="W133" s="13" t="s">
        <v>52</v>
      </c>
      <c r="X133" s="12" t="s">
        <v>52</v>
      </c>
      <c r="Y133" s="12" t="s">
        <v>52</v>
      </c>
      <c r="Z133" s="12" t="s">
        <v>52</v>
      </c>
      <c r="AA133" s="12" t="s">
        <v>52</v>
      </c>
      <c r="AB133" s="12" t="s">
        <v>52</v>
      </c>
      <c r="AC133" s="12" t="s">
        <v>52</v>
      </c>
      <c r="AD133" s="14" t="s">
        <v>52</v>
      </c>
      <c r="AE133" s="13" t="s">
        <v>729</v>
      </c>
      <c r="AF133" s="12">
        <v>0.23</v>
      </c>
      <c r="AG133" s="12">
        <v>4.6900000000000004</v>
      </c>
      <c r="AH133" s="12" t="s">
        <v>52</v>
      </c>
      <c r="AI133" s="12" t="s">
        <v>52</v>
      </c>
      <c r="AJ133" s="12" t="s">
        <v>52</v>
      </c>
      <c r="AK133" s="12" t="s">
        <v>75</v>
      </c>
      <c r="AL133" s="14" t="s">
        <v>61</v>
      </c>
      <c r="AM133" s="13" t="s">
        <v>52</v>
      </c>
      <c r="AN133" s="12" t="s">
        <v>52</v>
      </c>
      <c r="AO133" s="12" t="s">
        <v>52</v>
      </c>
      <c r="AP133" s="12" t="s">
        <v>52</v>
      </c>
      <c r="AQ133" s="12" t="s">
        <v>52</v>
      </c>
      <c r="AR133" s="12" t="s">
        <v>52</v>
      </c>
      <c r="AS133" s="12" t="s">
        <v>52</v>
      </c>
      <c r="AT133" s="14" t="s">
        <v>52</v>
      </c>
      <c r="AU133" s="13" t="s">
        <v>730</v>
      </c>
      <c r="AV133" s="12">
        <v>0.23</v>
      </c>
      <c r="AW133" s="12">
        <v>4.6900000000000004</v>
      </c>
      <c r="AX133" s="12" t="s">
        <v>52</v>
      </c>
      <c r="AY133" s="12" t="s">
        <v>52</v>
      </c>
      <c r="AZ133" s="12" t="s">
        <v>52</v>
      </c>
      <c r="BA133" s="12" t="s">
        <v>75</v>
      </c>
      <c r="BB133" s="14" t="s">
        <v>61</v>
      </c>
    </row>
    <row r="134" spans="1:54" customFormat="1" x14ac:dyDescent="0.25">
      <c r="A134" s="9">
        <v>133</v>
      </c>
      <c r="B134" s="9" t="s">
        <v>731</v>
      </c>
      <c r="C134" s="9" t="s">
        <v>732</v>
      </c>
      <c r="D134" s="9">
        <v>492808</v>
      </c>
      <c r="E134" s="9" t="s">
        <v>52</v>
      </c>
      <c r="F134" s="9" t="s">
        <v>52</v>
      </c>
      <c r="G134" s="9">
        <v>267.17354769999997</v>
      </c>
      <c r="H134" s="9" t="s">
        <v>733</v>
      </c>
      <c r="I134" t="e">
        <f t="shared" si="4"/>
        <v>#N/A</v>
      </c>
      <c r="J134" t="e">
        <f>VLOOKUP($D134,RfDs_clean!$A$2:$Q$140,9,FALSE)</f>
        <v>#N/A</v>
      </c>
      <c r="K134" t="e">
        <f t="shared" si="5"/>
        <v>#N/A</v>
      </c>
      <c r="L134" t="e">
        <f>VLOOKUP($D134,RfDs_clean!$A$2:$Q$140,10,FALSE)</f>
        <v>#N/A</v>
      </c>
      <c r="M134" s="9" t="s">
        <v>52</v>
      </c>
      <c r="N134" s="9" t="s">
        <v>52</v>
      </c>
      <c r="O134" s="10" t="s">
        <v>52</v>
      </c>
      <c r="P134" s="9" t="s">
        <v>52</v>
      </c>
      <c r="Q134" s="9" t="s">
        <v>52</v>
      </c>
      <c r="R134" s="9" t="s">
        <v>52</v>
      </c>
      <c r="S134" s="9" t="s">
        <v>52</v>
      </c>
      <c r="T134" s="9" t="s">
        <v>52</v>
      </c>
      <c r="U134" s="9" t="s">
        <v>52</v>
      </c>
      <c r="V134" s="11" t="s">
        <v>52</v>
      </c>
      <c r="W134" s="10" t="s">
        <v>52</v>
      </c>
      <c r="X134" s="9" t="s">
        <v>52</v>
      </c>
      <c r="Y134" s="9" t="s">
        <v>52</v>
      </c>
      <c r="Z134" s="9" t="s">
        <v>52</v>
      </c>
      <c r="AA134" s="9" t="s">
        <v>52</v>
      </c>
      <c r="AB134" s="9" t="s">
        <v>52</v>
      </c>
      <c r="AC134" s="9" t="s">
        <v>52</v>
      </c>
      <c r="AD134" s="11" t="s">
        <v>52</v>
      </c>
      <c r="AE134" s="10" t="s">
        <v>734</v>
      </c>
      <c r="AF134" s="9">
        <v>0.88</v>
      </c>
      <c r="AG134" s="9">
        <v>5.37</v>
      </c>
      <c r="AH134" s="9" t="s">
        <v>52</v>
      </c>
      <c r="AI134" s="9" t="s">
        <v>52</v>
      </c>
      <c r="AJ134" s="9" t="s">
        <v>52</v>
      </c>
      <c r="AK134" s="9" t="s">
        <v>75</v>
      </c>
      <c r="AL134" s="11" t="s">
        <v>57</v>
      </c>
      <c r="AM134" s="10" t="s">
        <v>735</v>
      </c>
      <c r="AN134" s="9">
        <v>2.5000000000000001E-4</v>
      </c>
      <c r="AO134" s="9">
        <v>4.82</v>
      </c>
      <c r="AP134" s="9" t="s">
        <v>52</v>
      </c>
      <c r="AQ134" s="9" t="s">
        <v>52</v>
      </c>
      <c r="AR134" s="9" t="s">
        <v>52</v>
      </c>
      <c r="AS134" s="9" t="s">
        <v>75</v>
      </c>
      <c r="AT134" s="11" t="s">
        <v>61</v>
      </c>
      <c r="AU134" s="10" t="s">
        <v>736</v>
      </c>
      <c r="AV134" s="9">
        <v>0.88</v>
      </c>
      <c r="AW134" s="9">
        <v>5.37</v>
      </c>
      <c r="AX134" s="9" t="s">
        <v>52</v>
      </c>
      <c r="AY134" s="9" t="s">
        <v>52</v>
      </c>
      <c r="AZ134" s="9" t="s">
        <v>52</v>
      </c>
      <c r="BA134" s="9" t="s">
        <v>75</v>
      </c>
      <c r="BB134" s="11" t="s">
        <v>57</v>
      </c>
    </row>
    <row r="135" spans="1:54" customFormat="1" x14ac:dyDescent="0.25">
      <c r="A135" s="12">
        <v>134</v>
      </c>
      <c r="B135" s="12" t="s">
        <v>737</v>
      </c>
      <c r="C135" s="12" t="s">
        <v>738</v>
      </c>
      <c r="D135" s="12">
        <v>65195553</v>
      </c>
      <c r="E135" s="12" t="s">
        <v>52</v>
      </c>
      <c r="F135" s="12" t="s">
        <v>52</v>
      </c>
      <c r="G135" s="12">
        <v>872.49220698400006</v>
      </c>
      <c r="H135" s="12" t="s">
        <v>739</v>
      </c>
      <c r="I135" t="e">
        <f t="shared" si="4"/>
        <v>#N/A</v>
      </c>
      <c r="J135" t="e">
        <f>VLOOKUP($D135,RfDs_clean!$A$2:$Q$140,9,FALSE)</f>
        <v>#N/A</v>
      </c>
      <c r="K135" t="e">
        <f t="shared" si="5"/>
        <v>#N/A</v>
      </c>
      <c r="L135" t="e">
        <f>VLOOKUP($D135,RfDs_clean!$A$2:$Q$140,10,FALSE)</f>
        <v>#N/A</v>
      </c>
      <c r="M135" s="9" t="s">
        <v>52</v>
      </c>
      <c r="N135" s="9" t="s">
        <v>52</v>
      </c>
      <c r="O135" s="13" t="s">
        <v>740</v>
      </c>
      <c r="P135" s="12">
        <v>4.0000000000000002E-4</v>
      </c>
      <c r="Q135" s="12">
        <v>9.3387015652442749</v>
      </c>
      <c r="R135" s="12" t="s">
        <v>118</v>
      </c>
      <c r="S135" s="12">
        <v>0.12</v>
      </c>
      <c r="T135" s="12">
        <v>6.8615803105246114</v>
      </c>
      <c r="U135" s="12" t="s">
        <v>56</v>
      </c>
      <c r="V135" s="14" t="s">
        <v>57</v>
      </c>
      <c r="W135" s="13" t="s">
        <v>52</v>
      </c>
      <c r="X135" s="12" t="s">
        <v>52</v>
      </c>
      <c r="Y135" s="12" t="s">
        <v>52</v>
      </c>
      <c r="Z135" s="12" t="s">
        <v>52</v>
      </c>
      <c r="AA135" s="12" t="s">
        <v>52</v>
      </c>
      <c r="AB135" s="12" t="s">
        <v>52</v>
      </c>
      <c r="AC135" s="12" t="s">
        <v>52</v>
      </c>
      <c r="AD135" s="14" t="s">
        <v>52</v>
      </c>
      <c r="AE135" s="13" t="s">
        <v>52</v>
      </c>
      <c r="AF135" s="12" t="s">
        <v>52</v>
      </c>
      <c r="AG135" s="12" t="s">
        <v>52</v>
      </c>
      <c r="AH135" s="12" t="s">
        <v>52</v>
      </c>
      <c r="AI135" s="12" t="s">
        <v>52</v>
      </c>
      <c r="AJ135" s="12" t="s">
        <v>52</v>
      </c>
      <c r="AK135" s="12" t="s">
        <v>52</v>
      </c>
      <c r="AL135" s="14" t="s">
        <v>52</v>
      </c>
      <c r="AM135" s="13" t="s">
        <v>52</v>
      </c>
      <c r="AN135" s="12" t="s">
        <v>52</v>
      </c>
      <c r="AO135" s="12" t="s">
        <v>52</v>
      </c>
      <c r="AP135" s="12" t="s">
        <v>52</v>
      </c>
      <c r="AQ135" s="12" t="s">
        <v>52</v>
      </c>
      <c r="AR135" s="12" t="s">
        <v>52</v>
      </c>
      <c r="AS135" s="12" t="s">
        <v>52</v>
      </c>
      <c r="AT135" s="14" t="s">
        <v>52</v>
      </c>
      <c r="AU135" s="13" t="s">
        <v>52</v>
      </c>
      <c r="AV135" s="12" t="s">
        <v>52</v>
      </c>
      <c r="AW135" s="12" t="s">
        <v>52</v>
      </c>
      <c r="AX135" s="12" t="s">
        <v>52</v>
      </c>
      <c r="AY135" s="12" t="s">
        <v>52</v>
      </c>
      <c r="AZ135" s="12" t="s">
        <v>52</v>
      </c>
      <c r="BA135" s="12" t="s">
        <v>52</v>
      </c>
      <c r="BB135" s="14" t="s">
        <v>52</v>
      </c>
    </row>
    <row r="136" spans="1:54" customFormat="1" x14ac:dyDescent="0.25">
      <c r="A136" s="9">
        <v>135</v>
      </c>
      <c r="B136" s="9" t="s">
        <v>741</v>
      </c>
      <c r="C136" s="9" t="s">
        <v>742</v>
      </c>
      <c r="D136" s="9">
        <v>68049832</v>
      </c>
      <c r="E136" s="9" t="s">
        <v>52</v>
      </c>
      <c r="F136" s="9" t="s">
        <v>52</v>
      </c>
      <c r="G136" s="9">
        <v>337.03848201599999</v>
      </c>
      <c r="H136" s="9" t="s">
        <v>743</v>
      </c>
      <c r="I136" t="e">
        <f t="shared" si="4"/>
        <v>#N/A</v>
      </c>
      <c r="J136" t="e">
        <f>VLOOKUP($D136,RfDs_clean!$A$2:$Q$140,9,FALSE)</f>
        <v>#N/A</v>
      </c>
      <c r="K136" t="e">
        <f t="shared" si="5"/>
        <v>#N/A</v>
      </c>
      <c r="L136" t="e">
        <f>VLOOKUP($D136,RfDs_clean!$A$2:$Q$140,10,FALSE)</f>
        <v>#N/A</v>
      </c>
      <c r="M136" s="9" t="s">
        <v>52</v>
      </c>
      <c r="N136" s="9" t="s">
        <v>52</v>
      </c>
      <c r="O136" s="10" t="s">
        <v>744</v>
      </c>
      <c r="P136" s="9">
        <v>3.0000000000000001E-3</v>
      </c>
      <c r="Q136" s="9">
        <v>8.0505582353892802</v>
      </c>
      <c r="R136" s="9" t="s">
        <v>81</v>
      </c>
      <c r="S136" s="9">
        <v>0.3</v>
      </c>
      <c r="T136" s="9">
        <v>6.0505582353892802</v>
      </c>
      <c r="U136" s="9" t="s">
        <v>103</v>
      </c>
      <c r="V136" s="11" t="s">
        <v>61</v>
      </c>
      <c r="W136" s="10" t="s">
        <v>52</v>
      </c>
      <c r="X136" s="9" t="s">
        <v>52</v>
      </c>
      <c r="Y136" s="9" t="s">
        <v>52</v>
      </c>
      <c r="Z136" s="9" t="s">
        <v>52</v>
      </c>
      <c r="AA136" s="9" t="s">
        <v>52</v>
      </c>
      <c r="AB136" s="9" t="s">
        <v>52</v>
      </c>
      <c r="AC136" s="9" t="s">
        <v>52</v>
      </c>
      <c r="AD136" s="11" t="s">
        <v>52</v>
      </c>
      <c r="AE136" s="10" t="s">
        <v>52</v>
      </c>
      <c r="AF136" s="9" t="s">
        <v>52</v>
      </c>
      <c r="AG136" s="9" t="s">
        <v>52</v>
      </c>
      <c r="AH136" s="9" t="s">
        <v>52</v>
      </c>
      <c r="AI136" s="9" t="s">
        <v>52</v>
      </c>
      <c r="AJ136" s="9" t="s">
        <v>52</v>
      </c>
      <c r="AK136" s="9" t="s">
        <v>52</v>
      </c>
      <c r="AL136" s="11" t="s">
        <v>52</v>
      </c>
      <c r="AM136" s="10" t="s">
        <v>52</v>
      </c>
      <c r="AN136" s="9" t="s">
        <v>52</v>
      </c>
      <c r="AO136" s="9" t="s">
        <v>52</v>
      </c>
      <c r="AP136" s="9" t="s">
        <v>52</v>
      </c>
      <c r="AQ136" s="9" t="s">
        <v>52</v>
      </c>
      <c r="AR136" s="9" t="s">
        <v>52</v>
      </c>
      <c r="AS136" s="9" t="s">
        <v>52</v>
      </c>
      <c r="AT136" s="11" t="s">
        <v>52</v>
      </c>
      <c r="AU136" s="10" t="s">
        <v>52</v>
      </c>
      <c r="AV136" s="9" t="s">
        <v>52</v>
      </c>
      <c r="AW136" s="9" t="s">
        <v>52</v>
      </c>
      <c r="AX136" s="9" t="s">
        <v>52</v>
      </c>
      <c r="AY136" s="9" t="s">
        <v>52</v>
      </c>
      <c r="AZ136" s="9" t="s">
        <v>52</v>
      </c>
      <c r="BA136" s="9" t="s">
        <v>52</v>
      </c>
      <c r="BB136" s="11" t="s">
        <v>52</v>
      </c>
    </row>
    <row r="137" spans="1:54" customFormat="1" x14ac:dyDescent="0.25">
      <c r="A137" s="12">
        <v>136</v>
      </c>
      <c r="B137" s="12" t="s">
        <v>745</v>
      </c>
      <c r="C137" s="12" t="s">
        <v>746</v>
      </c>
      <c r="D137" s="12">
        <v>115026</v>
      </c>
      <c r="E137" s="12" t="s">
        <v>52</v>
      </c>
      <c r="F137" s="12" t="s">
        <v>52</v>
      </c>
      <c r="G137" s="12">
        <v>173.04365569999999</v>
      </c>
      <c r="H137" s="12" t="s">
        <v>747</v>
      </c>
      <c r="I137" t="e">
        <f t="shared" si="4"/>
        <v>#N/A</v>
      </c>
      <c r="J137" t="e">
        <f>VLOOKUP($D137,RfDs_clean!$A$2:$Q$140,9,FALSE)</f>
        <v>#N/A</v>
      </c>
      <c r="K137" t="e">
        <f t="shared" si="5"/>
        <v>#N/A</v>
      </c>
      <c r="L137" t="e">
        <f>VLOOKUP($D137,RfDs_clean!$A$2:$Q$140,10,FALSE)</f>
        <v>#N/A</v>
      </c>
      <c r="M137" s="9">
        <v>4.8520189275335968</v>
      </c>
      <c r="N137" s="9">
        <v>2.4329700000000001</v>
      </c>
      <c r="O137" s="13" t="s">
        <v>52</v>
      </c>
      <c r="P137" s="12" t="s">
        <v>52</v>
      </c>
      <c r="Q137" s="12" t="s">
        <v>52</v>
      </c>
      <c r="R137" s="12" t="s">
        <v>52</v>
      </c>
      <c r="S137" s="12" t="s">
        <v>52</v>
      </c>
      <c r="T137" s="12" t="s">
        <v>52</v>
      </c>
      <c r="U137" s="12" t="s">
        <v>52</v>
      </c>
      <c r="V137" s="14" t="s">
        <v>52</v>
      </c>
      <c r="W137" s="13" t="s">
        <v>52</v>
      </c>
      <c r="X137" s="12" t="s">
        <v>52</v>
      </c>
      <c r="Y137" s="12" t="s">
        <v>52</v>
      </c>
      <c r="Z137" s="12" t="s">
        <v>52</v>
      </c>
      <c r="AA137" s="12" t="s">
        <v>52</v>
      </c>
      <c r="AB137" s="12" t="s">
        <v>52</v>
      </c>
      <c r="AC137" s="12" t="s">
        <v>52</v>
      </c>
      <c r="AD137" s="14" t="s">
        <v>52</v>
      </c>
      <c r="AE137" s="13" t="s">
        <v>748</v>
      </c>
      <c r="AF137" s="12">
        <v>11</v>
      </c>
      <c r="AG137" s="12">
        <v>6.28</v>
      </c>
      <c r="AH137" s="12" t="s">
        <v>52</v>
      </c>
      <c r="AI137" s="12" t="s">
        <v>52</v>
      </c>
      <c r="AJ137" s="12" t="s">
        <v>52</v>
      </c>
      <c r="AK137" s="12" t="s">
        <v>75</v>
      </c>
      <c r="AL137" s="14" t="s">
        <v>57</v>
      </c>
      <c r="AM137" s="13" t="s">
        <v>52</v>
      </c>
      <c r="AN137" s="12" t="s">
        <v>52</v>
      </c>
      <c r="AO137" s="12" t="s">
        <v>52</v>
      </c>
      <c r="AP137" s="12" t="s">
        <v>52</v>
      </c>
      <c r="AQ137" s="12" t="s">
        <v>52</v>
      </c>
      <c r="AR137" s="12" t="s">
        <v>52</v>
      </c>
      <c r="AS137" s="12" t="s">
        <v>52</v>
      </c>
      <c r="AT137" s="14" t="s">
        <v>52</v>
      </c>
      <c r="AU137" s="13" t="s">
        <v>749</v>
      </c>
      <c r="AV137" s="12">
        <v>11</v>
      </c>
      <c r="AW137" s="12">
        <v>6.28</v>
      </c>
      <c r="AX137" s="12" t="s">
        <v>52</v>
      </c>
      <c r="AY137" s="12" t="s">
        <v>52</v>
      </c>
      <c r="AZ137" s="12" t="s">
        <v>52</v>
      </c>
      <c r="BA137" s="12" t="s">
        <v>75</v>
      </c>
      <c r="BB137" s="14" t="s">
        <v>57</v>
      </c>
    </row>
    <row r="138" spans="1:54" customFormat="1" x14ac:dyDescent="0.25">
      <c r="A138" s="9">
        <v>137</v>
      </c>
      <c r="B138" s="9" t="s">
        <v>750</v>
      </c>
      <c r="C138" s="9" t="s">
        <v>751</v>
      </c>
      <c r="D138" s="9">
        <v>446866</v>
      </c>
      <c r="E138" s="9" t="s">
        <v>52</v>
      </c>
      <c r="F138" s="9" t="s">
        <v>52</v>
      </c>
      <c r="G138" s="9">
        <v>277.03819349999998</v>
      </c>
      <c r="H138" s="9" t="s">
        <v>752</v>
      </c>
      <c r="I138" t="e">
        <f t="shared" si="4"/>
        <v>#N/A</v>
      </c>
      <c r="J138" t="e">
        <f>VLOOKUP($D138,RfDs_clean!$A$2:$Q$140,9,FALSE)</f>
        <v>#N/A</v>
      </c>
      <c r="K138" t="e">
        <f t="shared" si="5"/>
        <v>#N/A</v>
      </c>
      <c r="L138" t="e">
        <f>VLOOKUP($D138,RfDs_clean!$A$2:$Q$140,10,FALSE)</f>
        <v>#N/A</v>
      </c>
      <c r="M138" s="9" t="s">
        <v>52</v>
      </c>
      <c r="N138" s="9" t="s">
        <v>52</v>
      </c>
      <c r="O138" s="10" t="s">
        <v>52</v>
      </c>
      <c r="P138" s="9" t="s">
        <v>52</v>
      </c>
      <c r="Q138" s="9" t="s">
        <v>52</v>
      </c>
      <c r="R138" s="9" t="s">
        <v>52</v>
      </c>
      <c r="S138" s="9" t="s">
        <v>52</v>
      </c>
      <c r="T138" s="9" t="s">
        <v>52</v>
      </c>
      <c r="U138" s="9" t="s">
        <v>52</v>
      </c>
      <c r="V138" s="11" t="s">
        <v>52</v>
      </c>
      <c r="W138" s="10" t="s">
        <v>52</v>
      </c>
      <c r="X138" s="9" t="s">
        <v>52</v>
      </c>
      <c r="Y138" s="9" t="s">
        <v>52</v>
      </c>
      <c r="Z138" s="9" t="s">
        <v>52</v>
      </c>
      <c r="AA138" s="9" t="s">
        <v>52</v>
      </c>
      <c r="AB138" s="9" t="s">
        <v>52</v>
      </c>
      <c r="AC138" s="9" t="s">
        <v>52</v>
      </c>
      <c r="AD138" s="11" t="s">
        <v>52</v>
      </c>
      <c r="AE138" s="10" t="s">
        <v>753</v>
      </c>
      <c r="AF138" s="9">
        <v>1.8</v>
      </c>
      <c r="AG138" s="9">
        <v>5.7</v>
      </c>
      <c r="AH138" s="9" t="s">
        <v>52</v>
      </c>
      <c r="AI138" s="9" t="s">
        <v>52</v>
      </c>
      <c r="AJ138" s="9" t="s">
        <v>52</v>
      </c>
      <c r="AK138" s="9" t="s">
        <v>75</v>
      </c>
      <c r="AL138" s="11" t="s">
        <v>57</v>
      </c>
      <c r="AM138" s="10" t="s">
        <v>52</v>
      </c>
      <c r="AN138" s="9" t="s">
        <v>52</v>
      </c>
      <c r="AO138" s="9" t="s">
        <v>52</v>
      </c>
      <c r="AP138" s="9" t="s">
        <v>52</v>
      </c>
      <c r="AQ138" s="9" t="s">
        <v>52</v>
      </c>
      <c r="AR138" s="9" t="s">
        <v>52</v>
      </c>
      <c r="AS138" s="9" t="s">
        <v>52</v>
      </c>
      <c r="AT138" s="11" t="s">
        <v>52</v>
      </c>
      <c r="AU138" s="10" t="s">
        <v>754</v>
      </c>
      <c r="AV138" s="9">
        <v>1.8</v>
      </c>
      <c r="AW138" s="9">
        <v>5.7</v>
      </c>
      <c r="AX138" s="9" t="s">
        <v>52</v>
      </c>
      <c r="AY138" s="9" t="s">
        <v>52</v>
      </c>
      <c r="AZ138" s="9" t="s">
        <v>52</v>
      </c>
      <c r="BA138" s="9" t="s">
        <v>75</v>
      </c>
      <c r="BB138" s="11" t="s">
        <v>57</v>
      </c>
    </row>
    <row r="139" spans="1:54" customFormat="1" x14ac:dyDescent="0.25">
      <c r="A139" s="12">
        <v>138</v>
      </c>
      <c r="B139" s="12" t="s">
        <v>755</v>
      </c>
      <c r="C139" s="12" t="s">
        <v>756</v>
      </c>
      <c r="D139" s="12">
        <v>86500</v>
      </c>
      <c r="E139" s="12" t="s">
        <v>52</v>
      </c>
      <c r="F139" s="12" t="s">
        <v>52</v>
      </c>
      <c r="G139" s="12">
        <v>317.00576987399995</v>
      </c>
      <c r="H139" s="12" t="s">
        <v>757</v>
      </c>
      <c r="I139" t="e">
        <f t="shared" si="4"/>
        <v>#N/A</v>
      </c>
      <c r="J139" t="e">
        <f>VLOOKUP($D139,RfDs_clean!$A$2:$Q$140,9,FALSE)</f>
        <v>#N/A</v>
      </c>
      <c r="K139" t="e">
        <f t="shared" si="5"/>
        <v>#N/A</v>
      </c>
      <c r="L139" t="e">
        <f>VLOOKUP($D139,RfDs_clean!$A$2:$Q$140,10,FALSE)</f>
        <v>#N/A</v>
      </c>
      <c r="M139" s="9" t="s">
        <v>52</v>
      </c>
      <c r="N139" s="9" t="s">
        <v>52</v>
      </c>
      <c r="O139" s="13" t="s">
        <v>758</v>
      </c>
      <c r="P139" s="12">
        <v>1.5E-3</v>
      </c>
      <c r="Q139" s="12">
        <v>8.3249759078990895</v>
      </c>
      <c r="R139" s="12" t="s">
        <v>81</v>
      </c>
      <c r="S139" s="12">
        <v>0.14899999999999999</v>
      </c>
      <c r="T139" s="12">
        <v>6.3278808985424959</v>
      </c>
      <c r="U139" s="12" t="s">
        <v>103</v>
      </c>
      <c r="V139" s="14" t="s">
        <v>61</v>
      </c>
      <c r="W139" s="13" t="s">
        <v>759</v>
      </c>
      <c r="X139" s="12">
        <v>0.01</v>
      </c>
      <c r="Y139" s="12">
        <v>7.5</v>
      </c>
      <c r="Z139" s="12" t="s">
        <v>81</v>
      </c>
      <c r="AA139" s="12">
        <v>1.24</v>
      </c>
      <c r="AB139" s="12">
        <v>5.41</v>
      </c>
      <c r="AC139" s="12" t="s">
        <v>516</v>
      </c>
      <c r="AD139" s="14" t="s">
        <v>61</v>
      </c>
      <c r="AE139" s="13" t="s">
        <v>52</v>
      </c>
      <c r="AF139" s="12" t="s">
        <v>52</v>
      </c>
      <c r="AG139" s="12" t="s">
        <v>52</v>
      </c>
      <c r="AH139" s="12" t="s">
        <v>52</v>
      </c>
      <c r="AI139" s="12" t="s">
        <v>52</v>
      </c>
      <c r="AJ139" s="12" t="s">
        <v>52</v>
      </c>
      <c r="AK139" s="12" t="s">
        <v>52</v>
      </c>
      <c r="AL139" s="14" t="s">
        <v>52</v>
      </c>
      <c r="AM139" s="13" t="s">
        <v>52</v>
      </c>
      <c r="AN139" s="12" t="s">
        <v>52</v>
      </c>
      <c r="AO139" s="12" t="s">
        <v>52</v>
      </c>
      <c r="AP139" s="12" t="s">
        <v>52</v>
      </c>
      <c r="AQ139" s="12" t="s">
        <v>52</v>
      </c>
      <c r="AR139" s="12" t="s">
        <v>52</v>
      </c>
      <c r="AS139" s="12" t="s">
        <v>52</v>
      </c>
      <c r="AT139" s="14" t="s">
        <v>52</v>
      </c>
      <c r="AU139" s="13" t="s">
        <v>52</v>
      </c>
      <c r="AV139" s="12" t="s">
        <v>52</v>
      </c>
      <c r="AW139" s="12" t="s">
        <v>52</v>
      </c>
      <c r="AX139" s="12" t="s">
        <v>52</v>
      </c>
      <c r="AY139" s="12" t="s">
        <v>52</v>
      </c>
      <c r="AZ139" s="12" t="s">
        <v>52</v>
      </c>
      <c r="BA139" s="12" t="s">
        <v>52</v>
      </c>
      <c r="BB139" s="14" t="s">
        <v>52</v>
      </c>
    </row>
    <row r="140" spans="1:54" customFormat="1" x14ac:dyDescent="0.25">
      <c r="A140" s="9">
        <v>139</v>
      </c>
      <c r="B140" s="9" t="s">
        <v>760</v>
      </c>
      <c r="C140" s="9" t="s">
        <v>761</v>
      </c>
      <c r="D140" s="9">
        <v>103333</v>
      </c>
      <c r="E140" s="9" t="s">
        <v>52</v>
      </c>
      <c r="F140" s="9" t="s">
        <v>52</v>
      </c>
      <c r="G140" s="9">
        <v>182.0843983</v>
      </c>
      <c r="H140" s="9" t="s">
        <v>762</v>
      </c>
      <c r="I140" t="e">
        <f t="shared" si="4"/>
        <v>#N/A</v>
      </c>
      <c r="J140" t="e">
        <f>VLOOKUP($D140,RfDs_clean!$A$2:$Q$140,9,FALSE)</f>
        <v>#N/A</v>
      </c>
      <c r="K140" t="e">
        <f t="shared" si="5"/>
        <v>#N/A</v>
      </c>
      <c r="L140" t="e">
        <f>VLOOKUP($D140,RfDs_clean!$A$2:$Q$140,10,FALSE)</f>
        <v>#N/A</v>
      </c>
      <c r="M140" s="9">
        <v>5.1192088244402889</v>
      </c>
      <c r="N140" s="9">
        <v>1.3837699999999999</v>
      </c>
      <c r="O140" s="10" t="s">
        <v>52</v>
      </c>
      <c r="P140" s="9" t="s">
        <v>52</v>
      </c>
      <c r="Q140" s="9" t="s">
        <v>52</v>
      </c>
      <c r="R140" s="9" t="s">
        <v>52</v>
      </c>
      <c r="S140" s="9" t="s">
        <v>52</v>
      </c>
      <c r="T140" s="9" t="s">
        <v>52</v>
      </c>
      <c r="U140" s="9" t="s">
        <v>52</v>
      </c>
      <c r="V140" s="11" t="s">
        <v>52</v>
      </c>
      <c r="W140" s="10" t="s">
        <v>52</v>
      </c>
      <c r="X140" s="9" t="s">
        <v>52</v>
      </c>
      <c r="Y140" s="9" t="s">
        <v>52</v>
      </c>
      <c r="Z140" s="9" t="s">
        <v>52</v>
      </c>
      <c r="AA140" s="9" t="s">
        <v>52</v>
      </c>
      <c r="AB140" s="9" t="s">
        <v>52</v>
      </c>
      <c r="AC140" s="9" t="s">
        <v>52</v>
      </c>
      <c r="AD140" s="11" t="s">
        <v>52</v>
      </c>
      <c r="AE140" s="10" t="s">
        <v>763</v>
      </c>
      <c r="AF140" s="9">
        <v>0.11</v>
      </c>
      <c r="AG140" s="9">
        <v>4.3</v>
      </c>
      <c r="AH140" s="9" t="s">
        <v>59</v>
      </c>
      <c r="AI140" s="9" t="s">
        <v>52</v>
      </c>
      <c r="AJ140" s="9" t="s">
        <v>52</v>
      </c>
      <c r="AK140" s="9" t="s">
        <v>56</v>
      </c>
      <c r="AL140" s="11" t="s">
        <v>57</v>
      </c>
      <c r="AM140" s="10" t="s">
        <v>764</v>
      </c>
      <c r="AN140" s="9">
        <v>3.1000000000000001E-5</v>
      </c>
      <c r="AO140" s="9">
        <v>3.75</v>
      </c>
      <c r="AP140" s="9" t="s">
        <v>52</v>
      </c>
      <c r="AQ140" s="9" t="s">
        <v>52</v>
      </c>
      <c r="AR140" s="9" t="s">
        <v>52</v>
      </c>
      <c r="AS140" s="9" t="s">
        <v>56</v>
      </c>
      <c r="AT140" s="11" t="s">
        <v>61</v>
      </c>
      <c r="AU140" s="10" t="s">
        <v>765</v>
      </c>
      <c r="AV140" s="9">
        <v>0.116666667</v>
      </c>
      <c r="AW140" s="9">
        <v>4.33</v>
      </c>
      <c r="AX140" s="9" t="s">
        <v>52</v>
      </c>
      <c r="AY140" s="9" t="s">
        <v>52</v>
      </c>
      <c r="AZ140" s="9" t="s">
        <v>52</v>
      </c>
      <c r="BA140" s="9" t="s">
        <v>75</v>
      </c>
      <c r="BB140" s="11" t="s">
        <v>61</v>
      </c>
    </row>
    <row r="141" spans="1:54" customFormat="1" x14ac:dyDescent="0.25">
      <c r="A141" s="12">
        <v>140</v>
      </c>
      <c r="B141" s="12" t="s">
        <v>766</v>
      </c>
      <c r="C141" s="12" t="s">
        <v>767</v>
      </c>
      <c r="D141" s="12">
        <v>131860338</v>
      </c>
      <c r="E141" s="12" t="s">
        <v>52</v>
      </c>
      <c r="F141" s="12" t="s">
        <v>52</v>
      </c>
      <c r="G141" s="12">
        <v>403.11682064399997</v>
      </c>
      <c r="H141" s="12" t="s">
        <v>768</v>
      </c>
      <c r="I141" t="e">
        <f t="shared" si="4"/>
        <v>#N/A</v>
      </c>
      <c r="J141" t="e">
        <f>VLOOKUP($D141,RfDs_clean!$A$2:$Q$140,9,FALSE)</f>
        <v>#N/A</v>
      </c>
      <c r="K141" t="e">
        <f t="shared" si="5"/>
        <v>#N/A</v>
      </c>
      <c r="L141" t="e">
        <f>VLOOKUP($D141,RfDs_clean!$A$2:$Q$140,10,FALSE)</f>
        <v>#N/A</v>
      </c>
      <c r="M141" s="9" t="s">
        <v>52</v>
      </c>
      <c r="N141" s="9" t="s">
        <v>52</v>
      </c>
      <c r="O141" s="13" t="s">
        <v>769</v>
      </c>
      <c r="P141" s="12">
        <v>0.18</v>
      </c>
      <c r="Q141" s="12">
        <v>6.3501584150057386</v>
      </c>
      <c r="R141" s="12" t="s">
        <v>81</v>
      </c>
      <c r="S141" s="12">
        <v>18.2</v>
      </c>
      <c r="T141" s="12">
        <v>4.3453595321239691</v>
      </c>
      <c r="U141" s="12" t="s">
        <v>103</v>
      </c>
      <c r="V141" s="14" t="s">
        <v>61</v>
      </c>
      <c r="W141" s="13" t="s">
        <v>52</v>
      </c>
      <c r="X141" s="12" t="s">
        <v>52</v>
      </c>
      <c r="Y141" s="12" t="s">
        <v>52</v>
      </c>
      <c r="Z141" s="12" t="s">
        <v>52</v>
      </c>
      <c r="AA141" s="12" t="s">
        <v>52</v>
      </c>
      <c r="AB141" s="12" t="s">
        <v>52</v>
      </c>
      <c r="AC141" s="12" t="s">
        <v>52</v>
      </c>
      <c r="AD141" s="14" t="s">
        <v>52</v>
      </c>
      <c r="AE141" s="13" t="s">
        <v>52</v>
      </c>
      <c r="AF141" s="12" t="s">
        <v>52</v>
      </c>
      <c r="AG141" s="12" t="s">
        <v>52</v>
      </c>
      <c r="AH141" s="12" t="s">
        <v>52</v>
      </c>
      <c r="AI141" s="12" t="s">
        <v>52</v>
      </c>
      <c r="AJ141" s="12" t="s">
        <v>52</v>
      </c>
      <c r="AK141" s="12" t="s">
        <v>52</v>
      </c>
      <c r="AL141" s="14" t="s">
        <v>52</v>
      </c>
      <c r="AM141" s="13" t="s">
        <v>52</v>
      </c>
      <c r="AN141" s="12" t="s">
        <v>52</v>
      </c>
      <c r="AO141" s="12" t="s">
        <v>52</v>
      </c>
      <c r="AP141" s="12" t="s">
        <v>52</v>
      </c>
      <c r="AQ141" s="12" t="s">
        <v>52</v>
      </c>
      <c r="AR141" s="12" t="s">
        <v>52</v>
      </c>
      <c r="AS141" s="12" t="s">
        <v>52</v>
      </c>
      <c r="AT141" s="14" t="s">
        <v>52</v>
      </c>
      <c r="AU141" s="13" t="s">
        <v>52</v>
      </c>
      <c r="AV141" s="12" t="s">
        <v>52</v>
      </c>
      <c r="AW141" s="12" t="s">
        <v>52</v>
      </c>
      <c r="AX141" s="12" t="s">
        <v>52</v>
      </c>
      <c r="AY141" s="12" t="s">
        <v>52</v>
      </c>
      <c r="AZ141" s="12" t="s">
        <v>52</v>
      </c>
      <c r="BA141" s="12" t="s">
        <v>52</v>
      </c>
      <c r="BB141" s="14" t="s">
        <v>52</v>
      </c>
    </row>
    <row r="142" spans="1:54" customFormat="1" x14ac:dyDescent="0.25">
      <c r="A142" s="9">
        <v>141</v>
      </c>
      <c r="B142" s="9" t="s">
        <v>770</v>
      </c>
      <c r="C142" s="9" t="s">
        <v>771</v>
      </c>
      <c r="D142" s="9">
        <v>114261</v>
      </c>
      <c r="E142" s="9" t="s">
        <v>52</v>
      </c>
      <c r="F142" s="9" t="s">
        <v>52</v>
      </c>
      <c r="G142" s="9">
        <v>209.10519334</v>
      </c>
      <c r="H142" s="9" t="s">
        <v>772</v>
      </c>
      <c r="I142" t="e">
        <f t="shared" si="4"/>
        <v>#N/A</v>
      </c>
      <c r="J142" t="e">
        <f>VLOOKUP($D142,RfDs_clean!$A$2:$Q$140,9,FALSE)</f>
        <v>#N/A</v>
      </c>
      <c r="K142" t="e">
        <f t="shared" si="5"/>
        <v>#N/A</v>
      </c>
      <c r="L142" t="e">
        <f>VLOOKUP($D142,RfDs_clean!$A$2:$Q$140,10,FALSE)</f>
        <v>#N/A</v>
      </c>
      <c r="M142" s="9" t="s">
        <v>52</v>
      </c>
      <c r="N142" s="9" t="s">
        <v>52</v>
      </c>
      <c r="O142" s="10" t="s">
        <v>773</v>
      </c>
      <c r="P142" s="9">
        <v>4.0000000000000001E-3</v>
      </c>
      <c r="Q142" s="9">
        <v>7.718304827768506</v>
      </c>
      <c r="R142" s="9" t="s">
        <v>485</v>
      </c>
      <c r="S142" s="9">
        <v>0.36</v>
      </c>
      <c r="T142" s="9">
        <v>5.7640623183291808</v>
      </c>
      <c r="U142" s="9" t="s">
        <v>56</v>
      </c>
      <c r="V142" s="11" t="s">
        <v>61</v>
      </c>
      <c r="W142" s="10" t="s">
        <v>52</v>
      </c>
      <c r="X142" s="9" t="s">
        <v>52</v>
      </c>
      <c r="Y142" s="9" t="s">
        <v>52</v>
      </c>
      <c r="Z142" s="9" t="s">
        <v>52</v>
      </c>
      <c r="AA142" s="9" t="s">
        <v>52</v>
      </c>
      <c r="AB142" s="9" t="s">
        <v>52</v>
      </c>
      <c r="AC142" s="9" t="s">
        <v>52</v>
      </c>
      <c r="AD142" s="11" t="s">
        <v>52</v>
      </c>
      <c r="AE142" s="10" t="s">
        <v>52</v>
      </c>
      <c r="AF142" s="9" t="s">
        <v>52</v>
      </c>
      <c r="AG142" s="9" t="s">
        <v>52</v>
      </c>
      <c r="AH142" s="9" t="s">
        <v>52</v>
      </c>
      <c r="AI142" s="9" t="s">
        <v>52</v>
      </c>
      <c r="AJ142" s="9" t="s">
        <v>52</v>
      </c>
      <c r="AK142" s="9" t="s">
        <v>52</v>
      </c>
      <c r="AL142" s="11" t="s">
        <v>52</v>
      </c>
      <c r="AM142" s="10" t="s">
        <v>52</v>
      </c>
      <c r="AN142" s="9" t="s">
        <v>52</v>
      </c>
      <c r="AO142" s="9" t="s">
        <v>52</v>
      </c>
      <c r="AP142" s="9" t="s">
        <v>52</v>
      </c>
      <c r="AQ142" s="9" t="s">
        <v>52</v>
      </c>
      <c r="AR142" s="9" t="s">
        <v>52</v>
      </c>
      <c r="AS142" s="9" t="s">
        <v>52</v>
      </c>
      <c r="AT142" s="11" t="s">
        <v>52</v>
      </c>
      <c r="AU142" s="10" t="s">
        <v>52</v>
      </c>
      <c r="AV142" s="9" t="s">
        <v>52</v>
      </c>
      <c r="AW142" s="9" t="s">
        <v>52</v>
      </c>
      <c r="AX142" s="9" t="s">
        <v>52</v>
      </c>
      <c r="AY142" s="9" t="s">
        <v>52</v>
      </c>
      <c r="AZ142" s="9" t="s">
        <v>52</v>
      </c>
      <c r="BA142" s="9" t="s">
        <v>52</v>
      </c>
      <c r="BB142" s="11" t="s">
        <v>52</v>
      </c>
    </row>
    <row r="143" spans="1:54" customFormat="1" x14ac:dyDescent="0.25">
      <c r="A143" s="12">
        <v>142</v>
      </c>
      <c r="B143" s="12" t="s">
        <v>774</v>
      </c>
      <c r="C143" s="12" t="s">
        <v>775</v>
      </c>
      <c r="D143" s="12">
        <v>43121433</v>
      </c>
      <c r="E143" s="12" t="s">
        <v>52</v>
      </c>
      <c r="F143" s="12" t="s">
        <v>52</v>
      </c>
      <c r="G143" s="12">
        <v>293.09310443199996</v>
      </c>
      <c r="H143" s="12" t="s">
        <v>776</v>
      </c>
      <c r="I143" t="e">
        <f t="shared" si="4"/>
        <v>#N/A</v>
      </c>
      <c r="J143" t="e">
        <f>VLOOKUP($D143,RfDs_clean!$A$2:$Q$140,9,FALSE)</f>
        <v>#N/A</v>
      </c>
      <c r="K143" t="e">
        <f t="shared" si="5"/>
        <v>#N/A</v>
      </c>
      <c r="L143" t="e">
        <f>VLOOKUP($D143,RfDs_clean!$A$2:$Q$140,10,FALSE)</f>
        <v>#N/A</v>
      </c>
      <c r="M143" s="9" t="s">
        <v>52</v>
      </c>
      <c r="N143" s="9" t="s">
        <v>52</v>
      </c>
      <c r="O143" s="13" t="s">
        <v>777</v>
      </c>
      <c r="P143" s="12">
        <v>0.03</v>
      </c>
      <c r="Q143" s="12">
        <v>6.9898843462422811</v>
      </c>
      <c r="R143" s="12" t="s">
        <v>118</v>
      </c>
      <c r="S143" s="12">
        <v>2.5</v>
      </c>
      <c r="T143" s="12">
        <v>5.0690655922899062</v>
      </c>
      <c r="U143" s="12" t="s">
        <v>56</v>
      </c>
      <c r="V143" s="14" t="s">
        <v>61</v>
      </c>
      <c r="W143" s="13" t="s">
        <v>52</v>
      </c>
      <c r="X143" s="12" t="s">
        <v>52</v>
      </c>
      <c r="Y143" s="12" t="s">
        <v>52</v>
      </c>
      <c r="Z143" s="12" t="s">
        <v>52</v>
      </c>
      <c r="AA143" s="12" t="s">
        <v>52</v>
      </c>
      <c r="AB143" s="12" t="s">
        <v>52</v>
      </c>
      <c r="AC143" s="12" t="s">
        <v>52</v>
      </c>
      <c r="AD143" s="14" t="s">
        <v>52</v>
      </c>
      <c r="AE143" s="13" t="s">
        <v>52</v>
      </c>
      <c r="AF143" s="12" t="s">
        <v>52</v>
      </c>
      <c r="AG143" s="12" t="s">
        <v>52</v>
      </c>
      <c r="AH143" s="12" t="s">
        <v>52</v>
      </c>
      <c r="AI143" s="12" t="s">
        <v>52</v>
      </c>
      <c r="AJ143" s="12" t="s">
        <v>52</v>
      </c>
      <c r="AK143" s="12" t="s">
        <v>52</v>
      </c>
      <c r="AL143" s="14" t="s">
        <v>52</v>
      </c>
      <c r="AM143" s="13" t="s">
        <v>52</v>
      </c>
      <c r="AN143" s="12" t="s">
        <v>52</v>
      </c>
      <c r="AO143" s="12" t="s">
        <v>52</v>
      </c>
      <c r="AP143" s="12" t="s">
        <v>52</v>
      </c>
      <c r="AQ143" s="12" t="s">
        <v>52</v>
      </c>
      <c r="AR143" s="12" t="s">
        <v>52</v>
      </c>
      <c r="AS143" s="12" t="s">
        <v>52</v>
      </c>
      <c r="AT143" s="14" t="s">
        <v>52</v>
      </c>
      <c r="AU143" s="13" t="s">
        <v>52</v>
      </c>
      <c r="AV143" s="12" t="s">
        <v>52</v>
      </c>
      <c r="AW143" s="12" t="s">
        <v>52</v>
      </c>
      <c r="AX143" s="12" t="s">
        <v>52</v>
      </c>
      <c r="AY143" s="12" t="s">
        <v>52</v>
      </c>
      <c r="AZ143" s="12" t="s">
        <v>52</v>
      </c>
      <c r="BA143" s="12" t="s">
        <v>52</v>
      </c>
      <c r="BB143" s="14" t="s">
        <v>52</v>
      </c>
    </row>
    <row r="144" spans="1:54" customFormat="1" x14ac:dyDescent="0.25">
      <c r="A144" s="9">
        <v>143</v>
      </c>
      <c r="B144" s="9" t="s">
        <v>778</v>
      </c>
      <c r="C144" s="9" t="s">
        <v>779</v>
      </c>
      <c r="D144" s="9">
        <v>68359375</v>
      </c>
      <c r="E144" s="9" t="s">
        <v>52</v>
      </c>
      <c r="F144" s="9" t="s">
        <v>52</v>
      </c>
      <c r="G144" s="9">
        <v>433.06477701599999</v>
      </c>
      <c r="H144" s="9" t="s">
        <v>780</v>
      </c>
      <c r="I144" t="e">
        <f t="shared" si="4"/>
        <v>#N/A</v>
      </c>
      <c r="J144" t="e">
        <f>VLOOKUP($D144,RfDs_clean!$A$2:$Q$140,9,FALSE)</f>
        <v>#N/A</v>
      </c>
      <c r="K144" t="e">
        <f t="shared" si="5"/>
        <v>#N/A</v>
      </c>
      <c r="L144" t="e">
        <f>VLOOKUP($D144,RfDs_clean!$A$2:$Q$140,10,FALSE)</f>
        <v>#N/A</v>
      </c>
      <c r="M144" s="9" t="s">
        <v>52</v>
      </c>
      <c r="N144" s="9" t="s">
        <v>52</v>
      </c>
      <c r="O144" s="10" t="s">
        <v>781</v>
      </c>
      <c r="P144" s="9">
        <v>2.5000000000000001E-2</v>
      </c>
      <c r="Q144" s="9">
        <v>7.2386128534931284</v>
      </c>
      <c r="R144" s="9" t="s">
        <v>118</v>
      </c>
      <c r="S144" s="9">
        <v>2.5</v>
      </c>
      <c r="T144" s="9">
        <v>5.2386128534931284</v>
      </c>
      <c r="U144" s="9" t="s">
        <v>56</v>
      </c>
      <c r="V144" s="11" t="s">
        <v>61</v>
      </c>
      <c r="W144" s="10" t="s">
        <v>52</v>
      </c>
      <c r="X144" s="9" t="s">
        <v>52</v>
      </c>
      <c r="Y144" s="9" t="s">
        <v>52</v>
      </c>
      <c r="Z144" s="9" t="s">
        <v>52</v>
      </c>
      <c r="AA144" s="9" t="s">
        <v>52</v>
      </c>
      <c r="AB144" s="9" t="s">
        <v>52</v>
      </c>
      <c r="AC144" s="9" t="s">
        <v>52</v>
      </c>
      <c r="AD144" s="11" t="s">
        <v>52</v>
      </c>
      <c r="AE144" s="10" t="s">
        <v>52</v>
      </c>
      <c r="AF144" s="9" t="s">
        <v>52</v>
      </c>
      <c r="AG144" s="9" t="s">
        <v>52</v>
      </c>
      <c r="AH144" s="9" t="s">
        <v>52</v>
      </c>
      <c r="AI144" s="9" t="s">
        <v>52</v>
      </c>
      <c r="AJ144" s="9" t="s">
        <v>52</v>
      </c>
      <c r="AK144" s="9" t="s">
        <v>52</v>
      </c>
      <c r="AL144" s="11" t="s">
        <v>52</v>
      </c>
      <c r="AM144" s="10" t="s">
        <v>52</v>
      </c>
      <c r="AN144" s="9" t="s">
        <v>52</v>
      </c>
      <c r="AO144" s="9" t="s">
        <v>52</v>
      </c>
      <c r="AP144" s="9" t="s">
        <v>52</v>
      </c>
      <c r="AQ144" s="9" t="s">
        <v>52</v>
      </c>
      <c r="AR144" s="9" t="s">
        <v>52</v>
      </c>
      <c r="AS144" s="9" t="s">
        <v>52</v>
      </c>
      <c r="AT144" s="11" t="s">
        <v>52</v>
      </c>
      <c r="AU144" s="10" t="s">
        <v>52</v>
      </c>
      <c r="AV144" s="9" t="s">
        <v>52</v>
      </c>
      <c r="AW144" s="9" t="s">
        <v>52</v>
      </c>
      <c r="AX144" s="9" t="s">
        <v>52</v>
      </c>
      <c r="AY144" s="9" t="s">
        <v>52</v>
      </c>
      <c r="AZ144" s="9" t="s">
        <v>52</v>
      </c>
      <c r="BA144" s="9" t="s">
        <v>52</v>
      </c>
      <c r="BB144" s="11" t="s">
        <v>52</v>
      </c>
    </row>
    <row r="145" spans="1:54" customFormat="1" x14ac:dyDescent="0.25">
      <c r="A145" s="12">
        <v>144</v>
      </c>
      <c r="B145" s="12" t="s">
        <v>782</v>
      </c>
      <c r="C145" s="12" t="s">
        <v>783</v>
      </c>
      <c r="D145" s="12">
        <v>20679587</v>
      </c>
      <c r="E145" s="12" t="s">
        <v>52</v>
      </c>
      <c r="F145" s="12" t="s">
        <v>52</v>
      </c>
      <c r="G145" s="12">
        <v>327.89458300000001</v>
      </c>
      <c r="H145" s="12" t="s">
        <v>784</v>
      </c>
      <c r="I145" t="e">
        <f t="shared" si="4"/>
        <v>#N/A</v>
      </c>
      <c r="J145" t="e">
        <f>VLOOKUP($D145,RfDs_clean!$A$2:$Q$140,9,FALSE)</f>
        <v>#N/A</v>
      </c>
      <c r="K145" t="e">
        <f t="shared" si="5"/>
        <v>#N/A</v>
      </c>
      <c r="L145" t="e">
        <f>VLOOKUP($D145,RfDs_clean!$A$2:$Q$140,10,FALSE)</f>
        <v>#N/A</v>
      </c>
      <c r="M145" s="9" t="s">
        <v>52</v>
      </c>
      <c r="N145" s="9" t="s">
        <v>52</v>
      </c>
      <c r="O145" s="13" t="s">
        <v>785</v>
      </c>
      <c r="P145" s="12">
        <v>1.5E-3</v>
      </c>
      <c r="Q145" s="12">
        <v>8.3396429828877263</v>
      </c>
      <c r="R145" s="12" t="s">
        <v>55</v>
      </c>
      <c r="S145" s="12">
        <v>4.5</v>
      </c>
      <c r="T145" s="12">
        <v>4.8625217281680646</v>
      </c>
      <c r="U145" s="12" t="s">
        <v>103</v>
      </c>
      <c r="V145" s="14" t="s">
        <v>61</v>
      </c>
      <c r="W145" s="13" t="s">
        <v>52</v>
      </c>
      <c r="X145" s="12" t="s">
        <v>52</v>
      </c>
      <c r="Y145" s="12" t="s">
        <v>52</v>
      </c>
      <c r="Z145" s="12" t="s">
        <v>52</v>
      </c>
      <c r="AA145" s="12" t="s">
        <v>52</v>
      </c>
      <c r="AB145" s="12" t="s">
        <v>52</v>
      </c>
      <c r="AC145" s="12" t="s">
        <v>52</v>
      </c>
      <c r="AD145" s="14" t="s">
        <v>52</v>
      </c>
      <c r="AE145" s="13" t="s">
        <v>52</v>
      </c>
      <c r="AF145" s="12" t="s">
        <v>52</v>
      </c>
      <c r="AG145" s="12" t="s">
        <v>52</v>
      </c>
      <c r="AH145" s="12" t="s">
        <v>52</v>
      </c>
      <c r="AI145" s="12" t="s">
        <v>52</v>
      </c>
      <c r="AJ145" s="12" t="s">
        <v>52</v>
      </c>
      <c r="AK145" s="12" t="s">
        <v>52</v>
      </c>
      <c r="AL145" s="14" t="s">
        <v>52</v>
      </c>
      <c r="AM145" s="13" t="s">
        <v>52</v>
      </c>
      <c r="AN145" s="12" t="s">
        <v>52</v>
      </c>
      <c r="AO145" s="12" t="s">
        <v>52</v>
      </c>
      <c r="AP145" s="12" t="s">
        <v>52</v>
      </c>
      <c r="AQ145" s="12" t="s">
        <v>52</v>
      </c>
      <c r="AR145" s="12" t="s">
        <v>52</v>
      </c>
      <c r="AS145" s="12" t="s">
        <v>52</v>
      </c>
      <c r="AT145" s="14" t="s">
        <v>52</v>
      </c>
      <c r="AU145" s="13" t="s">
        <v>52</v>
      </c>
      <c r="AV145" s="12" t="s">
        <v>52</v>
      </c>
      <c r="AW145" s="12" t="s">
        <v>52</v>
      </c>
      <c r="AX145" s="12" t="s">
        <v>52</v>
      </c>
      <c r="AY145" s="12" t="s">
        <v>52</v>
      </c>
      <c r="AZ145" s="12" t="s">
        <v>52</v>
      </c>
      <c r="BA145" s="12" t="s">
        <v>52</v>
      </c>
      <c r="BB145" s="14" t="s">
        <v>52</v>
      </c>
    </row>
    <row r="146" spans="1:54" customFormat="1" x14ac:dyDescent="0.25">
      <c r="A146" s="9">
        <v>145</v>
      </c>
      <c r="B146" s="9" t="s">
        <v>786</v>
      </c>
      <c r="C146" s="9" t="s">
        <v>787</v>
      </c>
      <c r="D146" s="9">
        <v>22781233</v>
      </c>
      <c r="E146" s="9" t="s">
        <v>52</v>
      </c>
      <c r="F146" s="9" t="s">
        <v>52</v>
      </c>
      <c r="G146" s="9">
        <v>223.084457896</v>
      </c>
      <c r="H146" s="9" t="s">
        <v>788</v>
      </c>
      <c r="I146" t="e">
        <f t="shared" si="4"/>
        <v>#N/A</v>
      </c>
      <c r="J146" t="e">
        <f>VLOOKUP($D146,RfDs_clean!$A$2:$Q$140,9,FALSE)</f>
        <v>#N/A</v>
      </c>
      <c r="K146" t="e">
        <f t="shared" si="5"/>
        <v>#N/A</v>
      </c>
      <c r="L146" t="e">
        <f>VLOOKUP($D146,RfDs_clean!$A$2:$Q$140,10,FALSE)</f>
        <v>#N/A</v>
      </c>
      <c r="M146" s="9" t="s">
        <v>52</v>
      </c>
      <c r="N146" s="9" t="s">
        <v>52</v>
      </c>
      <c r="O146" s="10" t="s">
        <v>789</v>
      </c>
      <c r="P146" s="9">
        <v>4.1000000000000003E-3</v>
      </c>
      <c r="Q146" s="9">
        <v>7.7356854576917264</v>
      </c>
      <c r="R146" s="9" t="s">
        <v>81</v>
      </c>
      <c r="S146" s="9">
        <v>0.125</v>
      </c>
      <c r="T146" s="9">
        <v>6.2515593014034057</v>
      </c>
      <c r="U146" s="9" t="s">
        <v>103</v>
      </c>
      <c r="V146" s="11" t="s">
        <v>61</v>
      </c>
      <c r="W146" s="10" t="s">
        <v>52</v>
      </c>
      <c r="X146" s="9" t="s">
        <v>52</v>
      </c>
      <c r="Y146" s="9" t="s">
        <v>52</v>
      </c>
      <c r="Z146" s="9" t="s">
        <v>52</v>
      </c>
      <c r="AA146" s="9" t="s">
        <v>52</v>
      </c>
      <c r="AB146" s="9" t="s">
        <v>52</v>
      </c>
      <c r="AC146" s="9" t="s">
        <v>52</v>
      </c>
      <c r="AD146" s="11" t="s">
        <v>52</v>
      </c>
      <c r="AE146" s="10" t="s">
        <v>52</v>
      </c>
      <c r="AF146" s="9" t="s">
        <v>52</v>
      </c>
      <c r="AG146" s="9" t="s">
        <v>52</v>
      </c>
      <c r="AH146" s="9" t="s">
        <v>52</v>
      </c>
      <c r="AI146" s="9" t="s">
        <v>52</v>
      </c>
      <c r="AJ146" s="9" t="s">
        <v>52</v>
      </c>
      <c r="AK146" s="9" t="s">
        <v>52</v>
      </c>
      <c r="AL146" s="11" t="s">
        <v>52</v>
      </c>
      <c r="AM146" s="10" t="s">
        <v>52</v>
      </c>
      <c r="AN146" s="9" t="s">
        <v>52</v>
      </c>
      <c r="AO146" s="9" t="s">
        <v>52</v>
      </c>
      <c r="AP146" s="9" t="s">
        <v>52</v>
      </c>
      <c r="AQ146" s="9" t="s">
        <v>52</v>
      </c>
      <c r="AR146" s="9" t="s">
        <v>52</v>
      </c>
      <c r="AS146" s="9" t="s">
        <v>52</v>
      </c>
      <c r="AT146" s="11" t="s">
        <v>52</v>
      </c>
      <c r="AU146" s="10" t="s">
        <v>52</v>
      </c>
      <c r="AV146" s="9" t="s">
        <v>52</v>
      </c>
      <c r="AW146" s="9" t="s">
        <v>52</v>
      </c>
      <c r="AX146" s="9" t="s">
        <v>52</v>
      </c>
      <c r="AY146" s="9" t="s">
        <v>52</v>
      </c>
      <c r="AZ146" s="9" t="s">
        <v>52</v>
      </c>
      <c r="BA146" s="9" t="s">
        <v>52</v>
      </c>
      <c r="BB146" s="11" t="s">
        <v>52</v>
      </c>
    </row>
    <row r="147" spans="1:54" customFormat="1" x14ac:dyDescent="0.25">
      <c r="A147" s="12">
        <v>146</v>
      </c>
      <c r="B147" s="12" t="s">
        <v>790</v>
      </c>
      <c r="C147" s="12" t="s">
        <v>791</v>
      </c>
      <c r="D147" s="12">
        <v>1861401</v>
      </c>
      <c r="E147" s="12" t="s">
        <v>52</v>
      </c>
      <c r="F147" s="12" t="s">
        <v>52</v>
      </c>
      <c r="G147" s="12">
        <v>335.10929065199997</v>
      </c>
      <c r="H147" s="12" t="s">
        <v>792</v>
      </c>
      <c r="I147" t="e">
        <f t="shared" si="4"/>
        <v>#N/A</v>
      </c>
      <c r="J147" t="e">
        <f>VLOOKUP($D147,RfDs_clean!$A$2:$Q$140,9,FALSE)</f>
        <v>#N/A</v>
      </c>
      <c r="K147" t="e">
        <f t="shared" si="5"/>
        <v>#N/A</v>
      </c>
      <c r="L147" t="e">
        <f>VLOOKUP($D147,RfDs_clean!$A$2:$Q$140,10,FALSE)</f>
        <v>#N/A</v>
      </c>
      <c r="M147" s="9" t="s">
        <v>52</v>
      </c>
      <c r="N147" s="9" t="s">
        <v>52</v>
      </c>
      <c r="O147" s="13" t="s">
        <v>793</v>
      </c>
      <c r="P147" s="12">
        <v>0.3</v>
      </c>
      <c r="Q147" s="12">
        <v>6.0480652137690392</v>
      </c>
      <c r="R147" s="12" t="s">
        <v>81</v>
      </c>
      <c r="S147" s="12">
        <v>25</v>
      </c>
      <c r="T147" s="12">
        <v>4.1272464598166634</v>
      </c>
      <c r="U147" s="12" t="s">
        <v>56</v>
      </c>
      <c r="V147" s="14" t="s">
        <v>61</v>
      </c>
      <c r="W147" s="13" t="s">
        <v>52</v>
      </c>
      <c r="X147" s="12" t="s">
        <v>52</v>
      </c>
      <c r="Y147" s="12" t="s">
        <v>52</v>
      </c>
      <c r="Z147" s="12" t="s">
        <v>52</v>
      </c>
      <c r="AA147" s="12" t="s">
        <v>52</v>
      </c>
      <c r="AB147" s="12" t="s">
        <v>52</v>
      </c>
      <c r="AC147" s="12" t="s">
        <v>52</v>
      </c>
      <c r="AD147" s="14" t="s">
        <v>52</v>
      </c>
      <c r="AE147" s="13" t="s">
        <v>52</v>
      </c>
      <c r="AF147" s="12" t="s">
        <v>52</v>
      </c>
      <c r="AG147" s="12" t="s">
        <v>52</v>
      </c>
      <c r="AH147" s="12" t="s">
        <v>52</v>
      </c>
      <c r="AI147" s="12" t="s">
        <v>52</v>
      </c>
      <c r="AJ147" s="12" t="s">
        <v>52</v>
      </c>
      <c r="AK147" s="12" t="s">
        <v>52</v>
      </c>
      <c r="AL147" s="14" t="s">
        <v>52</v>
      </c>
      <c r="AM147" s="13" t="s">
        <v>52</v>
      </c>
      <c r="AN147" s="12" t="s">
        <v>52</v>
      </c>
      <c r="AO147" s="12" t="s">
        <v>52</v>
      </c>
      <c r="AP147" s="12" t="s">
        <v>52</v>
      </c>
      <c r="AQ147" s="12" t="s">
        <v>52</v>
      </c>
      <c r="AR147" s="12" t="s">
        <v>52</v>
      </c>
      <c r="AS147" s="12" t="s">
        <v>52</v>
      </c>
      <c r="AT147" s="14" t="s">
        <v>52</v>
      </c>
      <c r="AU147" s="13" t="s">
        <v>52</v>
      </c>
      <c r="AV147" s="12" t="s">
        <v>52</v>
      </c>
      <c r="AW147" s="12" t="s">
        <v>52</v>
      </c>
      <c r="AX147" s="12" t="s">
        <v>52</v>
      </c>
      <c r="AY147" s="12" t="s">
        <v>52</v>
      </c>
      <c r="AZ147" s="12" t="s">
        <v>52</v>
      </c>
      <c r="BA147" s="12" t="s">
        <v>52</v>
      </c>
      <c r="BB147" s="14" t="s">
        <v>52</v>
      </c>
    </row>
    <row r="148" spans="1:54" customFormat="1" x14ac:dyDescent="0.25">
      <c r="A148" s="9">
        <v>147</v>
      </c>
      <c r="B148" s="9" t="s">
        <v>794</v>
      </c>
      <c r="C148" s="9" t="s">
        <v>795</v>
      </c>
      <c r="D148" s="9">
        <v>17804352</v>
      </c>
      <c r="E148" s="9" t="s">
        <v>52</v>
      </c>
      <c r="F148" s="9" t="s">
        <v>52</v>
      </c>
      <c r="G148" s="9">
        <v>290.13789043599996</v>
      </c>
      <c r="H148" s="9" t="s">
        <v>796</v>
      </c>
      <c r="I148" t="e">
        <f t="shared" si="4"/>
        <v>#N/A</v>
      </c>
      <c r="J148" t="e">
        <f>VLOOKUP($D148,RfDs_clean!$A$2:$Q$140,9,FALSE)</f>
        <v>#N/A</v>
      </c>
      <c r="K148" t="e">
        <f t="shared" si="5"/>
        <v>#N/A</v>
      </c>
      <c r="L148" t="e">
        <f>VLOOKUP($D148,RfDs_clean!$A$2:$Q$140,10,FALSE)</f>
        <v>#N/A</v>
      </c>
      <c r="M148" s="9" t="s">
        <v>52</v>
      </c>
      <c r="N148" s="9" t="s">
        <v>52</v>
      </c>
      <c r="O148" s="10" t="s">
        <v>797</v>
      </c>
      <c r="P148" s="9">
        <v>0.05</v>
      </c>
      <c r="Q148" s="9">
        <v>6.7636344446759464</v>
      </c>
      <c r="R148" s="9" t="s">
        <v>118</v>
      </c>
      <c r="S148" s="9">
        <v>5</v>
      </c>
      <c r="T148" s="9">
        <v>4.7636344446759464</v>
      </c>
      <c r="U148" s="9" t="s">
        <v>56</v>
      </c>
      <c r="V148" s="11" t="s">
        <v>57</v>
      </c>
      <c r="W148" s="10" t="s">
        <v>52</v>
      </c>
      <c r="X148" s="9" t="s">
        <v>52</v>
      </c>
      <c r="Y148" s="9" t="s">
        <v>52</v>
      </c>
      <c r="Z148" s="9" t="s">
        <v>52</v>
      </c>
      <c r="AA148" s="9" t="s">
        <v>52</v>
      </c>
      <c r="AB148" s="9" t="s">
        <v>52</v>
      </c>
      <c r="AC148" s="9" t="s">
        <v>52</v>
      </c>
      <c r="AD148" s="11" t="s">
        <v>52</v>
      </c>
      <c r="AE148" s="10" t="s">
        <v>52</v>
      </c>
      <c r="AF148" s="9" t="s">
        <v>52</v>
      </c>
      <c r="AG148" s="9" t="s">
        <v>52</v>
      </c>
      <c r="AH148" s="9" t="s">
        <v>52</v>
      </c>
      <c r="AI148" s="9" t="s">
        <v>52</v>
      </c>
      <c r="AJ148" s="9" t="s">
        <v>52</v>
      </c>
      <c r="AK148" s="9" t="s">
        <v>52</v>
      </c>
      <c r="AL148" s="11" t="s">
        <v>52</v>
      </c>
      <c r="AM148" s="10" t="s">
        <v>52</v>
      </c>
      <c r="AN148" s="9" t="s">
        <v>52</v>
      </c>
      <c r="AO148" s="9" t="s">
        <v>52</v>
      </c>
      <c r="AP148" s="9" t="s">
        <v>52</v>
      </c>
      <c r="AQ148" s="9" t="s">
        <v>52</v>
      </c>
      <c r="AR148" s="9" t="s">
        <v>52</v>
      </c>
      <c r="AS148" s="9" t="s">
        <v>52</v>
      </c>
      <c r="AT148" s="11" t="s">
        <v>52</v>
      </c>
      <c r="AU148" s="10" t="s">
        <v>52</v>
      </c>
      <c r="AV148" s="9" t="s">
        <v>52</v>
      </c>
      <c r="AW148" s="9" t="s">
        <v>52</v>
      </c>
      <c r="AX148" s="9" t="s">
        <v>52</v>
      </c>
      <c r="AY148" s="9" t="s">
        <v>52</v>
      </c>
      <c r="AZ148" s="9" t="s">
        <v>52</v>
      </c>
      <c r="BA148" s="9" t="s">
        <v>52</v>
      </c>
      <c r="BB148" s="11" t="s">
        <v>52</v>
      </c>
    </row>
    <row r="149" spans="1:54" customFormat="1" x14ac:dyDescent="0.25">
      <c r="A149" s="12">
        <v>148</v>
      </c>
      <c r="B149" s="12" t="s">
        <v>798</v>
      </c>
      <c r="C149" s="12" t="s">
        <v>799</v>
      </c>
      <c r="D149" s="12">
        <v>741582</v>
      </c>
      <c r="E149" s="12" t="s">
        <v>52</v>
      </c>
      <c r="F149" s="12" t="s">
        <v>52</v>
      </c>
      <c r="G149" s="12">
        <v>397.06050787799995</v>
      </c>
      <c r="H149" s="12" t="s">
        <v>800</v>
      </c>
      <c r="I149" t="e">
        <f t="shared" si="4"/>
        <v>#N/A</v>
      </c>
      <c r="J149" t="e">
        <f>VLOOKUP($D149,RfDs_clean!$A$2:$Q$140,9,FALSE)</f>
        <v>#N/A</v>
      </c>
      <c r="K149" t="e">
        <f t="shared" si="5"/>
        <v>#N/A</v>
      </c>
      <c r="L149" t="e">
        <f>VLOOKUP($D149,RfDs_clean!$A$2:$Q$140,10,FALSE)</f>
        <v>#N/A</v>
      </c>
      <c r="M149" s="9" t="s">
        <v>52</v>
      </c>
      <c r="N149" s="9" t="s">
        <v>52</v>
      </c>
      <c r="O149" s="13" t="s">
        <v>801</v>
      </c>
      <c r="P149" s="12">
        <v>5.0000000000000001E-3</v>
      </c>
      <c r="Q149" s="12">
        <v>7.8998866894174258</v>
      </c>
      <c r="R149" s="12" t="s">
        <v>81</v>
      </c>
      <c r="S149" s="12">
        <v>0.5</v>
      </c>
      <c r="T149" s="12">
        <v>5.8998866894174258</v>
      </c>
      <c r="U149" s="12" t="s">
        <v>103</v>
      </c>
      <c r="V149" s="14" t="s">
        <v>61</v>
      </c>
      <c r="W149" s="13" t="s">
        <v>52</v>
      </c>
      <c r="X149" s="12" t="s">
        <v>52</v>
      </c>
      <c r="Y149" s="12" t="s">
        <v>52</v>
      </c>
      <c r="Z149" s="12" t="s">
        <v>52</v>
      </c>
      <c r="AA149" s="12" t="s">
        <v>52</v>
      </c>
      <c r="AB149" s="12" t="s">
        <v>52</v>
      </c>
      <c r="AC149" s="12" t="s">
        <v>52</v>
      </c>
      <c r="AD149" s="14" t="s">
        <v>52</v>
      </c>
      <c r="AE149" s="13" t="s">
        <v>52</v>
      </c>
      <c r="AF149" s="12" t="s">
        <v>52</v>
      </c>
      <c r="AG149" s="12" t="s">
        <v>52</v>
      </c>
      <c r="AH149" s="12" t="s">
        <v>52</v>
      </c>
      <c r="AI149" s="12" t="s">
        <v>52</v>
      </c>
      <c r="AJ149" s="12" t="s">
        <v>52</v>
      </c>
      <c r="AK149" s="12" t="s">
        <v>52</v>
      </c>
      <c r="AL149" s="14" t="s">
        <v>52</v>
      </c>
      <c r="AM149" s="13" t="s">
        <v>52</v>
      </c>
      <c r="AN149" s="12" t="s">
        <v>52</v>
      </c>
      <c r="AO149" s="12" t="s">
        <v>52</v>
      </c>
      <c r="AP149" s="12" t="s">
        <v>52</v>
      </c>
      <c r="AQ149" s="12" t="s">
        <v>52</v>
      </c>
      <c r="AR149" s="12" t="s">
        <v>52</v>
      </c>
      <c r="AS149" s="12" t="s">
        <v>52</v>
      </c>
      <c r="AT149" s="14" t="s">
        <v>52</v>
      </c>
      <c r="AU149" s="13" t="s">
        <v>52</v>
      </c>
      <c r="AV149" s="12" t="s">
        <v>52</v>
      </c>
      <c r="AW149" s="12" t="s">
        <v>52</v>
      </c>
      <c r="AX149" s="12" t="s">
        <v>52</v>
      </c>
      <c r="AY149" s="12" t="s">
        <v>52</v>
      </c>
      <c r="AZ149" s="12" t="s">
        <v>52</v>
      </c>
      <c r="BA149" s="12" t="s">
        <v>52</v>
      </c>
      <c r="BB149" s="14" t="s">
        <v>52</v>
      </c>
    </row>
    <row r="150" spans="1:54" customFormat="1" x14ac:dyDescent="0.25">
      <c r="A150" s="9">
        <v>149</v>
      </c>
      <c r="B150" s="9" t="s">
        <v>802</v>
      </c>
      <c r="C150" s="9" t="s">
        <v>803</v>
      </c>
      <c r="D150" s="9">
        <v>25057890</v>
      </c>
      <c r="E150" s="9" t="s">
        <v>52</v>
      </c>
      <c r="F150" s="9" t="s">
        <v>52</v>
      </c>
      <c r="G150" s="9">
        <v>240.056863244</v>
      </c>
      <c r="H150" s="9" t="s">
        <v>804</v>
      </c>
      <c r="I150">
        <f t="shared" si="4"/>
        <v>4.3155492449543429</v>
      </c>
      <c r="J150">
        <f>VLOOKUP($D150,RfDs_clean!$A$2:$Q$140,9,FALSE)</f>
        <v>11.6082</v>
      </c>
      <c r="K150">
        <f t="shared" si="5"/>
        <v>4.7954369848586085</v>
      </c>
      <c r="L150">
        <f>VLOOKUP($D150,RfDs_clean!$A$2:$Q$140,10,FALSE)</f>
        <v>3.84483</v>
      </c>
      <c r="M150" s="9" t="s">
        <v>52</v>
      </c>
      <c r="N150" s="9" t="s">
        <v>52</v>
      </c>
      <c r="O150" s="10" t="s">
        <v>805</v>
      </c>
      <c r="P150" s="9">
        <v>0.03</v>
      </c>
      <c r="Q150" s="9">
        <v>6.9031928722753282</v>
      </c>
      <c r="R150" s="9" t="s">
        <v>81</v>
      </c>
      <c r="S150" s="9">
        <v>3.2</v>
      </c>
      <c r="T150" s="9">
        <v>4.8751641486750845</v>
      </c>
      <c r="U150" s="9" t="s">
        <v>56</v>
      </c>
      <c r="V150" s="11" t="s">
        <v>57</v>
      </c>
      <c r="W150" s="10" t="s">
        <v>52</v>
      </c>
      <c r="X150" s="9" t="s">
        <v>52</v>
      </c>
      <c r="Y150" s="9" t="s">
        <v>52</v>
      </c>
      <c r="Z150" s="9" t="s">
        <v>52</v>
      </c>
      <c r="AA150" s="9" t="s">
        <v>52</v>
      </c>
      <c r="AB150" s="9" t="s">
        <v>52</v>
      </c>
      <c r="AC150" s="9" t="s">
        <v>52</v>
      </c>
      <c r="AD150" s="11" t="s">
        <v>52</v>
      </c>
      <c r="AE150" s="10" t="s">
        <v>52</v>
      </c>
      <c r="AF150" s="9" t="s">
        <v>52</v>
      </c>
      <c r="AG150" s="9" t="s">
        <v>52</v>
      </c>
      <c r="AH150" s="9" t="s">
        <v>52</v>
      </c>
      <c r="AI150" s="9" t="s">
        <v>52</v>
      </c>
      <c r="AJ150" s="9" t="s">
        <v>52</v>
      </c>
      <c r="AK150" s="9" t="s">
        <v>52</v>
      </c>
      <c r="AL150" s="11" t="s">
        <v>52</v>
      </c>
      <c r="AM150" s="10" t="s">
        <v>52</v>
      </c>
      <c r="AN150" s="9" t="s">
        <v>52</v>
      </c>
      <c r="AO150" s="9" t="s">
        <v>52</v>
      </c>
      <c r="AP150" s="9" t="s">
        <v>52</v>
      </c>
      <c r="AQ150" s="9" t="s">
        <v>52</v>
      </c>
      <c r="AR150" s="9" t="s">
        <v>52</v>
      </c>
      <c r="AS150" s="9" t="s">
        <v>52</v>
      </c>
      <c r="AT150" s="11" t="s">
        <v>52</v>
      </c>
      <c r="AU150" s="10" t="s">
        <v>52</v>
      </c>
      <c r="AV150" s="9" t="s">
        <v>52</v>
      </c>
      <c r="AW150" s="9" t="s">
        <v>52</v>
      </c>
      <c r="AX150" s="9" t="s">
        <v>52</v>
      </c>
      <c r="AY150" s="9" t="s">
        <v>52</v>
      </c>
      <c r="AZ150" s="9" t="s">
        <v>52</v>
      </c>
      <c r="BA150" s="9" t="s">
        <v>52</v>
      </c>
      <c r="BB150" s="11" t="s">
        <v>52</v>
      </c>
    </row>
    <row r="151" spans="1:54" customFormat="1" x14ac:dyDescent="0.25">
      <c r="A151" s="12">
        <v>150</v>
      </c>
      <c r="B151" s="12" t="s">
        <v>806</v>
      </c>
      <c r="C151" s="12" t="s">
        <v>807</v>
      </c>
      <c r="D151" s="12">
        <v>177406687</v>
      </c>
      <c r="E151" s="12" t="s">
        <v>52</v>
      </c>
      <c r="F151" s="12" t="s">
        <v>52</v>
      </c>
      <c r="G151" s="12">
        <v>381.15224084800002</v>
      </c>
      <c r="H151" s="12" t="s">
        <v>808</v>
      </c>
      <c r="I151" t="e">
        <f t="shared" si="4"/>
        <v>#N/A</v>
      </c>
      <c r="J151" t="e">
        <f>VLOOKUP($D151,RfDs_clean!$A$2:$Q$140,9,FALSE)</f>
        <v>#N/A</v>
      </c>
      <c r="K151" t="e">
        <f t="shared" si="5"/>
        <v>#N/A</v>
      </c>
      <c r="L151" t="e">
        <f>VLOOKUP($D151,RfDs_clean!$A$2:$Q$140,10,FALSE)</f>
        <v>#N/A</v>
      </c>
      <c r="M151" s="9" t="s">
        <v>52</v>
      </c>
      <c r="N151" s="9" t="s">
        <v>52</v>
      </c>
      <c r="O151" s="13" t="s">
        <v>809</v>
      </c>
      <c r="P151" s="12">
        <v>9.9000000000000005E-2</v>
      </c>
      <c r="Q151" s="12">
        <v>6.585463282794767</v>
      </c>
      <c r="R151" s="12" t="s">
        <v>81</v>
      </c>
      <c r="S151" s="12">
        <v>9.9</v>
      </c>
      <c r="T151" s="12">
        <v>4.585463282794767</v>
      </c>
      <c r="U151" s="12" t="s">
        <v>103</v>
      </c>
      <c r="V151" s="14" t="s">
        <v>61</v>
      </c>
      <c r="W151" s="13" t="s">
        <v>52</v>
      </c>
      <c r="X151" s="12" t="s">
        <v>52</v>
      </c>
      <c r="Y151" s="12" t="s">
        <v>52</v>
      </c>
      <c r="Z151" s="12" t="s">
        <v>52</v>
      </c>
      <c r="AA151" s="12" t="s">
        <v>52</v>
      </c>
      <c r="AB151" s="12" t="s">
        <v>52</v>
      </c>
      <c r="AC151" s="12" t="s">
        <v>52</v>
      </c>
      <c r="AD151" s="14" t="s">
        <v>52</v>
      </c>
      <c r="AE151" s="13" t="s">
        <v>52</v>
      </c>
      <c r="AF151" s="12" t="s">
        <v>52</v>
      </c>
      <c r="AG151" s="12" t="s">
        <v>52</v>
      </c>
      <c r="AH151" s="12" t="s">
        <v>52</v>
      </c>
      <c r="AI151" s="12" t="s">
        <v>52</v>
      </c>
      <c r="AJ151" s="12" t="s">
        <v>52</v>
      </c>
      <c r="AK151" s="12" t="s">
        <v>52</v>
      </c>
      <c r="AL151" s="14" t="s">
        <v>52</v>
      </c>
      <c r="AM151" s="13" t="s">
        <v>52</v>
      </c>
      <c r="AN151" s="12" t="s">
        <v>52</v>
      </c>
      <c r="AO151" s="12" t="s">
        <v>52</v>
      </c>
      <c r="AP151" s="12" t="s">
        <v>52</v>
      </c>
      <c r="AQ151" s="12" t="s">
        <v>52</v>
      </c>
      <c r="AR151" s="12" t="s">
        <v>52</v>
      </c>
      <c r="AS151" s="12" t="s">
        <v>52</v>
      </c>
      <c r="AT151" s="14" t="s">
        <v>52</v>
      </c>
      <c r="AU151" s="13" t="s">
        <v>52</v>
      </c>
      <c r="AV151" s="12" t="s">
        <v>52</v>
      </c>
      <c r="AW151" s="12" t="s">
        <v>52</v>
      </c>
      <c r="AX151" s="12" t="s">
        <v>52</v>
      </c>
      <c r="AY151" s="12" t="s">
        <v>52</v>
      </c>
      <c r="AZ151" s="12" t="s">
        <v>52</v>
      </c>
      <c r="BA151" s="12" t="s">
        <v>52</v>
      </c>
      <c r="BB151" s="14" t="s">
        <v>52</v>
      </c>
    </row>
    <row r="152" spans="1:54" customFormat="1" x14ac:dyDescent="0.25">
      <c r="A152" s="9">
        <v>151</v>
      </c>
      <c r="B152" s="9" t="s">
        <v>810</v>
      </c>
      <c r="C152" s="9" t="s">
        <v>811</v>
      </c>
      <c r="D152" s="9">
        <v>56553</v>
      </c>
      <c r="E152" s="9" t="s">
        <v>52</v>
      </c>
      <c r="F152" s="9" t="s">
        <v>52</v>
      </c>
      <c r="G152" s="9">
        <v>228.0939004</v>
      </c>
      <c r="H152" s="9" t="s">
        <v>812</v>
      </c>
      <c r="I152" t="e">
        <f t="shared" si="4"/>
        <v>#N/A</v>
      </c>
      <c r="J152" t="e">
        <f>VLOOKUP($D152,RfDs_clean!$A$2:$Q$140,9,FALSE)</f>
        <v>#N/A</v>
      </c>
      <c r="K152" t="e">
        <f t="shared" si="5"/>
        <v>#N/A</v>
      </c>
      <c r="L152" t="e">
        <f>VLOOKUP($D152,RfDs_clean!$A$2:$Q$140,10,FALSE)</f>
        <v>#N/A</v>
      </c>
      <c r="M152" s="9" t="s">
        <v>52</v>
      </c>
      <c r="N152" s="9" t="s">
        <v>52</v>
      </c>
      <c r="O152" s="10" t="s">
        <v>52</v>
      </c>
      <c r="P152" s="9" t="s">
        <v>52</v>
      </c>
      <c r="Q152" s="9" t="s">
        <v>52</v>
      </c>
      <c r="R152" s="9" t="s">
        <v>52</v>
      </c>
      <c r="S152" s="9" t="s">
        <v>52</v>
      </c>
      <c r="T152" s="9" t="s">
        <v>52</v>
      </c>
      <c r="U152" s="9" t="s">
        <v>52</v>
      </c>
      <c r="V152" s="11" t="s">
        <v>52</v>
      </c>
      <c r="W152" s="10" t="s">
        <v>52</v>
      </c>
      <c r="X152" s="9" t="s">
        <v>52</v>
      </c>
      <c r="Y152" s="9" t="s">
        <v>52</v>
      </c>
      <c r="Z152" s="9" t="s">
        <v>52</v>
      </c>
      <c r="AA152" s="9" t="s">
        <v>52</v>
      </c>
      <c r="AB152" s="9" t="s">
        <v>52</v>
      </c>
      <c r="AC152" s="9" t="s">
        <v>52</v>
      </c>
      <c r="AD152" s="11" t="s">
        <v>52</v>
      </c>
      <c r="AE152" s="10" t="s">
        <v>813</v>
      </c>
      <c r="AF152" s="9">
        <v>21</v>
      </c>
      <c r="AG152" s="9">
        <v>6.68</v>
      </c>
      <c r="AH152" s="9" t="s">
        <v>52</v>
      </c>
      <c r="AI152" s="9" t="s">
        <v>52</v>
      </c>
      <c r="AJ152" s="9" t="s">
        <v>52</v>
      </c>
      <c r="AK152" s="9" t="s">
        <v>75</v>
      </c>
      <c r="AL152" s="11" t="s">
        <v>61</v>
      </c>
      <c r="AM152" s="10" t="s">
        <v>814</v>
      </c>
      <c r="AN152" s="9">
        <v>1.1E-4</v>
      </c>
      <c r="AO152" s="9">
        <v>4.4000000000000004</v>
      </c>
      <c r="AP152" s="9" t="s">
        <v>52</v>
      </c>
      <c r="AQ152" s="9" t="s">
        <v>52</v>
      </c>
      <c r="AR152" s="9" t="s">
        <v>52</v>
      </c>
      <c r="AS152" s="9" t="s">
        <v>75</v>
      </c>
      <c r="AT152" s="11" t="s">
        <v>61</v>
      </c>
      <c r="AU152" s="10" t="s">
        <v>815</v>
      </c>
      <c r="AV152" s="9">
        <v>21</v>
      </c>
      <c r="AW152" s="9">
        <v>6.68</v>
      </c>
      <c r="AX152" s="9" t="s">
        <v>52</v>
      </c>
      <c r="AY152" s="9" t="s">
        <v>52</v>
      </c>
      <c r="AZ152" s="9" t="s">
        <v>52</v>
      </c>
      <c r="BA152" s="9" t="s">
        <v>75</v>
      </c>
      <c r="BB152" s="11" t="s">
        <v>61</v>
      </c>
    </row>
    <row r="153" spans="1:54" customFormat="1" x14ac:dyDescent="0.25">
      <c r="A153" s="12">
        <v>152</v>
      </c>
      <c r="B153" s="12" t="s">
        <v>816</v>
      </c>
      <c r="C153" s="12" t="s">
        <v>817</v>
      </c>
      <c r="D153" s="12">
        <v>100527</v>
      </c>
      <c r="E153" s="12" t="s">
        <v>52</v>
      </c>
      <c r="F153" s="12" t="s">
        <v>52</v>
      </c>
      <c r="G153" s="12">
        <v>106.041864812</v>
      </c>
      <c r="H153" s="12" t="s">
        <v>818</v>
      </c>
      <c r="I153" t="e">
        <f t="shared" si="4"/>
        <v>#N/A</v>
      </c>
      <c r="J153" t="e">
        <f>VLOOKUP($D153,RfDs_clean!$A$2:$Q$140,9,FALSE)</f>
        <v>#N/A</v>
      </c>
      <c r="K153" t="e">
        <f t="shared" si="5"/>
        <v>#N/A</v>
      </c>
      <c r="L153" t="e">
        <f>VLOOKUP($D153,RfDs_clean!$A$2:$Q$140,10,FALSE)</f>
        <v>#N/A</v>
      </c>
      <c r="M153" s="9" t="s">
        <v>52</v>
      </c>
      <c r="N153" s="9" t="s">
        <v>52</v>
      </c>
      <c r="O153" s="13" t="s">
        <v>819</v>
      </c>
      <c r="P153" s="12">
        <v>0.1</v>
      </c>
      <c r="Q153" s="12">
        <v>6.0254773564661885</v>
      </c>
      <c r="R153" s="12" t="s">
        <v>118</v>
      </c>
      <c r="S153" s="12">
        <v>143</v>
      </c>
      <c r="T153" s="12">
        <v>2.8701413190011267</v>
      </c>
      <c r="U153" s="12" t="s">
        <v>56</v>
      </c>
      <c r="V153" s="14" t="s">
        <v>61</v>
      </c>
      <c r="W153" s="13" t="s">
        <v>52</v>
      </c>
      <c r="X153" s="12" t="s">
        <v>52</v>
      </c>
      <c r="Y153" s="12" t="s">
        <v>52</v>
      </c>
      <c r="Z153" s="12" t="s">
        <v>52</v>
      </c>
      <c r="AA153" s="12" t="s">
        <v>52</v>
      </c>
      <c r="AB153" s="12" t="s">
        <v>52</v>
      </c>
      <c r="AC153" s="12" t="s">
        <v>52</v>
      </c>
      <c r="AD153" s="14" t="s">
        <v>52</v>
      </c>
      <c r="AE153" s="13" t="s">
        <v>52</v>
      </c>
      <c r="AF153" s="12" t="s">
        <v>52</v>
      </c>
      <c r="AG153" s="12" t="s">
        <v>52</v>
      </c>
      <c r="AH153" s="12" t="s">
        <v>52</v>
      </c>
      <c r="AI153" s="12" t="s">
        <v>52</v>
      </c>
      <c r="AJ153" s="12" t="s">
        <v>52</v>
      </c>
      <c r="AK153" s="12" t="s">
        <v>52</v>
      </c>
      <c r="AL153" s="14" t="s">
        <v>52</v>
      </c>
      <c r="AM153" s="13" t="s">
        <v>52</v>
      </c>
      <c r="AN153" s="12" t="s">
        <v>52</v>
      </c>
      <c r="AO153" s="12" t="s">
        <v>52</v>
      </c>
      <c r="AP153" s="12" t="s">
        <v>52</v>
      </c>
      <c r="AQ153" s="12" t="s">
        <v>52</v>
      </c>
      <c r="AR153" s="12" t="s">
        <v>52</v>
      </c>
      <c r="AS153" s="12" t="s">
        <v>52</v>
      </c>
      <c r="AT153" s="14" t="s">
        <v>52</v>
      </c>
      <c r="AU153" s="13" t="s">
        <v>52</v>
      </c>
      <c r="AV153" s="12" t="s">
        <v>52</v>
      </c>
      <c r="AW153" s="12" t="s">
        <v>52</v>
      </c>
      <c r="AX153" s="12" t="s">
        <v>52</v>
      </c>
      <c r="AY153" s="12" t="s">
        <v>52</v>
      </c>
      <c r="AZ153" s="12" t="s">
        <v>52</v>
      </c>
      <c r="BA153" s="12" t="s">
        <v>52</v>
      </c>
      <c r="BB153" s="14" t="s">
        <v>52</v>
      </c>
    </row>
    <row r="154" spans="1:54" customFormat="1" x14ac:dyDescent="0.25">
      <c r="A154" s="9">
        <v>153</v>
      </c>
      <c r="B154" s="9" t="s">
        <v>820</v>
      </c>
      <c r="C154" s="9" t="s">
        <v>821</v>
      </c>
      <c r="D154" s="9">
        <v>71432</v>
      </c>
      <c r="E154" s="9" t="s">
        <v>52</v>
      </c>
      <c r="F154" s="9" t="s">
        <v>52</v>
      </c>
      <c r="G154" s="9">
        <v>78.046950191999997</v>
      </c>
      <c r="H154" s="9" t="s">
        <v>822</v>
      </c>
      <c r="I154" t="e">
        <f t="shared" si="4"/>
        <v>#N/A</v>
      </c>
      <c r="J154" t="e">
        <f>VLOOKUP($D154,RfDs_clean!$A$2:$Q$140,9,FALSE)</f>
        <v>#N/A</v>
      </c>
      <c r="K154" t="e">
        <f t="shared" si="5"/>
        <v>#N/A</v>
      </c>
      <c r="L154" t="e">
        <f>VLOOKUP($D154,RfDs_clean!$A$2:$Q$140,10,FALSE)</f>
        <v>#N/A</v>
      </c>
      <c r="M154" s="9" t="s">
        <v>52</v>
      </c>
      <c r="N154" s="9" t="s">
        <v>52</v>
      </c>
      <c r="O154" s="10" t="s">
        <v>823</v>
      </c>
      <c r="P154" s="9">
        <v>4.0000000000000001E-3</v>
      </c>
      <c r="Q154" s="9">
        <v>7.2902959456583831</v>
      </c>
      <c r="R154" s="9" t="s">
        <v>549</v>
      </c>
      <c r="S154" s="9">
        <v>1.2</v>
      </c>
      <c r="T154" s="9">
        <v>4.8131746909387205</v>
      </c>
      <c r="U154" s="9" t="s">
        <v>56</v>
      </c>
      <c r="V154" s="11" t="s">
        <v>61</v>
      </c>
      <c r="W154" s="10" t="s">
        <v>824</v>
      </c>
      <c r="X154" s="9">
        <v>0.03</v>
      </c>
      <c r="Y154" s="9">
        <v>6.42</v>
      </c>
      <c r="Z154" s="9" t="s">
        <v>66</v>
      </c>
      <c r="AA154" s="9">
        <v>8.1999999999999993</v>
      </c>
      <c r="AB154" s="9">
        <v>3.98</v>
      </c>
      <c r="AC154" s="9" t="s">
        <v>56</v>
      </c>
      <c r="AD154" s="11" t="s">
        <v>57</v>
      </c>
      <c r="AE154" s="10" t="s">
        <v>825</v>
      </c>
      <c r="AF154" s="9">
        <v>5.5E-2</v>
      </c>
      <c r="AG154" s="9">
        <v>3.63</v>
      </c>
      <c r="AH154" s="9" t="s">
        <v>826</v>
      </c>
      <c r="AI154" s="9" t="s">
        <v>52</v>
      </c>
      <c r="AJ154" s="9" t="s">
        <v>52</v>
      </c>
      <c r="AK154" s="9" t="s">
        <v>56</v>
      </c>
      <c r="AL154" s="11" t="s">
        <v>61</v>
      </c>
      <c r="AM154" s="10" t="s">
        <v>827</v>
      </c>
      <c r="AN154" s="9">
        <v>7.7999999999999999E-6</v>
      </c>
      <c r="AO154" s="9">
        <v>2.78</v>
      </c>
      <c r="AP154" s="9" t="s">
        <v>52</v>
      </c>
      <c r="AQ154" s="9" t="s">
        <v>52</v>
      </c>
      <c r="AR154" s="9" t="s">
        <v>52</v>
      </c>
      <c r="AS154" s="9" t="s">
        <v>56</v>
      </c>
      <c r="AT154" s="11" t="s">
        <v>61</v>
      </c>
      <c r="AU154" s="10" t="s">
        <v>828</v>
      </c>
      <c r="AV154" s="9">
        <v>0.11</v>
      </c>
      <c r="AW154" s="9">
        <v>3.93</v>
      </c>
      <c r="AX154" s="9" t="s">
        <v>52</v>
      </c>
      <c r="AY154" s="9" t="s">
        <v>52</v>
      </c>
      <c r="AZ154" s="9" t="s">
        <v>52</v>
      </c>
      <c r="BA154" s="9" t="s">
        <v>75</v>
      </c>
      <c r="BB154" s="11" t="s">
        <v>61</v>
      </c>
    </row>
    <row r="155" spans="1:54" customFormat="1" x14ac:dyDescent="0.25">
      <c r="A155" s="12">
        <v>154</v>
      </c>
      <c r="B155" s="12" t="s">
        <v>829</v>
      </c>
      <c r="C155" s="12" t="s">
        <v>830</v>
      </c>
      <c r="D155" s="12">
        <v>68584225</v>
      </c>
      <c r="E155" s="12" t="s">
        <v>52</v>
      </c>
      <c r="F155" s="12" t="s">
        <v>52</v>
      </c>
      <c r="G155" s="12">
        <v>326.19156581999999</v>
      </c>
      <c r="H155" s="12" t="s">
        <v>831</v>
      </c>
      <c r="I155" t="e">
        <f t="shared" si="4"/>
        <v>#N/A</v>
      </c>
      <c r="J155" t="e">
        <f>VLOOKUP($D155,RfDs_clean!$A$2:$Q$140,9,FALSE)</f>
        <v>#N/A</v>
      </c>
      <c r="K155" t="e">
        <f t="shared" si="5"/>
        <v>#N/A</v>
      </c>
      <c r="L155" t="e">
        <f>VLOOKUP($D155,RfDs_clean!$A$2:$Q$140,10,FALSE)</f>
        <v>#N/A</v>
      </c>
      <c r="M155" s="9" t="s">
        <v>52</v>
      </c>
      <c r="N155" s="9" t="s">
        <v>52</v>
      </c>
      <c r="O155" s="13" t="s">
        <v>832</v>
      </c>
      <c r="P155" s="12">
        <v>0.5</v>
      </c>
      <c r="Q155" s="12">
        <v>5.8145027231677844</v>
      </c>
      <c r="R155" s="12" t="s">
        <v>81</v>
      </c>
      <c r="S155" s="12">
        <v>50</v>
      </c>
      <c r="T155" s="12">
        <v>3.8145027231677839</v>
      </c>
      <c r="U155" s="12" t="s">
        <v>103</v>
      </c>
      <c r="V155" s="14" t="s">
        <v>61</v>
      </c>
      <c r="W155" s="13" t="s">
        <v>52</v>
      </c>
      <c r="X155" s="12" t="s">
        <v>52</v>
      </c>
      <c r="Y155" s="12" t="s">
        <v>52</v>
      </c>
      <c r="Z155" s="12" t="s">
        <v>52</v>
      </c>
      <c r="AA155" s="12" t="s">
        <v>52</v>
      </c>
      <c r="AB155" s="12" t="s">
        <v>52</v>
      </c>
      <c r="AC155" s="12" t="s">
        <v>52</v>
      </c>
      <c r="AD155" s="14" t="s">
        <v>52</v>
      </c>
      <c r="AE155" s="13" t="s">
        <v>52</v>
      </c>
      <c r="AF155" s="12" t="s">
        <v>52</v>
      </c>
      <c r="AG155" s="12" t="s">
        <v>52</v>
      </c>
      <c r="AH155" s="12" t="s">
        <v>52</v>
      </c>
      <c r="AI155" s="12" t="s">
        <v>52</v>
      </c>
      <c r="AJ155" s="12" t="s">
        <v>52</v>
      </c>
      <c r="AK155" s="12" t="s">
        <v>52</v>
      </c>
      <c r="AL155" s="14" t="s">
        <v>52</v>
      </c>
      <c r="AM155" s="13" t="s">
        <v>52</v>
      </c>
      <c r="AN155" s="12" t="s">
        <v>52</v>
      </c>
      <c r="AO155" s="12" t="s">
        <v>52</v>
      </c>
      <c r="AP155" s="12" t="s">
        <v>52</v>
      </c>
      <c r="AQ155" s="12" t="s">
        <v>52</v>
      </c>
      <c r="AR155" s="12" t="s">
        <v>52</v>
      </c>
      <c r="AS155" s="12" t="s">
        <v>52</v>
      </c>
      <c r="AT155" s="14" t="s">
        <v>52</v>
      </c>
      <c r="AU155" s="13" t="s">
        <v>52</v>
      </c>
      <c r="AV155" s="12" t="s">
        <v>52</v>
      </c>
      <c r="AW155" s="12" t="s">
        <v>52</v>
      </c>
      <c r="AX155" s="12" t="s">
        <v>52</v>
      </c>
      <c r="AY155" s="12" t="s">
        <v>52</v>
      </c>
      <c r="AZ155" s="12" t="s">
        <v>52</v>
      </c>
      <c r="BA155" s="12" t="s">
        <v>52</v>
      </c>
      <c r="BB155" s="14" t="s">
        <v>52</v>
      </c>
    </row>
    <row r="156" spans="1:54" customFormat="1" x14ac:dyDescent="0.25">
      <c r="A156" s="9">
        <v>155</v>
      </c>
      <c r="B156" s="9" t="s">
        <v>833</v>
      </c>
      <c r="C156" s="9" t="s">
        <v>834</v>
      </c>
      <c r="D156" s="9">
        <v>108985</v>
      </c>
      <c r="E156" s="9" t="s">
        <v>52</v>
      </c>
      <c r="F156" s="9" t="s">
        <v>52</v>
      </c>
      <c r="G156" s="9">
        <v>110.019021192</v>
      </c>
      <c r="H156" s="9" t="s">
        <v>835</v>
      </c>
      <c r="I156">
        <f t="shared" si="4"/>
        <v>4.4557037111675371</v>
      </c>
      <c r="J156">
        <f>VLOOKUP($D156,RfDs_clean!$A$2:$Q$140,9,FALSE)</f>
        <v>3.8526899999999999</v>
      </c>
      <c r="K156">
        <f t="shared" si="5"/>
        <v>4.5762798066987882</v>
      </c>
      <c r="L156">
        <f>VLOOKUP($D156,RfDs_clean!$A$2:$Q$140,10,FALSE)</f>
        <v>2.9186899999999998</v>
      </c>
      <c r="M156" s="9" t="s">
        <v>52</v>
      </c>
      <c r="N156" s="9" t="s">
        <v>52</v>
      </c>
      <c r="O156" s="10" t="s">
        <v>836</v>
      </c>
      <c r="P156" s="9">
        <v>1E-3</v>
      </c>
      <c r="Q156" s="9">
        <v>8.0414677768362139</v>
      </c>
      <c r="R156" s="9" t="s">
        <v>549</v>
      </c>
      <c r="S156" s="9">
        <v>2.91</v>
      </c>
      <c r="T156" s="9">
        <v>4.577574787850307</v>
      </c>
      <c r="U156" s="9" t="s">
        <v>83</v>
      </c>
      <c r="V156" s="11" t="s">
        <v>57</v>
      </c>
      <c r="W156" s="10" t="s">
        <v>52</v>
      </c>
      <c r="X156" s="9" t="s">
        <v>52</v>
      </c>
      <c r="Y156" s="9" t="s">
        <v>52</v>
      </c>
      <c r="Z156" s="9" t="s">
        <v>52</v>
      </c>
      <c r="AA156" s="9" t="s">
        <v>52</v>
      </c>
      <c r="AB156" s="9" t="s">
        <v>52</v>
      </c>
      <c r="AC156" s="9" t="s">
        <v>52</v>
      </c>
      <c r="AD156" s="11" t="s">
        <v>52</v>
      </c>
      <c r="AE156" s="10" t="s">
        <v>52</v>
      </c>
      <c r="AF156" s="9" t="s">
        <v>52</v>
      </c>
      <c r="AG156" s="9" t="s">
        <v>52</v>
      </c>
      <c r="AH156" s="9" t="s">
        <v>52</v>
      </c>
      <c r="AI156" s="9" t="s">
        <v>52</v>
      </c>
      <c r="AJ156" s="9" t="s">
        <v>52</v>
      </c>
      <c r="AK156" s="9" t="s">
        <v>52</v>
      </c>
      <c r="AL156" s="11" t="s">
        <v>52</v>
      </c>
      <c r="AM156" s="10" t="s">
        <v>52</v>
      </c>
      <c r="AN156" s="9" t="s">
        <v>52</v>
      </c>
      <c r="AO156" s="9" t="s">
        <v>52</v>
      </c>
      <c r="AP156" s="9" t="s">
        <v>52</v>
      </c>
      <c r="AQ156" s="9" t="s">
        <v>52</v>
      </c>
      <c r="AR156" s="9" t="s">
        <v>52</v>
      </c>
      <c r="AS156" s="9" t="s">
        <v>52</v>
      </c>
      <c r="AT156" s="11" t="s">
        <v>52</v>
      </c>
      <c r="AU156" s="10" t="s">
        <v>52</v>
      </c>
      <c r="AV156" s="9" t="s">
        <v>52</v>
      </c>
      <c r="AW156" s="9" t="s">
        <v>52</v>
      </c>
      <c r="AX156" s="9" t="s">
        <v>52</v>
      </c>
      <c r="AY156" s="9" t="s">
        <v>52</v>
      </c>
      <c r="AZ156" s="9" t="s">
        <v>52</v>
      </c>
      <c r="BA156" s="9" t="s">
        <v>52</v>
      </c>
      <c r="BB156" s="11" t="s">
        <v>52</v>
      </c>
    </row>
    <row r="157" spans="1:54" customFormat="1" x14ac:dyDescent="0.25">
      <c r="A157" s="12">
        <v>156</v>
      </c>
      <c r="B157" s="12" t="s">
        <v>837</v>
      </c>
      <c r="C157" s="12" t="s">
        <v>838</v>
      </c>
      <c r="D157" s="12">
        <v>92875</v>
      </c>
      <c r="E157" s="12" t="s">
        <v>52</v>
      </c>
      <c r="F157" s="12" t="s">
        <v>52</v>
      </c>
      <c r="G157" s="12">
        <v>184.10004838399999</v>
      </c>
      <c r="H157" s="12" t="s">
        <v>839</v>
      </c>
      <c r="I157" t="e">
        <f t="shared" si="4"/>
        <v>#N/A</v>
      </c>
      <c r="J157" t="e">
        <f>VLOOKUP($D157,RfDs_clean!$A$2:$Q$140,9,FALSE)</f>
        <v>#N/A</v>
      </c>
      <c r="K157" t="e">
        <f t="shared" si="5"/>
        <v>#N/A</v>
      </c>
      <c r="L157" t="e">
        <f>VLOOKUP($D157,RfDs_clean!$A$2:$Q$140,10,FALSE)</f>
        <v>#N/A</v>
      </c>
      <c r="M157" s="9" t="s">
        <v>52</v>
      </c>
      <c r="N157" s="9" t="s">
        <v>52</v>
      </c>
      <c r="O157" s="13" t="s">
        <v>840</v>
      </c>
      <c r="P157" s="12">
        <v>3.0000000000000001E-3</v>
      </c>
      <c r="Q157" s="12">
        <v>7.7879326479228714</v>
      </c>
      <c r="R157" s="12" t="s">
        <v>55</v>
      </c>
      <c r="S157" s="12">
        <v>2.7</v>
      </c>
      <c r="T157" s="12">
        <v>4.8336901384835471</v>
      </c>
      <c r="U157" s="12" t="s">
        <v>56</v>
      </c>
      <c r="V157" s="14" t="s">
        <v>57</v>
      </c>
      <c r="W157" s="13" t="s">
        <v>52</v>
      </c>
      <c r="X157" s="12" t="s">
        <v>52</v>
      </c>
      <c r="Y157" s="12" t="s">
        <v>52</v>
      </c>
      <c r="Z157" s="12" t="s">
        <v>52</v>
      </c>
      <c r="AA157" s="12" t="s">
        <v>52</v>
      </c>
      <c r="AB157" s="12" t="s">
        <v>52</v>
      </c>
      <c r="AC157" s="12" t="s">
        <v>52</v>
      </c>
      <c r="AD157" s="14" t="s">
        <v>52</v>
      </c>
      <c r="AE157" s="13" t="s">
        <v>841</v>
      </c>
      <c r="AF157" s="12">
        <v>230</v>
      </c>
      <c r="AG157" s="12">
        <v>7.63</v>
      </c>
      <c r="AH157" s="12" t="s">
        <v>842</v>
      </c>
      <c r="AI157" s="12" t="s">
        <v>52</v>
      </c>
      <c r="AJ157" s="12" t="s">
        <v>52</v>
      </c>
      <c r="AK157" s="12" t="s">
        <v>56</v>
      </c>
      <c r="AL157" s="14" t="s">
        <v>61</v>
      </c>
      <c r="AM157" s="13" t="s">
        <v>843</v>
      </c>
      <c r="AN157" s="12">
        <v>6.7000000000000004E-2</v>
      </c>
      <c r="AO157" s="12">
        <v>7.09</v>
      </c>
      <c r="AP157" s="12" t="s">
        <v>52</v>
      </c>
      <c r="AQ157" s="12" t="s">
        <v>52</v>
      </c>
      <c r="AR157" s="12" t="s">
        <v>52</v>
      </c>
      <c r="AS157" s="12" t="s">
        <v>56</v>
      </c>
      <c r="AT157" s="14" t="s">
        <v>61</v>
      </c>
      <c r="AU157" s="13" t="s">
        <v>844</v>
      </c>
      <c r="AV157" s="12">
        <v>700</v>
      </c>
      <c r="AW157" s="12">
        <v>8.11</v>
      </c>
      <c r="AX157" s="12" t="s">
        <v>52</v>
      </c>
      <c r="AY157" s="12" t="s">
        <v>52</v>
      </c>
      <c r="AZ157" s="12" t="s">
        <v>52</v>
      </c>
      <c r="BA157" s="12" t="s">
        <v>75</v>
      </c>
      <c r="BB157" s="14" t="s">
        <v>61</v>
      </c>
    </row>
    <row r="158" spans="1:54" customFormat="1" x14ac:dyDescent="0.25">
      <c r="A158" s="9">
        <v>157</v>
      </c>
      <c r="B158" s="9" t="s">
        <v>845</v>
      </c>
      <c r="C158" s="9" t="s">
        <v>846</v>
      </c>
      <c r="D158" s="9">
        <v>50328</v>
      </c>
      <c r="E158" s="9" t="s">
        <v>52</v>
      </c>
      <c r="F158" s="9" t="s">
        <v>52</v>
      </c>
      <c r="G158" s="9">
        <v>252.0939004</v>
      </c>
      <c r="H158" s="9" t="s">
        <v>847</v>
      </c>
      <c r="I158" t="e">
        <f t="shared" si="4"/>
        <v>#N/A</v>
      </c>
      <c r="J158" t="e">
        <f>VLOOKUP($D158,RfDs_clean!$A$2:$Q$140,9,FALSE)</f>
        <v>#N/A</v>
      </c>
      <c r="K158" t="e">
        <f t="shared" si="5"/>
        <v>#N/A</v>
      </c>
      <c r="L158" t="e">
        <f>VLOOKUP($D158,RfDs_clean!$A$2:$Q$140,10,FALSE)</f>
        <v>#N/A</v>
      </c>
      <c r="M158" s="9">
        <v>3.8443836877484161</v>
      </c>
      <c r="N158" s="9">
        <v>36.072699999999998</v>
      </c>
      <c r="O158" s="10" t="s">
        <v>52</v>
      </c>
      <c r="P158" s="9" t="s">
        <v>52</v>
      </c>
      <c r="Q158" s="9" t="s">
        <v>52</v>
      </c>
      <c r="R158" s="9" t="s">
        <v>52</v>
      </c>
      <c r="S158" s="9" t="s">
        <v>52</v>
      </c>
      <c r="T158" s="9" t="s">
        <v>52</v>
      </c>
      <c r="U158" s="9" t="s">
        <v>52</v>
      </c>
      <c r="V158" s="11" t="s">
        <v>52</v>
      </c>
      <c r="W158" s="10" t="s">
        <v>52</v>
      </c>
      <c r="X158" s="9" t="s">
        <v>52</v>
      </c>
      <c r="Y158" s="9" t="s">
        <v>52</v>
      </c>
      <c r="Z158" s="9" t="s">
        <v>52</v>
      </c>
      <c r="AA158" s="9" t="s">
        <v>52</v>
      </c>
      <c r="AB158" s="9" t="s">
        <v>52</v>
      </c>
      <c r="AC158" s="9" t="s">
        <v>52</v>
      </c>
      <c r="AD158" s="11" t="s">
        <v>52</v>
      </c>
      <c r="AE158" s="10" t="s">
        <v>848</v>
      </c>
      <c r="AF158" s="9">
        <v>7.3</v>
      </c>
      <c r="AG158" s="9">
        <v>6.26</v>
      </c>
      <c r="AH158" s="9" t="s">
        <v>849</v>
      </c>
      <c r="AI158" s="9" t="s">
        <v>52</v>
      </c>
      <c r="AJ158" s="9" t="s">
        <v>52</v>
      </c>
      <c r="AK158" s="9" t="s">
        <v>56</v>
      </c>
      <c r="AL158" s="11" t="s">
        <v>57</v>
      </c>
      <c r="AM158" s="10" t="s">
        <v>850</v>
      </c>
      <c r="AN158" s="9">
        <v>1.1000000000000001E-3</v>
      </c>
      <c r="AO158" s="9">
        <v>5.44</v>
      </c>
      <c r="AP158" s="9" t="s">
        <v>52</v>
      </c>
      <c r="AQ158" s="9" t="s">
        <v>52</v>
      </c>
      <c r="AR158" s="9" t="s">
        <v>52</v>
      </c>
      <c r="AS158" s="9" t="s">
        <v>75</v>
      </c>
      <c r="AT158" s="11" t="s">
        <v>57</v>
      </c>
      <c r="AU158" s="10" t="s">
        <v>851</v>
      </c>
      <c r="AV158" s="9">
        <v>11.66666667</v>
      </c>
      <c r="AW158" s="9">
        <v>6.47</v>
      </c>
      <c r="AX158" s="9" t="s">
        <v>52</v>
      </c>
      <c r="AY158" s="9" t="s">
        <v>52</v>
      </c>
      <c r="AZ158" s="9" t="s">
        <v>52</v>
      </c>
      <c r="BA158" s="9" t="s">
        <v>75</v>
      </c>
      <c r="BB158" s="11" t="s">
        <v>57</v>
      </c>
    </row>
    <row r="159" spans="1:54" customFormat="1" x14ac:dyDescent="0.25">
      <c r="A159" s="12">
        <v>158</v>
      </c>
      <c r="B159" s="12" t="s">
        <v>852</v>
      </c>
      <c r="C159" s="12" t="s">
        <v>853</v>
      </c>
      <c r="D159" s="12">
        <v>205992</v>
      </c>
      <c r="E159" s="12" t="s">
        <v>52</v>
      </c>
      <c r="F159" s="12" t="s">
        <v>52</v>
      </c>
      <c r="G159" s="12">
        <v>252.0939004</v>
      </c>
      <c r="H159" s="12" t="s">
        <v>854</v>
      </c>
      <c r="I159" t="e">
        <f t="shared" si="4"/>
        <v>#N/A</v>
      </c>
      <c r="J159" t="e">
        <f>VLOOKUP($D159,RfDs_clean!$A$2:$Q$140,9,FALSE)</f>
        <v>#N/A</v>
      </c>
      <c r="K159" t="e">
        <f t="shared" si="5"/>
        <v>#N/A</v>
      </c>
      <c r="L159" t="e">
        <f>VLOOKUP($D159,RfDs_clean!$A$2:$Q$140,10,FALSE)</f>
        <v>#N/A</v>
      </c>
      <c r="M159" s="9" t="s">
        <v>52</v>
      </c>
      <c r="N159" s="9" t="s">
        <v>52</v>
      </c>
      <c r="O159" s="13" t="s">
        <v>52</v>
      </c>
      <c r="P159" s="12" t="s">
        <v>52</v>
      </c>
      <c r="Q159" s="12" t="s">
        <v>52</v>
      </c>
      <c r="R159" s="12" t="s">
        <v>52</v>
      </c>
      <c r="S159" s="12" t="s">
        <v>52</v>
      </c>
      <c r="T159" s="12" t="s">
        <v>52</v>
      </c>
      <c r="U159" s="12" t="s">
        <v>52</v>
      </c>
      <c r="V159" s="14" t="s">
        <v>52</v>
      </c>
      <c r="W159" s="13" t="s">
        <v>52</v>
      </c>
      <c r="X159" s="12" t="s">
        <v>52</v>
      </c>
      <c r="Y159" s="12" t="s">
        <v>52</v>
      </c>
      <c r="Z159" s="12" t="s">
        <v>52</v>
      </c>
      <c r="AA159" s="12" t="s">
        <v>52</v>
      </c>
      <c r="AB159" s="12" t="s">
        <v>52</v>
      </c>
      <c r="AC159" s="12" t="s">
        <v>52</v>
      </c>
      <c r="AD159" s="14" t="s">
        <v>52</v>
      </c>
      <c r="AE159" s="13" t="s">
        <v>855</v>
      </c>
      <c r="AF159" s="12">
        <v>7.3</v>
      </c>
      <c r="AG159" s="12">
        <v>6.26</v>
      </c>
      <c r="AH159" s="12" t="s">
        <v>52</v>
      </c>
      <c r="AI159" s="12" t="s">
        <v>52</v>
      </c>
      <c r="AJ159" s="12" t="s">
        <v>52</v>
      </c>
      <c r="AK159" s="12" t="s">
        <v>75</v>
      </c>
      <c r="AL159" s="14" t="s">
        <v>61</v>
      </c>
      <c r="AM159" s="13" t="s">
        <v>856</v>
      </c>
      <c r="AN159" s="12">
        <v>1.1E-4</v>
      </c>
      <c r="AO159" s="12">
        <v>4.4400000000000004</v>
      </c>
      <c r="AP159" s="12" t="s">
        <v>52</v>
      </c>
      <c r="AQ159" s="12" t="s">
        <v>52</v>
      </c>
      <c r="AR159" s="12" t="s">
        <v>52</v>
      </c>
      <c r="AS159" s="12" t="s">
        <v>75</v>
      </c>
      <c r="AT159" s="14" t="s">
        <v>61</v>
      </c>
      <c r="AU159" s="13" t="s">
        <v>857</v>
      </c>
      <c r="AV159" s="12">
        <v>7.3</v>
      </c>
      <c r="AW159" s="12">
        <v>6.26</v>
      </c>
      <c r="AX159" s="12" t="s">
        <v>52</v>
      </c>
      <c r="AY159" s="12" t="s">
        <v>52</v>
      </c>
      <c r="AZ159" s="12" t="s">
        <v>52</v>
      </c>
      <c r="BA159" s="12" t="s">
        <v>75</v>
      </c>
      <c r="BB159" s="14" t="s">
        <v>61</v>
      </c>
    </row>
    <row r="160" spans="1:54" customFormat="1" x14ac:dyDescent="0.25">
      <c r="A160" s="9">
        <v>159</v>
      </c>
      <c r="B160" s="9" t="s">
        <v>858</v>
      </c>
      <c r="C160" s="9" t="s">
        <v>859</v>
      </c>
      <c r="D160" s="9">
        <v>205823</v>
      </c>
      <c r="E160" s="9" t="s">
        <v>52</v>
      </c>
      <c r="F160" s="9" t="s">
        <v>52</v>
      </c>
      <c r="G160" s="9">
        <v>252.0939004</v>
      </c>
      <c r="H160" s="9" t="s">
        <v>860</v>
      </c>
      <c r="I160" t="e">
        <f t="shared" si="4"/>
        <v>#N/A</v>
      </c>
      <c r="J160" t="e">
        <f>VLOOKUP($D160,RfDs_clean!$A$2:$Q$140,9,FALSE)</f>
        <v>#N/A</v>
      </c>
      <c r="K160" t="e">
        <f t="shared" si="5"/>
        <v>#N/A</v>
      </c>
      <c r="L160" t="e">
        <f>VLOOKUP($D160,RfDs_clean!$A$2:$Q$140,10,FALSE)</f>
        <v>#N/A</v>
      </c>
      <c r="M160" s="9" t="s">
        <v>52</v>
      </c>
      <c r="N160" s="9" t="s">
        <v>52</v>
      </c>
      <c r="O160" s="10" t="s">
        <v>52</v>
      </c>
      <c r="P160" s="9" t="s">
        <v>52</v>
      </c>
      <c r="Q160" s="9" t="s">
        <v>52</v>
      </c>
      <c r="R160" s="9" t="s">
        <v>52</v>
      </c>
      <c r="S160" s="9" t="s">
        <v>52</v>
      </c>
      <c r="T160" s="9" t="s">
        <v>52</v>
      </c>
      <c r="U160" s="9" t="s">
        <v>52</v>
      </c>
      <c r="V160" s="11" t="s">
        <v>52</v>
      </c>
      <c r="W160" s="10" t="s">
        <v>52</v>
      </c>
      <c r="X160" s="9" t="s">
        <v>52</v>
      </c>
      <c r="Y160" s="9" t="s">
        <v>52</v>
      </c>
      <c r="Z160" s="9" t="s">
        <v>52</v>
      </c>
      <c r="AA160" s="9" t="s">
        <v>52</v>
      </c>
      <c r="AB160" s="9" t="s">
        <v>52</v>
      </c>
      <c r="AC160" s="9" t="s">
        <v>52</v>
      </c>
      <c r="AD160" s="11" t="s">
        <v>52</v>
      </c>
      <c r="AE160" s="10" t="s">
        <v>861</v>
      </c>
      <c r="AF160" s="9">
        <v>6.1</v>
      </c>
      <c r="AG160" s="9">
        <v>6.19</v>
      </c>
      <c r="AH160" s="9" t="s">
        <v>52</v>
      </c>
      <c r="AI160" s="9" t="s">
        <v>52</v>
      </c>
      <c r="AJ160" s="9" t="s">
        <v>52</v>
      </c>
      <c r="AK160" s="9" t="s">
        <v>75</v>
      </c>
      <c r="AL160" s="11" t="s">
        <v>61</v>
      </c>
      <c r="AM160" s="10" t="s">
        <v>862</v>
      </c>
      <c r="AN160" s="9">
        <v>1.1E-4</v>
      </c>
      <c r="AO160" s="9">
        <v>4.4400000000000004</v>
      </c>
      <c r="AP160" s="9" t="s">
        <v>52</v>
      </c>
      <c r="AQ160" s="9" t="s">
        <v>52</v>
      </c>
      <c r="AR160" s="9" t="s">
        <v>52</v>
      </c>
      <c r="AS160" s="9" t="s">
        <v>75</v>
      </c>
      <c r="AT160" s="11" t="s">
        <v>61</v>
      </c>
      <c r="AU160" s="10" t="s">
        <v>863</v>
      </c>
      <c r="AV160" s="9">
        <v>6.1</v>
      </c>
      <c r="AW160" s="9">
        <v>6.19</v>
      </c>
      <c r="AX160" s="9" t="s">
        <v>52</v>
      </c>
      <c r="AY160" s="9" t="s">
        <v>52</v>
      </c>
      <c r="AZ160" s="9" t="s">
        <v>52</v>
      </c>
      <c r="BA160" s="9" t="s">
        <v>75</v>
      </c>
      <c r="BB160" s="11" t="s">
        <v>61</v>
      </c>
    </row>
    <row r="161" spans="1:54" customFormat="1" x14ac:dyDescent="0.25">
      <c r="A161" s="12">
        <v>160</v>
      </c>
      <c r="B161" s="12" t="s">
        <v>864</v>
      </c>
      <c r="C161" s="12" t="s">
        <v>865</v>
      </c>
      <c r="D161" s="12">
        <v>207089</v>
      </c>
      <c r="E161" s="12" t="s">
        <v>52</v>
      </c>
      <c r="F161" s="12" t="s">
        <v>52</v>
      </c>
      <c r="G161" s="12">
        <v>252.0939004</v>
      </c>
      <c r="H161" s="12" t="s">
        <v>866</v>
      </c>
      <c r="I161" t="e">
        <f t="shared" si="4"/>
        <v>#N/A</v>
      </c>
      <c r="J161" t="e">
        <f>VLOOKUP($D161,RfDs_clean!$A$2:$Q$140,9,FALSE)</f>
        <v>#N/A</v>
      </c>
      <c r="K161" t="e">
        <f t="shared" si="5"/>
        <v>#N/A</v>
      </c>
      <c r="L161" t="e">
        <f>VLOOKUP($D161,RfDs_clean!$A$2:$Q$140,10,FALSE)</f>
        <v>#N/A</v>
      </c>
      <c r="M161" s="9" t="s">
        <v>52</v>
      </c>
      <c r="N161" s="9" t="s">
        <v>52</v>
      </c>
      <c r="O161" s="13" t="s">
        <v>52</v>
      </c>
      <c r="P161" s="12" t="s">
        <v>52</v>
      </c>
      <c r="Q161" s="12" t="s">
        <v>52</v>
      </c>
      <c r="R161" s="12" t="s">
        <v>52</v>
      </c>
      <c r="S161" s="12" t="s">
        <v>52</v>
      </c>
      <c r="T161" s="12" t="s">
        <v>52</v>
      </c>
      <c r="U161" s="12" t="s">
        <v>52</v>
      </c>
      <c r="V161" s="14" t="s">
        <v>52</v>
      </c>
      <c r="W161" s="13" t="s">
        <v>52</v>
      </c>
      <c r="X161" s="12" t="s">
        <v>52</v>
      </c>
      <c r="Y161" s="12" t="s">
        <v>52</v>
      </c>
      <c r="Z161" s="12" t="s">
        <v>52</v>
      </c>
      <c r="AA161" s="12" t="s">
        <v>52</v>
      </c>
      <c r="AB161" s="12" t="s">
        <v>52</v>
      </c>
      <c r="AC161" s="12" t="s">
        <v>52</v>
      </c>
      <c r="AD161" s="14" t="s">
        <v>52</v>
      </c>
      <c r="AE161" s="13" t="s">
        <v>867</v>
      </c>
      <c r="AF161" s="12">
        <v>1.2</v>
      </c>
      <c r="AG161" s="12">
        <v>5.48</v>
      </c>
      <c r="AH161" s="12" t="s">
        <v>52</v>
      </c>
      <c r="AI161" s="12" t="s">
        <v>52</v>
      </c>
      <c r="AJ161" s="12" t="s">
        <v>52</v>
      </c>
      <c r="AK161" s="12" t="s">
        <v>75</v>
      </c>
      <c r="AL161" s="14" t="s">
        <v>61</v>
      </c>
      <c r="AM161" s="13" t="s">
        <v>868</v>
      </c>
      <c r="AN161" s="12">
        <v>1.1E-4</v>
      </c>
      <c r="AO161" s="12">
        <v>4.4400000000000004</v>
      </c>
      <c r="AP161" s="12" t="s">
        <v>52</v>
      </c>
      <c r="AQ161" s="12" t="s">
        <v>52</v>
      </c>
      <c r="AR161" s="12" t="s">
        <v>52</v>
      </c>
      <c r="AS161" s="12" t="s">
        <v>75</v>
      </c>
      <c r="AT161" s="14" t="s">
        <v>61</v>
      </c>
      <c r="AU161" s="13" t="s">
        <v>52</v>
      </c>
      <c r="AV161" s="12" t="s">
        <v>52</v>
      </c>
      <c r="AW161" s="12" t="s">
        <v>52</v>
      </c>
      <c r="AX161" s="12" t="s">
        <v>52</v>
      </c>
      <c r="AY161" s="12" t="s">
        <v>52</v>
      </c>
      <c r="AZ161" s="12" t="s">
        <v>52</v>
      </c>
      <c r="BA161" s="12" t="s">
        <v>52</v>
      </c>
      <c r="BB161" s="14" t="s">
        <v>52</v>
      </c>
    </row>
    <row r="162" spans="1:54" customFormat="1" x14ac:dyDescent="0.25">
      <c r="A162" s="9">
        <v>161</v>
      </c>
      <c r="B162" s="9" t="s">
        <v>869</v>
      </c>
      <c r="C162" s="9" t="s">
        <v>870</v>
      </c>
      <c r="D162" s="9">
        <v>271896</v>
      </c>
      <c r="E162" s="9" t="s">
        <v>52</v>
      </c>
      <c r="F162" s="9" t="s">
        <v>52</v>
      </c>
      <c r="G162" s="9">
        <v>118.0418648</v>
      </c>
      <c r="H162" s="9" t="s">
        <v>871</v>
      </c>
      <c r="I162" t="e">
        <f t="shared" si="4"/>
        <v>#N/A</v>
      </c>
      <c r="J162" t="e">
        <f>VLOOKUP($D162,RfDs_clean!$A$2:$Q$140,9,FALSE)</f>
        <v>#N/A</v>
      </c>
      <c r="K162" t="e">
        <f t="shared" si="5"/>
        <v>#N/A</v>
      </c>
      <c r="L162" t="e">
        <f>VLOOKUP($D162,RfDs_clean!$A$2:$Q$140,10,FALSE)</f>
        <v>#N/A</v>
      </c>
      <c r="M162" s="9">
        <v>3.6530589905857527</v>
      </c>
      <c r="N162" s="9">
        <v>26.2408</v>
      </c>
      <c r="O162" s="10" t="s">
        <v>52</v>
      </c>
      <c r="P162" s="9" t="s">
        <v>52</v>
      </c>
      <c r="Q162" s="9" t="s">
        <v>52</v>
      </c>
      <c r="R162" s="9" t="s">
        <v>52</v>
      </c>
      <c r="S162" s="9" t="s">
        <v>52</v>
      </c>
      <c r="T162" s="9" t="s">
        <v>52</v>
      </c>
      <c r="U162" s="9" t="s">
        <v>52</v>
      </c>
      <c r="V162" s="11" t="s">
        <v>52</v>
      </c>
      <c r="W162" s="10" t="s">
        <v>52</v>
      </c>
      <c r="X162" s="9" t="s">
        <v>52</v>
      </c>
      <c r="Y162" s="9" t="s">
        <v>52</v>
      </c>
      <c r="Z162" s="9" t="s">
        <v>52</v>
      </c>
      <c r="AA162" s="9" t="s">
        <v>52</v>
      </c>
      <c r="AB162" s="9" t="s">
        <v>52</v>
      </c>
      <c r="AC162" s="9" t="s">
        <v>52</v>
      </c>
      <c r="AD162" s="11" t="s">
        <v>52</v>
      </c>
      <c r="AE162" s="10" t="s">
        <v>872</v>
      </c>
      <c r="AF162" s="9">
        <v>0.63</v>
      </c>
      <c r="AG162" s="9">
        <v>4.87</v>
      </c>
      <c r="AH162" s="9" t="s">
        <v>52</v>
      </c>
      <c r="AI162" s="9" t="s">
        <v>52</v>
      </c>
      <c r="AJ162" s="9" t="s">
        <v>52</v>
      </c>
      <c r="AK162" s="9" t="s">
        <v>75</v>
      </c>
      <c r="AL162" s="11" t="s">
        <v>57</v>
      </c>
      <c r="AM162" s="10" t="s">
        <v>52</v>
      </c>
      <c r="AN162" s="9" t="s">
        <v>52</v>
      </c>
      <c r="AO162" s="9" t="s">
        <v>52</v>
      </c>
      <c r="AP162" s="9" t="s">
        <v>52</v>
      </c>
      <c r="AQ162" s="9" t="s">
        <v>52</v>
      </c>
      <c r="AR162" s="9" t="s">
        <v>52</v>
      </c>
      <c r="AS162" s="9" t="s">
        <v>52</v>
      </c>
      <c r="AT162" s="11" t="s">
        <v>52</v>
      </c>
      <c r="AU162" s="10" t="s">
        <v>873</v>
      </c>
      <c r="AV162" s="9">
        <v>0.63</v>
      </c>
      <c r="AW162" s="9">
        <v>4.87</v>
      </c>
      <c r="AX162" s="9" t="s">
        <v>52</v>
      </c>
      <c r="AY162" s="9" t="s">
        <v>52</v>
      </c>
      <c r="AZ162" s="9" t="s">
        <v>52</v>
      </c>
      <c r="BA162" s="9" t="s">
        <v>75</v>
      </c>
      <c r="BB162" s="11" t="s">
        <v>57</v>
      </c>
    </row>
    <row r="163" spans="1:54" customFormat="1" x14ac:dyDescent="0.25">
      <c r="A163" s="12">
        <v>162</v>
      </c>
      <c r="B163" s="12" t="s">
        <v>874</v>
      </c>
      <c r="C163" s="12" t="s">
        <v>875</v>
      </c>
      <c r="D163" s="12">
        <v>65850</v>
      </c>
      <c r="E163" s="12" t="s">
        <v>52</v>
      </c>
      <c r="F163" s="12" t="s">
        <v>52</v>
      </c>
      <c r="G163" s="12">
        <v>122.036779432</v>
      </c>
      <c r="H163" s="12" t="s">
        <v>876</v>
      </c>
      <c r="I163" t="e">
        <f t="shared" si="4"/>
        <v>#N/A</v>
      </c>
      <c r="J163" t="e">
        <f>VLOOKUP($D163,RfDs_clean!$A$2:$Q$140,9,FALSE)</f>
        <v>#N/A</v>
      </c>
      <c r="K163" t="e">
        <f t="shared" si="5"/>
        <v>#N/A</v>
      </c>
      <c r="L163" t="e">
        <f>VLOOKUP($D163,RfDs_clean!$A$2:$Q$140,10,FALSE)</f>
        <v>#N/A</v>
      </c>
      <c r="M163" s="9" t="s">
        <v>52</v>
      </c>
      <c r="N163" s="9" t="s">
        <v>52</v>
      </c>
      <c r="O163" s="13" t="s">
        <v>877</v>
      </c>
      <c r="P163" s="12">
        <v>4</v>
      </c>
      <c r="Q163" s="12">
        <v>4.4844307467003679</v>
      </c>
      <c r="R163" s="12" t="s">
        <v>81</v>
      </c>
      <c r="S163" s="12">
        <v>4.4000000000000004</v>
      </c>
      <c r="T163" s="12">
        <v>4.4430380615421425</v>
      </c>
      <c r="U163" s="12" t="s">
        <v>56</v>
      </c>
      <c r="V163" s="14" t="s">
        <v>61</v>
      </c>
      <c r="W163" s="13" t="s">
        <v>52</v>
      </c>
      <c r="X163" s="12" t="s">
        <v>52</v>
      </c>
      <c r="Y163" s="12" t="s">
        <v>52</v>
      </c>
      <c r="Z163" s="12" t="s">
        <v>52</v>
      </c>
      <c r="AA163" s="12" t="s">
        <v>52</v>
      </c>
      <c r="AB163" s="12" t="s">
        <v>52</v>
      </c>
      <c r="AC163" s="12" t="s">
        <v>52</v>
      </c>
      <c r="AD163" s="14" t="s">
        <v>52</v>
      </c>
      <c r="AE163" s="13" t="s">
        <v>52</v>
      </c>
      <c r="AF163" s="12" t="s">
        <v>52</v>
      </c>
      <c r="AG163" s="12" t="s">
        <v>52</v>
      </c>
      <c r="AH163" s="12" t="s">
        <v>52</v>
      </c>
      <c r="AI163" s="12" t="s">
        <v>52</v>
      </c>
      <c r="AJ163" s="12" t="s">
        <v>52</v>
      </c>
      <c r="AK163" s="12" t="s">
        <v>52</v>
      </c>
      <c r="AL163" s="14" t="s">
        <v>52</v>
      </c>
      <c r="AM163" s="13" t="s">
        <v>52</v>
      </c>
      <c r="AN163" s="12" t="s">
        <v>52</v>
      </c>
      <c r="AO163" s="12" t="s">
        <v>52</v>
      </c>
      <c r="AP163" s="12" t="s">
        <v>52</v>
      </c>
      <c r="AQ163" s="12" t="s">
        <v>52</v>
      </c>
      <c r="AR163" s="12" t="s">
        <v>52</v>
      </c>
      <c r="AS163" s="12" t="s">
        <v>52</v>
      </c>
      <c r="AT163" s="14" t="s">
        <v>52</v>
      </c>
      <c r="AU163" s="13" t="s">
        <v>52</v>
      </c>
      <c r="AV163" s="12" t="s">
        <v>52</v>
      </c>
      <c r="AW163" s="12" t="s">
        <v>52</v>
      </c>
      <c r="AX163" s="12" t="s">
        <v>52</v>
      </c>
      <c r="AY163" s="12" t="s">
        <v>52</v>
      </c>
      <c r="AZ163" s="12" t="s">
        <v>52</v>
      </c>
      <c r="BA163" s="12" t="s">
        <v>52</v>
      </c>
      <c r="BB163" s="14" t="s">
        <v>52</v>
      </c>
    </row>
    <row r="164" spans="1:54" customFormat="1" x14ac:dyDescent="0.25">
      <c r="A164" s="9">
        <v>163</v>
      </c>
      <c r="B164" s="9" t="s">
        <v>878</v>
      </c>
      <c r="C164" s="9" t="s">
        <v>879</v>
      </c>
      <c r="D164" s="9">
        <v>98077</v>
      </c>
      <c r="E164" s="9" t="s">
        <v>52</v>
      </c>
      <c r="F164" s="9" t="s">
        <v>52</v>
      </c>
      <c r="G164" s="9">
        <v>193.94568319999999</v>
      </c>
      <c r="H164" s="9" t="s">
        <v>880</v>
      </c>
      <c r="I164" t="e">
        <f t="shared" si="4"/>
        <v>#N/A</v>
      </c>
      <c r="J164" t="e">
        <f>VLOOKUP($D164,RfDs_clean!$A$2:$Q$140,9,FALSE)</f>
        <v>#N/A</v>
      </c>
      <c r="K164" t="e">
        <f t="shared" si="5"/>
        <v>#N/A</v>
      </c>
      <c r="L164" t="e">
        <f>VLOOKUP($D164,RfDs_clean!$A$2:$Q$140,10,FALSE)</f>
        <v>#N/A</v>
      </c>
      <c r="M164" s="9" t="s">
        <v>52</v>
      </c>
      <c r="N164" s="9" t="s">
        <v>52</v>
      </c>
      <c r="O164" s="10" t="s">
        <v>52</v>
      </c>
      <c r="P164" s="9" t="s">
        <v>52</v>
      </c>
      <c r="Q164" s="9" t="s">
        <v>52</v>
      </c>
      <c r="R164" s="9" t="s">
        <v>52</v>
      </c>
      <c r="S164" s="9" t="s">
        <v>52</v>
      </c>
      <c r="T164" s="9" t="s">
        <v>52</v>
      </c>
      <c r="U164" s="9" t="s">
        <v>52</v>
      </c>
      <c r="V164" s="11" t="s">
        <v>52</v>
      </c>
      <c r="W164" s="10" t="s">
        <v>52</v>
      </c>
      <c r="X164" s="9" t="s">
        <v>52</v>
      </c>
      <c r="Y164" s="9" t="s">
        <v>52</v>
      </c>
      <c r="Z164" s="9" t="s">
        <v>52</v>
      </c>
      <c r="AA164" s="9" t="s">
        <v>52</v>
      </c>
      <c r="AB164" s="9" t="s">
        <v>52</v>
      </c>
      <c r="AC164" s="9" t="s">
        <v>52</v>
      </c>
      <c r="AD164" s="11" t="s">
        <v>52</v>
      </c>
      <c r="AE164" s="10" t="s">
        <v>881</v>
      </c>
      <c r="AF164" s="9">
        <v>13</v>
      </c>
      <c r="AG164" s="9">
        <v>6.4</v>
      </c>
      <c r="AH164" s="9" t="s">
        <v>59</v>
      </c>
      <c r="AI164" s="9" t="s">
        <v>52</v>
      </c>
      <c r="AJ164" s="9" t="s">
        <v>52</v>
      </c>
      <c r="AK164" s="9" t="s">
        <v>56</v>
      </c>
      <c r="AL164" s="11" t="s">
        <v>61</v>
      </c>
      <c r="AM164" s="10" t="s">
        <v>52</v>
      </c>
      <c r="AN164" s="9" t="s">
        <v>52</v>
      </c>
      <c r="AO164" s="9" t="s">
        <v>52</v>
      </c>
      <c r="AP164" s="9" t="s">
        <v>52</v>
      </c>
      <c r="AQ164" s="9" t="s">
        <v>52</v>
      </c>
      <c r="AR164" s="9" t="s">
        <v>52</v>
      </c>
      <c r="AS164" s="9" t="s">
        <v>52</v>
      </c>
      <c r="AT164" s="11" t="s">
        <v>52</v>
      </c>
      <c r="AU164" s="10" t="s">
        <v>52</v>
      </c>
      <c r="AV164" s="9" t="s">
        <v>52</v>
      </c>
      <c r="AW164" s="9" t="s">
        <v>52</v>
      </c>
      <c r="AX164" s="9" t="s">
        <v>52</v>
      </c>
      <c r="AY164" s="9" t="s">
        <v>52</v>
      </c>
      <c r="AZ164" s="9" t="s">
        <v>52</v>
      </c>
      <c r="BA164" s="9" t="s">
        <v>52</v>
      </c>
      <c r="BB164" s="11" t="s">
        <v>52</v>
      </c>
    </row>
    <row r="165" spans="1:54" customFormat="1" x14ac:dyDescent="0.25">
      <c r="A165" s="12">
        <v>164</v>
      </c>
      <c r="B165" s="12" t="s">
        <v>882</v>
      </c>
      <c r="C165" s="12" t="s">
        <v>883</v>
      </c>
      <c r="D165" s="12">
        <v>100516</v>
      </c>
      <c r="E165" s="12" t="s">
        <v>52</v>
      </c>
      <c r="F165" s="12" t="s">
        <v>52</v>
      </c>
      <c r="G165" s="12">
        <v>108.057514876</v>
      </c>
      <c r="H165" s="12" t="s">
        <v>884</v>
      </c>
      <c r="I165" t="e">
        <f t="shared" si="4"/>
        <v>#N/A</v>
      </c>
      <c r="J165" t="e">
        <f>VLOOKUP($D165,RfDs_clean!$A$2:$Q$140,9,FALSE)</f>
        <v>#N/A</v>
      </c>
      <c r="K165" t="e">
        <f t="shared" si="5"/>
        <v>#N/A</v>
      </c>
      <c r="L165" t="e">
        <f>VLOOKUP($D165,RfDs_clean!$A$2:$Q$140,10,FALSE)</f>
        <v>#N/A</v>
      </c>
      <c r="M165" s="9" t="s">
        <v>52</v>
      </c>
      <c r="N165" s="9" t="s">
        <v>52</v>
      </c>
      <c r="O165" s="13" t="s">
        <v>885</v>
      </c>
      <c r="P165" s="12">
        <v>0.1</v>
      </c>
      <c r="Q165" s="12">
        <v>6.0336549753441115</v>
      </c>
      <c r="R165" s="12" t="s">
        <v>81</v>
      </c>
      <c r="S165" s="12">
        <v>143</v>
      </c>
      <c r="T165" s="12">
        <v>2.8783189378790497</v>
      </c>
      <c r="U165" s="12" t="s">
        <v>83</v>
      </c>
      <c r="V165" s="14" t="s">
        <v>61</v>
      </c>
      <c r="W165" s="13" t="s">
        <v>52</v>
      </c>
      <c r="X165" s="12" t="s">
        <v>52</v>
      </c>
      <c r="Y165" s="12" t="s">
        <v>52</v>
      </c>
      <c r="Z165" s="12" t="s">
        <v>52</v>
      </c>
      <c r="AA165" s="12" t="s">
        <v>52</v>
      </c>
      <c r="AB165" s="12" t="s">
        <v>52</v>
      </c>
      <c r="AC165" s="12" t="s">
        <v>52</v>
      </c>
      <c r="AD165" s="14" t="s">
        <v>52</v>
      </c>
      <c r="AE165" s="13" t="s">
        <v>52</v>
      </c>
      <c r="AF165" s="12" t="s">
        <v>52</v>
      </c>
      <c r="AG165" s="12" t="s">
        <v>52</v>
      </c>
      <c r="AH165" s="12" t="s">
        <v>52</v>
      </c>
      <c r="AI165" s="12" t="s">
        <v>52</v>
      </c>
      <c r="AJ165" s="12" t="s">
        <v>52</v>
      </c>
      <c r="AK165" s="12" t="s">
        <v>52</v>
      </c>
      <c r="AL165" s="14" t="s">
        <v>52</v>
      </c>
      <c r="AM165" s="13" t="s">
        <v>52</v>
      </c>
      <c r="AN165" s="12" t="s">
        <v>52</v>
      </c>
      <c r="AO165" s="12" t="s">
        <v>52</v>
      </c>
      <c r="AP165" s="12" t="s">
        <v>52</v>
      </c>
      <c r="AQ165" s="12" t="s">
        <v>52</v>
      </c>
      <c r="AR165" s="12" t="s">
        <v>52</v>
      </c>
      <c r="AS165" s="12" t="s">
        <v>52</v>
      </c>
      <c r="AT165" s="14" t="s">
        <v>52</v>
      </c>
      <c r="AU165" s="13" t="s">
        <v>52</v>
      </c>
      <c r="AV165" s="12" t="s">
        <v>52</v>
      </c>
      <c r="AW165" s="12" t="s">
        <v>52</v>
      </c>
      <c r="AX165" s="12" t="s">
        <v>52</v>
      </c>
      <c r="AY165" s="12" t="s">
        <v>52</v>
      </c>
      <c r="AZ165" s="12" t="s">
        <v>52</v>
      </c>
      <c r="BA165" s="12" t="s">
        <v>52</v>
      </c>
      <c r="BB165" s="14" t="s">
        <v>52</v>
      </c>
    </row>
    <row r="166" spans="1:54" customFormat="1" x14ac:dyDescent="0.25">
      <c r="A166" s="9">
        <v>165</v>
      </c>
      <c r="B166" s="9" t="s">
        <v>886</v>
      </c>
      <c r="C166" s="9" t="s">
        <v>887</v>
      </c>
      <c r="D166" s="9">
        <v>100447</v>
      </c>
      <c r="E166" s="9" t="s">
        <v>52</v>
      </c>
      <c r="F166" s="9" t="s">
        <v>52</v>
      </c>
      <c r="G166" s="9">
        <v>126.02362790399999</v>
      </c>
      <c r="H166" s="9" t="s">
        <v>888</v>
      </c>
      <c r="I166" t="e">
        <f t="shared" si="4"/>
        <v>#N/A</v>
      </c>
      <c r="J166" t="e">
        <f>VLOOKUP($D166,RfDs_clean!$A$2:$Q$140,9,FALSE)</f>
        <v>#N/A</v>
      </c>
      <c r="K166" t="e">
        <f t="shared" si="5"/>
        <v>#N/A</v>
      </c>
      <c r="L166" t="e">
        <f>VLOOKUP($D166,RfDs_clean!$A$2:$Q$140,10,FALSE)</f>
        <v>#N/A</v>
      </c>
      <c r="M166" s="9">
        <v>5.0985409497684353</v>
      </c>
      <c r="N166" s="9">
        <v>1.00441</v>
      </c>
      <c r="O166" s="10" t="s">
        <v>889</v>
      </c>
      <c r="P166" s="9">
        <v>2E-3</v>
      </c>
      <c r="Q166" s="9">
        <v>7.7994219820433877</v>
      </c>
      <c r="R166" s="9" t="s">
        <v>55</v>
      </c>
      <c r="S166" s="9">
        <v>6.4</v>
      </c>
      <c r="T166" s="9">
        <v>4.2942720037234814</v>
      </c>
      <c r="U166" s="9" t="s">
        <v>83</v>
      </c>
      <c r="V166" s="11" t="s">
        <v>61</v>
      </c>
      <c r="W166" s="10" t="s">
        <v>890</v>
      </c>
      <c r="X166" s="9">
        <v>1E-3</v>
      </c>
      <c r="Y166" s="9">
        <v>8.1</v>
      </c>
      <c r="Z166" s="9" t="s">
        <v>66</v>
      </c>
      <c r="AA166" s="9">
        <v>1.17</v>
      </c>
      <c r="AB166" s="9">
        <v>5.03</v>
      </c>
      <c r="AC166" s="9" t="s">
        <v>83</v>
      </c>
      <c r="AD166" s="11" t="s">
        <v>57</v>
      </c>
      <c r="AE166" s="10" t="s">
        <v>891</v>
      </c>
      <c r="AF166" s="9">
        <v>0.17</v>
      </c>
      <c r="AG166" s="9">
        <v>4.33</v>
      </c>
      <c r="AH166" s="9" t="s">
        <v>59</v>
      </c>
      <c r="AI166" s="9" t="s">
        <v>52</v>
      </c>
      <c r="AJ166" s="9" t="s">
        <v>52</v>
      </c>
      <c r="AK166" s="9" t="s">
        <v>56</v>
      </c>
      <c r="AL166" s="11" t="s">
        <v>57</v>
      </c>
      <c r="AM166" s="10" t="s">
        <v>892</v>
      </c>
      <c r="AN166" s="9">
        <v>4.8999999999999998E-5</v>
      </c>
      <c r="AO166" s="9">
        <v>3.79</v>
      </c>
      <c r="AP166" s="9" t="s">
        <v>52</v>
      </c>
      <c r="AQ166" s="9" t="s">
        <v>52</v>
      </c>
      <c r="AR166" s="9" t="s">
        <v>52</v>
      </c>
      <c r="AS166" s="9" t="s">
        <v>75</v>
      </c>
      <c r="AT166" s="11" t="s">
        <v>61</v>
      </c>
      <c r="AU166" s="10" t="s">
        <v>893</v>
      </c>
      <c r="AV166" s="9">
        <v>0.17499999999999999</v>
      </c>
      <c r="AW166" s="9">
        <v>4.34</v>
      </c>
      <c r="AX166" s="9" t="s">
        <v>52</v>
      </c>
      <c r="AY166" s="9" t="s">
        <v>52</v>
      </c>
      <c r="AZ166" s="9" t="s">
        <v>52</v>
      </c>
      <c r="BA166" s="9" t="s">
        <v>75</v>
      </c>
      <c r="BB166" s="11" t="s">
        <v>57</v>
      </c>
    </row>
    <row r="167" spans="1:54" customFormat="1" x14ac:dyDescent="0.25">
      <c r="A167" s="12">
        <v>166</v>
      </c>
      <c r="B167" s="12" t="s">
        <v>894</v>
      </c>
      <c r="C167" s="12" t="s">
        <v>895</v>
      </c>
      <c r="D167" s="12">
        <v>1694093</v>
      </c>
      <c r="E167" s="12" t="s">
        <v>52</v>
      </c>
      <c r="F167" s="12" t="s">
        <v>52</v>
      </c>
      <c r="G167" s="12">
        <v>733.22562230000005</v>
      </c>
      <c r="H167" s="12" t="s">
        <v>896</v>
      </c>
      <c r="I167" t="e">
        <f t="shared" si="4"/>
        <v>#N/A</v>
      </c>
      <c r="J167" t="e">
        <f>VLOOKUP($D167,RfDs_clean!$A$2:$Q$140,9,FALSE)</f>
        <v>#N/A</v>
      </c>
      <c r="K167" t="e">
        <f t="shared" si="5"/>
        <v>#N/A</v>
      </c>
      <c r="L167" t="e">
        <f>VLOOKUP($D167,RfDs_clean!$A$2:$Q$140,10,FALSE)</f>
        <v>#N/A</v>
      </c>
      <c r="M167" s="9" t="s">
        <v>52</v>
      </c>
      <c r="N167" s="9" t="s">
        <v>52</v>
      </c>
      <c r="O167" s="13" t="s">
        <v>52</v>
      </c>
      <c r="P167" s="12" t="s">
        <v>52</v>
      </c>
      <c r="Q167" s="12" t="s">
        <v>52</v>
      </c>
      <c r="R167" s="12" t="s">
        <v>52</v>
      </c>
      <c r="S167" s="12" t="s">
        <v>52</v>
      </c>
      <c r="T167" s="12" t="s">
        <v>52</v>
      </c>
      <c r="U167" s="12" t="s">
        <v>52</v>
      </c>
      <c r="V167" s="14" t="s">
        <v>52</v>
      </c>
      <c r="W167" s="13" t="s">
        <v>52</v>
      </c>
      <c r="X167" s="12" t="s">
        <v>52</v>
      </c>
      <c r="Y167" s="12" t="s">
        <v>52</v>
      </c>
      <c r="Z167" s="12" t="s">
        <v>52</v>
      </c>
      <c r="AA167" s="12" t="s">
        <v>52</v>
      </c>
      <c r="AB167" s="12" t="s">
        <v>52</v>
      </c>
      <c r="AC167" s="12" t="s">
        <v>52</v>
      </c>
      <c r="AD167" s="14" t="s">
        <v>52</v>
      </c>
      <c r="AE167" s="13" t="s">
        <v>897</v>
      </c>
      <c r="AF167" s="12">
        <v>0.02</v>
      </c>
      <c r="AG167" s="12">
        <v>4.17</v>
      </c>
      <c r="AH167" s="12" t="s">
        <v>52</v>
      </c>
      <c r="AI167" s="12" t="s">
        <v>52</v>
      </c>
      <c r="AJ167" s="12" t="s">
        <v>52</v>
      </c>
      <c r="AK167" s="12" t="s">
        <v>75</v>
      </c>
      <c r="AL167" s="14" t="s">
        <v>57</v>
      </c>
      <c r="AM167" s="13" t="s">
        <v>52</v>
      </c>
      <c r="AN167" s="12" t="s">
        <v>52</v>
      </c>
      <c r="AO167" s="12" t="s">
        <v>52</v>
      </c>
      <c r="AP167" s="12" t="s">
        <v>52</v>
      </c>
      <c r="AQ167" s="12" t="s">
        <v>52</v>
      </c>
      <c r="AR167" s="12" t="s">
        <v>52</v>
      </c>
      <c r="AS167" s="12" t="s">
        <v>52</v>
      </c>
      <c r="AT167" s="14" t="s">
        <v>52</v>
      </c>
      <c r="AU167" s="13" t="s">
        <v>898</v>
      </c>
      <c r="AV167" s="12">
        <v>0.02</v>
      </c>
      <c r="AW167" s="12">
        <v>4.17</v>
      </c>
      <c r="AX167" s="12" t="s">
        <v>52</v>
      </c>
      <c r="AY167" s="12" t="s">
        <v>52</v>
      </c>
      <c r="AZ167" s="12" t="s">
        <v>52</v>
      </c>
      <c r="BA167" s="12" t="s">
        <v>75</v>
      </c>
      <c r="BB167" s="14" t="s">
        <v>57</v>
      </c>
    </row>
    <row r="168" spans="1:54" customFormat="1" x14ac:dyDescent="0.25">
      <c r="A168" s="9">
        <v>167</v>
      </c>
      <c r="B168" s="9" t="s">
        <v>899</v>
      </c>
      <c r="C168" s="9" t="s">
        <v>900</v>
      </c>
      <c r="D168" s="9">
        <v>3068880</v>
      </c>
      <c r="E168" s="9" t="s">
        <v>52</v>
      </c>
      <c r="F168" s="9" t="s">
        <v>52</v>
      </c>
      <c r="G168" s="9">
        <v>86.036779429999996</v>
      </c>
      <c r="H168" s="9" t="s">
        <v>901</v>
      </c>
      <c r="I168" t="e">
        <f t="shared" si="4"/>
        <v>#N/A</v>
      </c>
      <c r="J168" t="e">
        <f>VLOOKUP($D168,RfDs_clean!$A$2:$Q$140,9,FALSE)</f>
        <v>#N/A</v>
      </c>
      <c r="K168" t="e">
        <f t="shared" si="5"/>
        <v>#N/A</v>
      </c>
      <c r="L168" t="e">
        <f>VLOOKUP($D168,RfDs_clean!$A$2:$Q$140,10,FALSE)</f>
        <v>#N/A</v>
      </c>
      <c r="M168" s="9" t="s">
        <v>52</v>
      </c>
      <c r="N168" s="9" t="s">
        <v>52</v>
      </c>
      <c r="O168" s="10" t="s">
        <v>52</v>
      </c>
      <c r="P168" s="9" t="s">
        <v>52</v>
      </c>
      <c r="Q168" s="9" t="s">
        <v>52</v>
      </c>
      <c r="R168" s="9" t="s">
        <v>52</v>
      </c>
      <c r="S168" s="9" t="s">
        <v>52</v>
      </c>
      <c r="T168" s="9" t="s">
        <v>52</v>
      </c>
      <c r="U168" s="9" t="s">
        <v>52</v>
      </c>
      <c r="V168" s="11" t="s">
        <v>52</v>
      </c>
      <c r="W168" s="10" t="s">
        <v>52</v>
      </c>
      <c r="X168" s="9" t="s">
        <v>52</v>
      </c>
      <c r="Y168" s="9" t="s">
        <v>52</v>
      </c>
      <c r="Z168" s="9" t="s">
        <v>52</v>
      </c>
      <c r="AA168" s="9" t="s">
        <v>52</v>
      </c>
      <c r="AB168" s="9" t="s">
        <v>52</v>
      </c>
      <c r="AC168" s="9" t="s">
        <v>52</v>
      </c>
      <c r="AD168" s="11" t="s">
        <v>52</v>
      </c>
      <c r="AE168" s="10" t="s">
        <v>902</v>
      </c>
      <c r="AF168" s="9">
        <v>1</v>
      </c>
      <c r="AG168" s="9">
        <v>4.93</v>
      </c>
      <c r="AH168" s="9" t="s">
        <v>52</v>
      </c>
      <c r="AI168" s="9" t="s">
        <v>52</v>
      </c>
      <c r="AJ168" s="9" t="s">
        <v>52</v>
      </c>
      <c r="AK168" s="9" t="s">
        <v>75</v>
      </c>
      <c r="AL168" s="11" t="s">
        <v>57</v>
      </c>
      <c r="AM168" s="10" t="s">
        <v>52</v>
      </c>
      <c r="AN168" s="9" t="s">
        <v>52</v>
      </c>
      <c r="AO168" s="9" t="s">
        <v>52</v>
      </c>
      <c r="AP168" s="9" t="s">
        <v>52</v>
      </c>
      <c r="AQ168" s="9" t="s">
        <v>52</v>
      </c>
      <c r="AR168" s="9" t="s">
        <v>52</v>
      </c>
      <c r="AS168" s="9" t="s">
        <v>52</v>
      </c>
      <c r="AT168" s="11" t="s">
        <v>52</v>
      </c>
      <c r="AU168" s="10" t="s">
        <v>903</v>
      </c>
      <c r="AV168" s="9">
        <v>1</v>
      </c>
      <c r="AW168" s="9">
        <v>4.93</v>
      </c>
      <c r="AX168" s="9" t="s">
        <v>52</v>
      </c>
      <c r="AY168" s="9" t="s">
        <v>52</v>
      </c>
      <c r="AZ168" s="9" t="s">
        <v>52</v>
      </c>
      <c r="BA168" s="9" t="s">
        <v>75</v>
      </c>
      <c r="BB168" s="11" t="s">
        <v>57</v>
      </c>
    </row>
    <row r="169" spans="1:54" customFormat="1" x14ac:dyDescent="0.25">
      <c r="A169" s="12">
        <v>168</v>
      </c>
      <c r="B169" s="12" t="s">
        <v>904</v>
      </c>
      <c r="C169" s="12" t="s">
        <v>905</v>
      </c>
      <c r="D169" s="12">
        <v>91587</v>
      </c>
      <c r="E169" s="12" t="s">
        <v>52</v>
      </c>
      <c r="F169" s="12" t="s">
        <v>52</v>
      </c>
      <c r="G169" s="12">
        <v>162.02362790399999</v>
      </c>
      <c r="H169" s="12" t="s">
        <v>906</v>
      </c>
      <c r="I169" t="e">
        <f t="shared" si="4"/>
        <v>#N/A</v>
      </c>
      <c r="J169" t="e">
        <f>VLOOKUP($D169,RfDs_clean!$A$2:$Q$140,9,FALSE)</f>
        <v>#N/A</v>
      </c>
      <c r="K169" t="e">
        <f t="shared" si="5"/>
        <v>#N/A</v>
      </c>
      <c r="L169" t="e">
        <f>VLOOKUP($D169,RfDs_clean!$A$2:$Q$140,10,FALSE)</f>
        <v>#N/A</v>
      </c>
      <c r="M169" s="9" t="s">
        <v>52</v>
      </c>
      <c r="N169" s="9" t="s">
        <v>52</v>
      </c>
      <c r="O169" s="13" t="s">
        <v>907</v>
      </c>
      <c r="P169" s="12">
        <v>0.08</v>
      </c>
      <c r="Q169" s="12">
        <v>6.306488365328927</v>
      </c>
      <c r="R169" s="12" t="s">
        <v>81</v>
      </c>
      <c r="S169" s="12">
        <v>250</v>
      </c>
      <c r="T169" s="12">
        <v>2.8116383436488332</v>
      </c>
      <c r="U169" s="12" t="s">
        <v>56</v>
      </c>
      <c r="V169" s="14" t="s">
        <v>61</v>
      </c>
      <c r="W169" s="13" t="s">
        <v>52</v>
      </c>
      <c r="X169" s="12" t="s">
        <v>52</v>
      </c>
      <c r="Y169" s="12" t="s">
        <v>52</v>
      </c>
      <c r="Z169" s="12" t="s">
        <v>52</v>
      </c>
      <c r="AA169" s="12" t="s">
        <v>52</v>
      </c>
      <c r="AB169" s="12" t="s">
        <v>52</v>
      </c>
      <c r="AC169" s="12" t="s">
        <v>52</v>
      </c>
      <c r="AD169" s="14" t="s">
        <v>52</v>
      </c>
      <c r="AE169" s="13" t="s">
        <v>52</v>
      </c>
      <c r="AF169" s="12" t="s">
        <v>52</v>
      </c>
      <c r="AG169" s="12" t="s">
        <v>52</v>
      </c>
      <c r="AH169" s="12" t="s">
        <v>52</v>
      </c>
      <c r="AI169" s="12" t="s">
        <v>52</v>
      </c>
      <c r="AJ169" s="12" t="s">
        <v>52</v>
      </c>
      <c r="AK169" s="12" t="s">
        <v>52</v>
      </c>
      <c r="AL169" s="14" t="s">
        <v>52</v>
      </c>
      <c r="AM169" s="13" t="s">
        <v>52</v>
      </c>
      <c r="AN169" s="12" t="s">
        <v>52</v>
      </c>
      <c r="AO169" s="12" t="s">
        <v>52</v>
      </c>
      <c r="AP169" s="12" t="s">
        <v>52</v>
      </c>
      <c r="AQ169" s="12" t="s">
        <v>52</v>
      </c>
      <c r="AR169" s="12" t="s">
        <v>52</v>
      </c>
      <c r="AS169" s="12" t="s">
        <v>52</v>
      </c>
      <c r="AT169" s="14" t="s">
        <v>52</v>
      </c>
      <c r="AU169" s="13" t="s">
        <v>52</v>
      </c>
      <c r="AV169" s="12" t="s">
        <v>52</v>
      </c>
      <c r="AW169" s="12" t="s">
        <v>52</v>
      </c>
      <c r="AX169" s="12" t="s">
        <v>52</v>
      </c>
      <c r="AY169" s="12" t="s">
        <v>52</v>
      </c>
      <c r="AZ169" s="12" t="s">
        <v>52</v>
      </c>
      <c r="BA169" s="12" t="s">
        <v>52</v>
      </c>
      <c r="BB169" s="14" t="s">
        <v>52</v>
      </c>
    </row>
    <row r="170" spans="1:54" customFormat="1" x14ac:dyDescent="0.25">
      <c r="A170" s="9">
        <v>169</v>
      </c>
      <c r="B170" s="9" t="s">
        <v>908</v>
      </c>
      <c r="C170" s="9" t="s">
        <v>909</v>
      </c>
      <c r="D170" s="9">
        <v>57578</v>
      </c>
      <c r="E170" s="9" t="s">
        <v>52</v>
      </c>
      <c r="F170" s="9" t="s">
        <v>52</v>
      </c>
      <c r="G170" s="9">
        <v>72.021129369999997</v>
      </c>
      <c r="H170" s="9" t="s">
        <v>910</v>
      </c>
      <c r="I170" t="e">
        <f t="shared" si="4"/>
        <v>#N/A</v>
      </c>
      <c r="J170" t="e">
        <f>VLOOKUP($D170,RfDs_clean!$A$2:$Q$140,9,FALSE)</f>
        <v>#N/A</v>
      </c>
      <c r="K170" t="e">
        <f t="shared" si="5"/>
        <v>#N/A</v>
      </c>
      <c r="L170" t="e">
        <f>VLOOKUP($D170,RfDs_clean!$A$2:$Q$140,10,FALSE)</f>
        <v>#N/A</v>
      </c>
      <c r="M170" s="9" t="s">
        <v>52</v>
      </c>
      <c r="N170" s="9" t="s">
        <v>52</v>
      </c>
      <c r="O170" s="10" t="s">
        <v>52</v>
      </c>
      <c r="P170" s="9" t="s">
        <v>52</v>
      </c>
      <c r="Q170" s="9" t="s">
        <v>52</v>
      </c>
      <c r="R170" s="9" t="s">
        <v>52</v>
      </c>
      <c r="S170" s="9" t="s">
        <v>52</v>
      </c>
      <c r="T170" s="9" t="s">
        <v>52</v>
      </c>
      <c r="U170" s="9" t="s">
        <v>52</v>
      </c>
      <c r="V170" s="11" t="s">
        <v>52</v>
      </c>
      <c r="W170" s="10" t="s">
        <v>52</v>
      </c>
      <c r="X170" s="9" t="s">
        <v>52</v>
      </c>
      <c r="Y170" s="9" t="s">
        <v>52</v>
      </c>
      <c r="Z170" s="9" t="s">
        <v>52</v>
      </c>
      <c r="AA170" s="9" t="s">
        <v>52</v>
      </c>
      <c r="AB170" s="9" t="s">
        <v>52</v>
      </c>
      <c r="AC170" s="9" t="s">
        <v>52</v>
      </c>
      <c r="AD170" s="11" t="s">
        <v>52</v>
      </c>
      <c r="AE170" s="10" t="s">
        <v>911</v>
      </c>
      <c r="AF170" s="9">
        <v>14</v>
      </c>
      <c r="AG170" s="9">
        <v>6</v>
      </c>
      <c r="AH170" s="9" t="s">
        <v>52</v>
      </c>
      <c r="AI170" s="9" t="s">
        <v>52</v>
      </c>
      <c r="AJ170" s="9" t="s">
        <v>52</v>
      </c>
      <c r="AK170" s="9" t="s">
        <v>75</v>
      </c>
      <c r="AL170" s="11" t="s">
        <v>57</v>
      </c>
      <c r="AM170" s="10" t="s">
        <v>52</v>
      </c>
      <c r="AN170" s="9" t="s">
        <v>52</v>
      </c>
      <c r="AO170" s="9" t="s">
        <v>52</v>
      </c>
      <c r="AP170" s="9" t="s">
        <v>52</v>
      </c>
      <c r="AQ170" s="9" t="s">
        <v>52</v>
      </c>
      <c r="AR170" s="9" t="s">
        <v>52</v>
      </c>
      <c r="AS170" s="9" t="s">
        <v>52</v>
      </c>
      <c r="AT170" s="11" t="s">
        <v>52</v>
      </c>
      <c r="AU170" s="10" t="s">
        <v>912</v>
      </c>
      <c r="AV170" s="9">
        <v>14</v>
      </c>
      <c r="AW170" s="9">
        <v>6</v>
      </c>
      <c r="AX170" s="9" t="s">
        <v>52</v>
      </c>
      <c r="AY170" s="9" t="s">
        <v>52</v>
      </c>
      <c r="AZ170" s="9" t="s">
        <v>52</v>
      </c>
      <c r="BA170" s="9" t="s">
        <v>75</v>
      </c>
      <c r="BB170" s="11" t="s">
        <v>57</v>
      </c>
    </row>
    <row r="171" spans="1:54" customFormat="1" x14ac:dyDescent="0.25">
      <c r="A171" s="12">
        <v>170</v>
      </c>
      <c r="B171" s="12" t="s">
        <v>913</v>
      </c>
      <c r="C171" s="12" t="s">
        <v>914</v>
      </c>
      <c r="D171" s="12">
        <v>141662</v>
      </c>
      <c r="E171" s="12" t="s">
        <v>52</v>
      </c>
      <c r="F171" s="12" t="s">
        <v>52</v>
      </c>
      <c r="G171" s="12">
        <v>237.07660924199999</v>
      </c>
      <c r="H171" s="12" t="s">
        <v>915</v>
      </c>
      <c r="I171" t="e">
        <f t="shared" si="4"/>
        <v>#N/A</v>
      </c>
      <c r="J171" t="e">
        <f>VLOOKUP($D171,RfDs_clean!$A$2:$Q$140,9,FALSE)</f>
        <v>#N/A</v>
      </c>
      <c r="K171" t="e">
        <f t="shared" si="5"/>
        <v>#N/A</v>
      </c>
      <c r="L171" t="e">
        <f>VLOOKUP($D171,RfDs_clean!$A$2:$Q$140,10,FALSE)</f>
        <v>#N/A</v>
      </c>
      <c r="M171" s="9" t="s">
        <v>52</v>
      </c>
      <c r="N171" s="9" t="s">
        <v>52</v>
      </c>
      <c r="O171" s="13" t="s">
        <v>916</v>
      </c>
      <c r="P171" s="12">
        <v>1E-4</v>
      </c>
      <c r="Q171" s="12">
        <v>9.3748887071699016</v>
      </c>
      <c r="R171" s="12" t="s">
        <v>118</v>
      </c>
      <c r="S171" s="12">
        <v>0.1</v>
      </c>
      <c r="T171" s="12">
        <v>6.3748887071699007</v>
      </c>
      <c r="U171" s="12" t="s">
        <v>56</v>
      </c>
      <c r="V171" s="14" t="s">
        <v>61</v>
      </c>
      <c r="W171" s="13" t="s">
        <v>52</v>
      </c>
      <c r="X171" s="12" t="s">
        <v>52</v>
      </c>
      <c r="Y171" s="12" t="s">
        <v>52</v>
      </c>
      <c r="Z171" s="12" t="s">
        <v>52</v>
      </c>
      <c r="AA171" s="12" t="s">
        <v>52</v>
      </c>
      <c r="AB171" s="12" t="s">
        <v>52</v>
      </c>
      <c r="AC171" s="12" t="s">
        <v>52</v>
      </c>
      <c r="AD171" s="14" t="s">
        <v>52</v>
      </c>
      <c r="AE171" s="13" t="s">
        <v>52</v>
      </c>
      <c r="AF171" s="12" t="s">
        <v>52</v>
      </c>
      <c r="AG171" s="12" t="s">
        <v>52</v>
      </c>
      <c r="AH171" s="12" t="s">
        <v>52</v>
      </c>
      <c r="AI171" s="12" t="s">
        <v>52</v>
      </c>
      <c r="AJ171" s="12" t="s">
        <v>52</v>
      </c>
      <c r="AK171" s="12" t="s">
        <v>52</v>
      </c>
      <c r="AL171" s="14" t="s">
        <v>52</v>
      </c>
      <c r="AM171" s="13" t="s">
        <v>52</v>
      </c>
      <c r="AN171" s="12" t="s">
        <v>52</v>
      </c>
      <c r="AO171" s="12" t="s">
        <v>52</v>
      </c>
      <c r="AP171" s="12" t="s">
        <v>52</v>
      </c>
      <c r="AQ171" s="12" t="s">
        <v>52</v>
      </c>
      <c r="AR171" s="12" t="s">
        <v>52</v>
      </c>
      <c r="AS171" s="12" t="s">
        <v>52</v>
      </c>
      <c r="AT171" s="14" t="s">
        <v>52</v>
      </c>
      <c r="AU171" s="13" t="s">
        <v>52</v>
      </c>
      <c r="AV171" s="12" t="s">
        <v>52</v>
      </c>
      <c r="AW171" s="12" t="s">
        <v>52</v>
      </c>
      <c r="AX171" s="12" t="s">
        <v>52</v>
      </c>
      <c r="AY171" s="12" t="s">
        <v>52</v>
      </c>
      <c r="AZ171" s="12" t="s">
        <v>52</v>
      </c>
      <c r="BA171" s="12" t="s">
        <v>52</v>
      </c>
      <c r="BB171" s="14" t="s">
        <v>52</v>
      </c>
    </row>
    <row r="172" spans="1:54" customFormat="1" x14ac:dyDescent="0.25">
      <c r="A172" s="9">
        <v>171</v>
      </c>
      <c r="B172" s="9" t="s">
        <v>917</v>
      </c>
      <c r="C172" s="9" t="s">
        <v>918</v>
      </c>
      <c r="D172" s="9">
        <v>149877418</v>
      </c>
      <c r="E172" s="9" t="s">
        <v>52</v>
      </c>
      <c r="F172" s="9" t="s">
        <v>52</v>
      </c>
      <c r="G172" s="9">
        <v>300.14739249999997</v>
      </c>
      <c r="H172" s="9" t="s">
        <v>919</v>
      </c>
      <c r="I172" t="e">
        <f t="shared" si="4"/>
        <v>#N/A</v>
      </c>
      <c r="J172" t="e">
        <f>VLOOKUP($D172,RfDs_clean!$A$2:$Q$140,9,FALSE)</f>
        <v>#N/A</v>
      </c>
      <c r="K172" t="e">
        <f t="shared" si="5"/>
        <v>#N/A</v>
      </c>
      <c r="L172" t="e">
        <f>VLOOKUP($D172,RfDs_clean!$A$2:$Q$140,10,FALSE)</f>
        <v>#N/A</v>
      </c>
      <c r="M172" s="9" t="s">
        <v>52</v>
      </c>
      <c r="N172" s="9" t="s">
        <v>52</v>
      </c>
      <c r="O172" s="10" t="s">
        <v>920</v>
      </c>
      <c r="P172" s="9">
        <v>0.01</v>
      </c>
      <c r="Q172" s="9">
        <v>7.4773345748190607</v>
      </c>
      <c r="R172" s="9" t="s">
        <v>81</v>
      </c>
      <c r="S172" s="9">
        <v>1</v>
      </c>
      <c r="T172" s="9">
        <v>5.4773345748190607</v>
      </c>
      <c r="U172" s="9" t="s">
        <v>103</v>
      </c>
      <c r="V172" s="11" t="s">
        <v>61</v>
      </c>
      <c r="W172" s="10" t="s">
        <v>52</v>
      </c>
      <c r="X172" s="9" t="s">
        <v>52</v>
      </c>
      <c r="Y172" s="9" t="s">
        <v>52</v>
      </c>
      <c r="Z172" s="9" t="s">
        <v>52</v>
      </c>
      <c r="AA172" s="9" t="s">
        <v>52</v>
      </c>
      <c r="AB172" s="9" t="s">
        <v>52</v>
      </c>
      <c r="AC172" s="9" t="s">
        <v>52</v>
      </c>
      <c r="AD172" s="11" t="s">
        <v>52</v>
      </c>
      <c r="AE172" s="10" t="s">
        <v>52</v>
      </c>
      <c r="AF172" s="9" t="s">
        <v>52</v>
      </c>
      <c r="AG172" s="9" t="s">
        <v>52</v>
      </c>
      <c r="AH172" s="9" t="s">
        <v>52</v>
      </c>
      <c r="AI172" s="9" t="s">
        <v>52</v>
      </c>
      <c r="AJ172" s="9" t="s">
        <v>52</v>
      </c>
      <c r="AK172" s="9" t="s">
        <v>52</v>
      </c>
      <c r="AL172" s="11" t="s">
        <v>52</v>
      </c>
      <c r="AM172" s="10" t="s">
        <v>52</v>
      </c>
      <c r="AN172" s="9" t="s">
        <v>52</v>
      </c>
      <c r="AO172" s="9" t="s">
        <v>52</v>
      </c>
      <c r="AP172" s="9" t="s">
        <v>52</v>
      </c>
      <c r="AQ172" s="9" t="s">
        <v>52</v>
      </c>
      <c r="AR172" s="9" t="s">
        <v>52</v>
      </c>
      <c r="AS172" s="9" t="s">
        <v>52</v>
      </c>
      <c r="AT172" s="11" t="s">
        <v>52</v>
      </c>
      <c r="AU172" s="10" t="s">
        <v>52</v>
      </c>
      <c r="AV172" s="9" t="s">
        <v>52</v>
      </c>
      <c r="AW172" s="9" t="s">
        <v>52</v>
      </c>
      <c r="AX172" s="9" t="s">
        <v>52</v>
      </c>
      <c r="AY172" s="9" t="s">
        <v>52</v>
      </c>
      <c r="AZ172" s="9" t="s">
        <v>52</v>
      </c>
      <c r="BA172" s="9" t="s">
        <v>52</v>
      </c>
      <c r="BB172" s="11" t="s">
        <v>52</v>
      </c>
    </row>
    <row r="173" spans="1:54" customFormat="1" x14ac:dyDescent="0.25">
      <c r="A173" s="12">
        <v>172</v>
      </c>
      <c r="B173" s="12" t="s">
        <v>921</v>
      </c>
      <c r="C173" s="12" t="s">
        <v>922</v>
      </c>
      <c r="D173" s="12">
        <v>42576023</v>
      </c>
      <c r="E173" s="12" t="s">
        <v>52</v>
      </c>
      <c r="F173" s="12" t="s">
        <v>52</v>
      </c>
      <c r="G173" s="12">
        <v>340.98577774799998</v>
      </c>
      <c r="H173" s="12" t="s">
        <v>923</v>
      </c>
      <c r="I173">
        <f t="shared" si="4"/>
        <v>5.0736469847015702</v>
      </c>
      <c r="J173">
        <f>VLOOKUP($D173,RfDs_clean!$A$2:$Q$140,9,FALSE)</f>
        <v>2.87799</v>
      </c>
      <c r="K173">
        <f t="shared" si="5"/>
        <v>5.7142523797102314</v>
      </c>
      <c r="L173">
        <f>VLOOKUP($D173,RfDs_clean!$A$2:$Q$140,10,FALSE)</f>
        <v>0.65839099999999995</v>
      </c>
      <c r="M173" s="9" t="s">
        <v>52</v>
      </c>
      <c r="N173" s="9" t="s">
        <v>52</v>
      </c>
      <c r="O173" s="13" t="s">
        <v>924</v>
      </c>
      <c r="P173" s="12">
        <v>8.9999999999999993E-3</v>
      </c>
      <c r="Q173" s="12">
        <v>7.578493755845332</v>
      </c>
      <c r="R173" s="12" t="s">
        <v>549</v>
      </c>
      <c r="S173" s="12">
        <v>0.9</v>
      </c>
      <c r="T173" s="12">
        <v>5.578493755845332</v>
      </c>
      <c r="U173" s="12" t="s">
        <v>83</v>
      </c>
      <c r="V173" s="14" t="s">
        <v>57</v>
      </c>
      <c r="W173" s="13" t="s">
        <v>52</v>
      </c>
      <c r="X173" s="12" t="s">
        <v>52</v>
      </c>
      <c r="Y173" s="12" t="s">
        <v>52</v>
      </c>
      <c r="Z173" s="12" t="s">
        <v>52</v>
      </c>
      <c r="AA173" s="12" t="s">
        <v>52</v>
      </c>
      <c r="AB173" s="12" t="s">
        <v>52</v>
      </c>
      <c r="AC173" s="12" t="s">
        <v>52</v>
      </c>
      <c r="AD173" s="14" t="s">
        <v>52</v>
      </c>
      <c r="AE173" s="13" t="s">
        <v>52</v>
      </c>
      <c r="AF173" s="12" t="s">
        <v>52</v>
      </c>
      <c r="AG173" s="12" t="s">
        <v>52</v>
      </c>
      <c r="AH173" s="12" t="s">
        <v>52</v>
      </c>
      <c r="AI173" s="12" t="s">
        <v>52</v>
      </c>
      <c r="AJ173" s="12" t="s">
        <v>52</v>
      </c>
      <c r="AK173" s="12" t="s">
        <v>52</v>
      </c>
      <c r="AL173" s="14" t="s">
        <v>52</v>
      </c>
      <c r="AM173" s="13" t="s">
        <v>52</v>
      </c>
      <c r="AN173" s="12" t="s">
        <v>52</v>
      </c>
      <c r="AO173" s="12" t="s">
        <v>52</v>
      </c>
      <c r="AP173" s="12" t="s">
        <v>52</v>
      </c>
      <c r="AQ173" s="12" t="s">
        <v>52</v>
      </c>
      <c r="AR173" s="12" t="s">
        <v>52</v>
      </c>
      <c r="AS173" s="12" t="s">
        <v>52</v>
      </c>
      <c r="AT173" s="14" t="s">
        <v>52</v>
      </c>
      <c r="AU173" s="13" t="s">
        <v>52</v>
      </c>
      <c r="AV173" s="12" t="s">
        <v>52</v>
      </c>
      <c r="AW173" s="12" t="s">
        <v>52</v>
      </c>
      <c r="AX173" s="12" t="s">
        <v>52</v>
      </c>
      <c r="AY173" s="12" t="s">
        <v>52</v>
      </c>
      <c r="AZ173" s="12" t="s">
        <v>52</v>
      </c>
      <c r="BA173" s="12" t="s">
        <v>52</v>
      </c>
      <c r="BB173" s="14" t="s">
        <v>52</v>
      </c>
    </row>
    <row r="174" spans="1:54" customFormat="1" x14ac:dyDescent="0.25">
      <c r="A174" s="9">
        <v>173</v>
      </c>
      <c r="B174" s="9" t="s">
        <v>925</v>
      </c>
      <c r="C174" s="9" t="s">
        <v>926</v>
      </c>
      <c r="D174" s="9">
        <v>584792</v>
      </c>
      <c r="E174" s="9" t="s">
        <v>52</v>
      </c>
      <c r="F174" s="9" t="s">
        <v>52</v>
      </c>
      <c r="G174" s="9">
        <v>302.18819469199997</v>
      </c>
      <c r="H174" s="9" t="s">
        <v>927</v>
      </c>
      <c r="I174" t="e">
        <f t="shared" si="4"/>
        <v>#N/A</v>
      </c>
      <c r="J174" t="e">
        <f>VLOOKUP($D174,RfDs_clean!$A$2:$Q$140,9,FALSE)</f>
        <v>#N/A</v>
      </c>
      <c r="K174" t="e">
        <f t="shared" si="5"/>
        <v>#N/A</v>
      </c>
      <c r="L174" t="e">
        <f>VLOOKUP($D174,RfDs_clean!$A$2:$Q$140,10,FALSE)</f>
        <v>#N/A</v>
      </c>
      <c r="M174" s="9" t="s">
        <v>52</v>
      </c>
      <c r="N174" s="9" t="s">
        <v>52</v>
      </c>
      <c r="O174" s="10" t="s">
        <v>928</v>
      </c>
      <c r="P174" s="9">
        <v>8.0000000000000002E-3</v>
      </c>
      <c r="Q174" s="9">
        <v>7.5771875071597536</v>
      </c>
      <c r="R174" s="9" t="s">
        <v>89</v>
      </c>
      <c r="S174" s="9">
        <v>8</v>
      </c>
      <c r="T174" s="9">
        <v>4.5771875071597536</v>
      </c>
      <c r="U174" s="9" t="s">
        <v>103</v>
      </c>
      <c r="V174" s="11" t="s">
        <v>61</v>
      </c>
      <c r="W174" s="10" t="s">
        <v>52</v>
      </c>
      <c r="X174" s="9" t="s">
        <v>52</v>
      </c>
      <c r="Y174" s="9" t="s">
        <v>52</v>
      </c>
      <c r="Z174" s="9" t="s">
        <v>52</v>
      </c>
      <c r="AA174" s="9" t="s">
        <v>52</v>
      </c>
      <c r="AB174" s="9" t="s">
        <v>52</v>
      </c>
      <c r="AC174" s="9" t="s">
        <v>52</v>
      </c>
      <c r="AD174" s="11" t="s">
        <v>52</v>
      </c>
      <c r="AE174" s="10" t="s">
        <v>52</v>
      </c>
      <c r="AF174" s="9" t="s">
        <v>52</v>
      </c>
      <c r="AG174" s="9" t="s">
        <v>52</v>
      </c>
      <c r="AH174" s="9" t="s">
        <v>52</v>
      </c>
      <c r="AI174" s="9" t="s">
        <v>52</v>
      </c>
      <c r="AJ174" s="9" t="s">
        <v>52</v>
      </c>
      <c r="AK174" s="9" t="s">
        <v>52</v>
      </c>
      <c r="AL174" s="11" t="s">
        <v>52</v>
      </c>
      <c r="AM174" s="10" t="s">
        <v>52</v>
      </c>
      <c r="AN174" s="9" t="s">
        <v>52</v>
      </c>
      <c r="AO174" s="9" t="s">
        <v>52</v>
      </c>
      <c r="AP174" s="9" t="s">
        <v>52</v>
      </c>
      <c r="AQ174" s="9" t="s">
        <v>52</v>
      </c>
      <c r="AR174" s="9" t="s">
        <v>52</v>
      </c>
      <c r="AS174" s="9" t="s">
        <v>52</v>
      </c>
      <c r="AT174" s="11" t="s">
        <v>52</v>
      </c>
      <c r="AU174" s="10" t="s">
        <v>52</v>
      </c>
      <c r="AV174" s="9" t="s">
        <v>52</v>
      </c>
      <c r="AW174" s="9" t="s">
        <v>52</v>
      </c>
      <c r="AX174" s="9" t="s">
        <v>52</v>
      </c>
      <c r="AY174" s="9" t="s">
        <v>52</v>
      </c>
      <c r="AZ174" s="9" t="s">
        <v>52</v>
      </c>
      <c r="BA174" s="9" t="s">
        <v>52</v>
      </c>
      <c r="BB174" s="11" t="s">
        <v>52</v>
      </c>
    </row>
    <row r="175" spans="1:54" customFormat="1" x14ac:dyDescent="0.25">
      <c r="A175" s="12">
        <v>174</v>
      </c>
      <c r="B175" s="12" t="s">
        <v>929</v>
      </c>
      <c r="C175" s="12" t="s">
        <v>930</v>
      </c>
      <c r="D175" s="12">
        <v>82657043</v>
      </c>
      <c r="E175" s="12" t="s">
        <v>52</v>
      </c>
      <c r="F175" s="12" t="s">
        <v>52</v>
      </c>
      <c r="G175" s="12">
        <v>422.12604228399999</v>
      </c>
      <c r="H175" s="12" t="s">
        <v>931</v>
      </c>
      <c r="I175" t="e">
        <f t="shared" si="4"/>
        <v>#N/A</v>
      </c>
      <c r="J175" t="e">
        <f>VLOOKUP($D175,RfDs_clean!$A$2:$Q$140,9,FALSE)</f>
        <v>#N/A</v>
      </c>
      <c r="K175" t="e">
        <f t="shared" si="5"/>
        <v>#N/A</v>
      </c>
      <c r="L175" t="e">
        <f>VLOOKUP($D175,RfDs_clean!$A$2:$Q$140,10,FALSE)</f>
        <v>#N/A</v>
      </c>
      <c r="M175" s="9" t="s">
        <v>52</v>
      </c>
      <c r="N175" s="9" t="s">
        <v>52</v>
      </c>
      <c r="O175" s="13" t="s">
        <v>932</v>
      </c>
      <c r="P175" s="12">
        <v>1.4999999999999999E-2</v>
      </c>
      <c r="Q175" s="12">
        <v>7.4493508869185678</v>
      </c>
      <c r="R175" s="12" t="s">
        <v>118</v>
      </c>
      <c r="S175" s="12">
        <v>1.5</v>
      </c>
      <c r="T175" s="12">
        <v>5.4493508869185678</v>
      </c>
      <c r="U175" s="12" t="s">
        <v>56</v>
      </c>
      <c r="V175" s="14" t="s">
        <v>61</v>
      </c>
      <c r="W175" s="13" t="s">
        <v>52</v>
      </c>
      <c r="X175" s="12" t="s">
        <v>52</v>
      </c>
      <c r="Y175" s="12" t="s">
        <v>52</v>
      </c>
      <c r="Z175" s="12" t="s">
        <v>52</v>
      </c>
      <c r="AA175" s="12" t="s">
        <v>52</v>
      </c>
      <c r="AB175" s="12" t="s">
        <v>52</v>
      </c>
      <c r="AC175" s="12" t="s">
        <v>52</v>
      </c>
      <c r="AD175" s="14" t="s">
        <v>52</v>
      </c>
      <c r="AE175" s="13" t="s">
        <v>52</v>
      </c>
      <c r="AF175" s="12" t="s">
        <v>52</v>
      </c>
      <c r="AG175" s="12" t="s">
        <v>52</v>
      </c>
      <c r="AH175" s="12" t="s">
        <v>52</v>
      </c>
      <c r="AI175" s="12" t="s">
        <v>52</v>
      </c>
      <c r="AJ175" s="12" t="s">
        <v>52</v>
      </c>
      <c r="AK175" s="12" t="s">
        <v>52</v>
      </c>
      <c r="AL175" s="14" t="s">
        <v>52</v>
      </c>
      <c r="AM175" s="13" t="s">
        <v>52</v>
      </c>
      <c r="AN175" s="12" t="s">
        <v>52</v>
      </c>
      <c r="AO175" s="12" t="s">
        <v>52</v>
      </c>
      <c r="AP175" s="12" t="s">
        <v>52</v>
      </c>
      <c r="AQ175" s="12" t="s">
        <v>52</v>
      </c>
      <c r="AR175" s="12" t="s">
        <v>52</v>
      </c>
      <c r="AS175" s="12" t="s">
        <v>52</v>
      </c>
      <c r="AT175" s="14" t="s">
        <v>52</v>
      </c>
      <c r="AU175" s="13" t="s">
        <v>52</v>
      </c>
      <c r="AV175" s="12" t="s">
        <v>52</v>
      </c>
      <c r="AW175" s="12" t="s">
        <v>52</v>
      </c>
      <c r="AX175" s="12" t="s">
        <v>52</v>
      </c>
      <c r="AY175" s="12" t="s">
        <v>52</v>
      </c>
      <c r="AZ175" s="12" t="s">
        <v>52</v>
      </c>
      <c r="BA175" s="12" t="s">
        <v>52</v>
      </c>
      <c r="BB175" s="14" t="s">
        <v>52</v>
      </c>
    </row>
    <row r="176" spans="1:54" customFormat="1" x14ac:dyDescent="0.25">
      <c r="A176" s="9">
        <v>175</v>
      </c>
      <c r="B176" s="9" t="s">
        <v>933</v>
      </c>
      <c r="C176" s="9" t="s">
        <v>934</v>
      </c>
      <c r="D176" s="9">
        <v>108601</v>
      </c>
      <c r="E176" s="9" t="s">
        <v>52</v>
      </c>
      <c r="F176" s="9" t="s">
        <v>52</v>
      </c>
      <c r="G176" s="9">
        <v>170.02652036399999</v>
      </c>
      <c r="H176" s="9" t="s">
        <v>935</v>
      </c>
      <c r="I176">
        <f t="shared" si="4"/>
        <v>2.8145972541492363</v>
      </c>
      <c r="J176">
        <f>VLOOKUP($D176,RfDs_clean!$A$2:$Q$140,9,FALSE)</f>
        <v>260.56700000000001</v>
      </c>
      <c r="K176">
        <f t="shared" si="5"/>
        <v>3.1754251563902569</v>
      </c>
      <c r="L176">
        <f>VLOOKUP($D176,RfDs_clean!$A$2:$Q$140,10,FALSE)</f>
        <v>113.52500000000001</v>
      </c>
      <c r="M176" s="9">
        <v>3.7719679518644749</v>
      </c>
      <c r="N176" s="9">
        <v>28.7441</v>
      </c>
      <c r="O176" s="10" t="s">
        <v>936</v>
      </c>
      <c r="P176" s="9">
        <v>0.04</v>
      </c>
      <c r="Q176" s="9">
        <v>6.6284566756352987</v>
      </c>
      <c r="R176" s="9" t="s">
        <v>81</v>
      </c>
      <c r="S176" s="9">
        <v>35.799999999999997</v>
      </c>
      <c r="T176" s="9">
        <v>3.6766336403193867</v>
      </c>
      <c r="U176" s="9" t="s">
        <v>56</v>
      </c>
      <c r="V176" s="11" t="s">
        <v>57</v>
      </c>
      <c r="W176" s="10" t="s">
        <v>52</v>
      </c>
      <c r="X176" s="9" t="s">
        <v>52</v>
      </c>
      <c r="Y176" s="9" t="s">
        <v>52</v>
      </c>
      <c r="Z176" s="9" t="s">
        <v>52</v>
      </c>
      <c r="AA176" s="9" t="s">
        <v>52</v>
      </c>
      <c r="AB176" s="9" t="s">
        <v>52</v>
      </c>
      <c r="AC176" s="9" t="s">
        <v>52</v>
      </c>
      <c r="AD176" s="11" t="s">
        <v>52</v>
      </c>
      <c r="AE176" s="10" t="s">
        <v>937</v>
      </c>
      <c r="AF176" s="9">
        <v>7.0000000000000007E-2</v>
      </c>
      <c r="AG176" s="9">
        <v>4.08</v>
      </c>
      <c r="AH176" s="9" t="s">
        <v>52</v>
      </c>
      <c r="AI176" s="9" t="s">
        <v>52</v>
      </c>
      <c r="AJ176" s="9" t="s">
        <v>52</v>
      </c>
      <c r="AK176" s="9" t="s">
        <v>119</v>
      </c>
      <c r="AL176" s="11" t="s">
        <v>57</v>
      </c>
      <c r="AM176" s="10" t="s">
        <v>938</v>
      </c>
      <c r="AN176" s="9">
        <v>1.0000000000000001E-5</v>
      </c>
      <c r="AO176" s="9">
        <v>3.23</v>
      </c>
      <c r="AP176" s="9" t="s">
        <v>52</v>
      </c>
      <c r="AQ176" s="9" t="s">
        <v>52</v>
      </c>
      <c r="AR176" s="9" t="s">
        <v>52</v>
      </c>
      <c r="AS176" s="9" t="s">
        <v>119</v>
      </c>
      <c r="AT176" s="11" t="s">
        <v>61</v>
      </c>
      <c r="AU176" s="10" t="s">
        <v>52</v>
      </c>
      <c r="AV176" s="9" t="s">
        <v>52</v>
      </c>
      <c r="AW176" s="9" t="s">
        <v>52</v>
      </c>
      <c r="AX176" s="9" t="s">
        <v>52</v>
      </c>
      <c r="AY176" s="9" t="s">
        <v>52</v>
      </c>
      <c r="AZ176" s="9" t="s">
        <v>52</v>
      </c>
      <c r="BA176" s="9" t="s">
        <v>52</v>
      </c>
      <c r="BB176" s="11" t="s">
        <v>52</v>
      </c>
    </row>
    <row r="177" spans="1:54" customFormat="1" x14ac:dyDescent="0.25">
      <c r="A177" s="12">
        <v>176</v>
      </c>
      <c r="B177" s="12" t="s">
        <v>939</v>
      </c>
      <c r="C177" s="12" t="s">
        <v>940</v>
      </c>
      <c r="D177" s="12">
        <v>111911</v>
      </c>
      <c r="E177" s="12" t="s">
        <v>52</v>
      </c>
      <c r="F177" s="12" t="s">
        <v>52</v>
      </c>
      <c r="G177" s="12">
        <v>172.00578492</v>
      </c>
      <c r="H177" s="12" t="s">
        <v>941</v>
      </c>
      <c r="I177">
        <f t="shared" si="4"/>
        <v>4.1225595495948202</v>
      </c>
      <c r="J177">
        <f>VLOOKUP($D177,RfDs_clean!$A$2:$Q$140,9,FALSE)</f>
        <v>12.971299999999999</v>
      </c>
      <c r="K177">
        <f t="shared" si="5"/>
        <v>4.7116977763303458</v>
      </c>
      <c r="L177">
        <f>VLOOKUP($D177,RfDs_clean!$A$2:$Q$140,10,FALSE)</f>
        <v>3.34076</v>
      </c>
      <c r="M177" s="9" t="s">
        <v>52</v>
      </c>
      <c r="N177" s="9" t="s">
        <v>52</v>
      </c>
      <c r="O177" s="13" t="s">
        <v>942</v>
      </c>
      <c r="P177" s="12">
        <v>3.0000000000000001E-3</v>
      </c>
      <c r="Q177" s="12">
        <v>7.758421798679664</v>
      </c>
      <c r="R177" s="12" t="s">
        <v>81</v>
      </c>
      <c r="S177" s="12">
        <v>10</v>
      </c>
      <c r="T177" s="12">
        <v>4.2355430533993266</v>
      </c>
      <c r="U177" s="12" t="s">
        <v>83</v>
      </c>
      <c r="V177" s="14" t="s">
        <v>57</v>
      </c>
      <c r="W177" s="13" t="s">
        <v>52</v>
      </c>
      <c r="X177" s="12" t="s">
        <v>52</v>
      </c>
      <c r="Y177" s="12" t="s">
        <v>52</v>
      </c>
      <c r="Z177" s="12" t="s">
        <v>52</v>
      </c>
      <c r="AA177" s="12" t="s">
        <v>52</v>
      </c>
      <c r="AB177" s="12" t="s">
        <v>52</v>
      </c>
      <c r="AC177" s="12" t="s">
        <v>52</v>
      </c>
      <c r="AD177" s="14" t="s">
        <v>52</v>
      </c>
      <c r="AE177" s="13" t="s">
        <v>52</v>
      </c>
      <c r="AF177" s="12" t="s">
        <v>52</v>
      </c>
      <c r="AG177" s="12" t="s">
        <v>52</v>
      </c>
      <c r="AH177" s="12" t="s">
        <v>52</v>
      </c>
      <c r="AI177" s="12" t="s">
        <v>52</v>
      </c>
      <c r="AJ177" s="12" t="s">
        <v>52</v>
      </c>
      <c r="AK177" s="12" t="s">
        <v>52</v>
      </c>
      <c r="AL177" s="14" t="s">
        <v>52</v>
      </c>
      <c r="AM177" s="13" t="s">
        <v>52</v>
      </c>
      <c r="AN177" s="12" t="s">
        <v>52</v>
      </c>
      <c r="AO177" s="12" t="s">
        <v>52</v>
      </c>
      <c r="AP177" s="12" t="s">
        <v>52</v>
      </c>
      <c r="AQ177" s="12" t="s">
        <v>52</v>
      </c>
      <c r="AR177" s="12" t="s">
        <v>52</v>
      </c>
      <c r="AS177" s="12" t="s">
        <v>52</v>
      </c>
      <c r="AT177" s="14" t="s">
        <v>52</v>
      </c>
      <c r="AU177" s="13" t="s">
        <v>52</v>
      </c>
      <c r="AV177" s="12" t="s">
        <v>52</v>
      </c>
      <c r="AW177" s="12" t="s">
        <v>52</v>
      </c>
      <c r="AX177" s="12" t="s">
        <v>52</v>
      </c>
      <c r="AY177" s="12" t="s">
        <v>52</v>
      </c>
      <c r="AZ177" s="12" t="s">
        <v>52</v>
      </c>
      <c r="BA177" s="12" t="s">
        <v>52</v>
      </c>
      <c r="BB177" s="14" t="s">
        <v>52</v>
      </c>
    </row>
    <row r="178" spans="1:54" customFormat="1" x14ac:dyDescent="0.25">
      <c r="A178" s="9">
        <v>177</v>
      </c>
      <c r="B178" s="9" t="s">
        <v>943</v>
      </c>
      <c r="C178" s="9" t="s">
        <v>944</v>
      </c>
      <c r="D178" s="9">
        <v>111444</v>
      </c>
      <c r="E178" s="9" t="s">
        <v>52</v>
      </c>
      <c r="F178" s="9" t="s">
        <v>52</v>
      </c>
      <c r="G178" s="9">
        <v>141.99522020000001</v>
      </c>
      <c r="H178" s="9" t="s">
        <v>945</v>
      </c>
      <c r="I178" t="e">
        <f t="shared" si="4"/>
        <v>#N/A</v>
      </c>
      <c r="J178" t="e">
        <f>VLOOKUP($D178,RfDs_clean!$A$2:$Q$140,9,FALSE)</f>
        <v>#N/A</v>
      </c>
      <c r="K178" t="e">
        <f t="shared" si="5"/>
        <v>#N/A</v>
      </c>
      <c r="L178" t="e">
        <f>VLOOKUP($D178,RfDs_clean!$A$2:$Q$140,10,FALSE)</f>
        <v>#N/A</v>
      </c>
      <c r="M178" s="9" t="s">
        <v>52</v>
      </c>
      <c r="N178" s="9" t="s">
        <v>52</v>
      </c>
      <c r="O178" s="10" t="s">
        <v>52</v>
      </c>
      <c r="P178" s="9" t="s">
        <v>52</v>
      </c>
      <c r="Q178" s="9" t="s">
        <v>52</v>
      </c>
      <c r="R178" s="9" t="s">
        <v>52</v>
      </c>
      <c r="S178" s="9" t="s">
        <v>52</v>
      </c>
      <c r="T178" s="9" t="s">
        <v>52</v>
      </c>
      <c r="U178" s="9" t="s">
        <v>52</v>
      </c>
      <c r="V178" s="11" t="s">
        <v>52</v>
      </c>
      <c r="W178" s="10" t="s">
        <v>52</v>
      </c>
      <c r="X178" s="9" t="s">
        <v>52</v>
      </c>
      <c r="Y178" s="9" t="s">
        <v>52</v>
      </c>
      <c r="Z178" s="9" t="s">
        <v>52</v>
      </c>
      <c r="AA178" s="9" t="s">
        <v>52</v>
      </c>
      <c r="AB178" s="9" t="s">
        <v>52</v>
      </c>
      <c r="AC178" s="9" t="s">
        <v>52</v>
      </c>
      <c r="AD178" s="11" t="s">
        <v>52</v>
      </c>
      <c r="AE178" s="10" t="s">
        <v>946</v>
      </c>
      <c r="AF178" s="9">
        <v>1.1000000000000001</v>
      </c>
      <c r="AG178" s="9">
        <v>5.19</v>
      </c>
      <c r="AH178" s="9" t="s">
        <v>59</v>
      </c>
      <c r="AI178" s="9" t="s">
        <v>52</v>
      </c>
      <c r="AJ178" s="9" t="s">
        <v>52</v>
      </c>
      <c r="AK178" s="9" t="s">
        <v>56</v>
      </c>
      <c r="AL178" s="11" t="s">
        <v>57</v>
      </c>
      <c r="AM178" s="10" t="s">
        <v>947</v>
      </c>
      <c r="AN178" s="9">
        <v>3.3E-4</v>
      </c>
      <c r="AO178" s="9">
        <v>4.67</v>
      </c>
      <c r="AP178" s="9" t="s">
        <v>52</v>
      </c>
      <c r="AQ178" s="9" t="s">
        <v>52</v>
      </c>
      <c r="AR178" s="9" t="s">
        <v>52</v>
      </c>
      <c r="AS178" s="9" t="s">
        <v>56</v>
      </c>
      <c r="AT178" s="11" t="s">
        <v>61</v>
      </c>
      <c r="AU178" s="10" t="s">
        <v>948</v>
      </c>
      <c r="AV178" s="9">
        <v>2.3333333330000001</v>
      </c>
      <c r="AW178" s="9">
        <v>5.52</v>
      </c>
      <c r="AX178" s="9" t="s">
        <v>52</v>
      </c>
      <c r="AY178" s="9" t="s">
        <v>52</v>
      </c>
      <c r="AZ178" s="9" t="s">
        <v>52</v>
      </c>
      <c r="BA178" s="9" t="s">
        <v>75</v>
      </c>
      <c r="BB178" s="11" t="s">
        <v>57</v>
      </c>
    </row>
    <row r="179" spans="1:54" customFormat="1" x14ac:dyDescent="0.25">
      <c r="A179" s="12">
        <v>178</v>
      </c>
      <c r="B179" s="12" t="s">
        <v>949</v>
      </c>
      <c r="C179" s="12" t="s">
        <v>950</v>
      </c>
      <c r="D179" s="12">
        <v>542881</v>
      </c>
      <c r="E179" s="12" t="s">
        <v>52</v>
      </c>
      <c r="F179" s="12" t="s">
        <v>52</v>
      </c>
      <c r="G179" s="12">
        <v>113.9639201</v>
      </c>
      <c r="H179" s="12" t="s">
        <v>951</v>
      </c>
      <c r="I179" t="e">
        <f t="shared" si="4"/>
        <v>#N/A</v>
      </c>
      <c r="J179" t="e">
        <f>VLOOKUP($D179,RfDs_clean!$A$2:$Q$140,9,FALSE)</f>
        <v>#N/A</v>
      </c>
      <c r="K179" t="e">
        <f t="shared" si="5"/>
        <v>#N/A</v>
      </c>
      <c r="L179" t="e">
        <f>VLOOKUP($D179,RfDs_clean!$A$2:$Q$140,10,FALSE)</f>
        <v>#N/A</v>
      </c>
      <c r="M179" s="9" t="s">
        <v>52</v>
      </c>
      <c r="N179" s="9" t="s">
        <v>52</v>
      </c>
      <c r="O179" s="13" t="s">
        <v>52</v>
      </c>
      <c r="P179" s="12" t="s">
        <v>52</v>
      </c>
      <c r="Q179" s="12" t="s">
        <v>52</v>
      </c>
      <c r="R179" s="12" t="s">
        <v>52</v>
      </c>
      <c r="S179" s="12" t="s">
        <v>52</v>
      </c>
      <c r="T179" s="12" t="s">
        <v>52</v>
      </c>
      <c r="U179" s="12" t="s">
        <v>52</v>
      </c>
      <c r="V179" s="14" t="s">
        <v>52</v>
      </c>
      <c r="W179" s="13" t="s">
        <v>52</v>
      </c>
      <c r="X179" s="12" t="s">
        <v>52</v>
      </c>
      <c r="Y179" s="12" t="s">
        <v>52</v>
      </c>
      <c r="Z179" s="12" t="s">
        <v>52</v>
      </c>
      <c r="AA179" s="12" t="s">
        <v>52</v>
      </c>
      <c r="AB179" s="12" t="s">
        <v>52</v>
      </c>
      <c r="AC179" s="12" t="s">
        <v>52</v>
      </c>
      <c r="AD179" s="14" t="s">
        <v>52</v>
      </c>
      <c r="AE179" s="13" t="s">
        <v>952</v>
      </c>
      <c r="AF179" s="12">
        <v>220</v>
      </c>
      <c r="AG179" s="12">
        <v>7.4</v>
      </c>
      <c r="AH179" s="12" t="s">
        <v>59</v>
      </c>
      <c r="AI179" s="12" t="s">
        <v>52</v>
      </c>
      <c r="AJ179" s="12" t="s">
        <v>52</v>
      </c>
      <c r="AK179" s="12" t="s">
        <v>56</v>
      </c>
      <c r="AL179" s="14" t="s">
        <v>61</v>
      </c>
      <c r="AM179" s="13" t="s">
        <v>953</v>
      </c>
      <c r="AN179" s="12">
        <v>6.2E-2</v>
      </c>
      <c r="AO179" s="12">
        <v>6.85</v>
      </c>
      <c r="AP179" s="12" t="s">
        <v>52</v>
      </c>
      <c r="AQ179" s="12" t="s">
        <v>52</v>
      </c>
      <c r="AR179" s="12" t="s">
        <v>52</v>
      </c>
      <c r="AS179" s="12" t="s">
        <v>56</v>
      </c>
      <c r="AT179" s="14" t="s">
        <v>57</v>
      </c>
      <c r="AU179" s="13" t="s">
        <v>954</v>
      </c>
      <c r="AV179" s="12">
        <v>35</v>
      </c>
      <c r="AW179" s="12">
        <v>6.6</v>
      </c>
      <c r="AX179" s="12" t="s">
        <v>52</v>
      </c>
      <c r="AY179" s="12" t="s">
        <v>52</v>
      </c>
      <c r="AZ179" s="12" t="s">
        <v>52</v>
      </c>
      <c r="BA179" s="12" t="s">
        <v>75</v>
      </c>
      <c r="BB179" s="14" t="s">
        <v>61</v>
      </c>
    </row>
    <row r="180" spans="1:54" customFormat="1" x14ac:dyDescent="0.25">
      <c r="A180" s="9">
        <v>179</v>
      </c>
      <c r="B180" s="9" t="s">
        <v>955</v>
      </c>
      <c r="C180" s="9" t="s">
        <v>956</v>
      </c>
      <c r="D180" s="9">
        <v>80057</v>
      </c>
      <c r="E180" s="9" t="s">
        <v>52</v>
      </c>
      <c r="F180" s="9" t="s">
        <v>52</v>
      </c>
      <c r="G180" s="9">
        <v>228.115029752</v>
      </c>
      <c r="H180" s="9" t="s">
        <v>957</v>
      </c>
      <c r="I180" t="e">
        <f t="shared" si="4"/>
        <v>#N/A</v>
      </c>
      <c r="J180" t="e">
        <f>VLOOKUP($D180,RfDs_clean!$A$2:$Q$140,9,FALSE)</f>
        <v>#N/A</v>
      </c>
      <c r="K180" t="e">
        <f t="shared" si="5"/>
        <v>#N/A</v>
      </c>
      <c r="L180" t="e">
        <f>VLOOKUP($D180,RfDs_clean!$A$2:$Q$140,10,FALSE)</f>
        <v>#N/A</v>
      </c>
      <c r="M180" s="9" t="s">
        <v>52</v>
      </c>
      <c r="N180" s="9" t="s">
        <v>52</v>
      </c>
      <c r="O180" s="10" t="s">
        <v>958</v>
      </c>
      <c r="P180" s="9">
        <v>0.05</v>
      </c>
      <c r="Q180" s="9">
        <v>6.6591838961239738</v>
      </c>
      <c r="R180" s="9" t="s">
        <v>55</v>
      </c>
      <c r="S180" s="9">
        <v>50</v>
      </c>
      <c r="T180" s="9">
        <v>3.6591838961239738</v>
      </c>
      <c r="U180" s="9" t="s">
        <v>56</v>
      </c>
      <c r="V180" s="11" t="s">
        <v>61</v>
      </c>
      <c r="W180" s="10" t="s">
        <v>52</v>
      </c>
      <c r="X180" s="9" t="s">
        <v>52</v>
      </c>
      <c r="Y180" s="9" t="s">
        <v>52</v>
      </c>
      <c r="Z180" s="9" t="s">
        <v>52</v>
      </c>
      <c r="AA180" s="9" t="s">
        <v>52</v>
      </c>
      <c r="AB180" s="9" t="s">
        <v>52</v>
      </c>
      <c r="AC180" s="9" t="s">
        <v>52</v>
      </c>
      <c r="AD180" s="11" t="s">
        <v>52</v>
      </c>
      <c r="AE180" s="10" t="s">
        <v>52</v>
      </c>
      <c r="AF180" s="9" t="s">
        <v>52</v>
      </c>
      <c r="AG180" s="9" t="s">
        <v>52</v>
      </c>
      <c r="AH180" s="9" t="s">
        <v>52</v>
      </c>
      <c r="AI180" s="9" t="s">
        <v>52</v>
      </c>
      <c r="AJ180" s="9" t="s">
        <v>52</v>
      </c>
      <c r="AK180" s="9" t="s">
        <v>52</v>
      </c>
      <c r="AL180" s="11" t="s">
        <v>52</v>
      </c>
      <c r="AM180" s="10" t="s">
        <v>52</v>
      </c>
      <c r="AN180" s="9" t="s">
        <v>52</v>
      </c>
      <c r="AO180" s="9" t="s">
        <v>52</v>
      </c>
      <c r="AP180" s="9" t="s">
        <v>52</v>
      </c>
      <c r="AQ180" s="9" t="s">
        <v>52</v>
      </c>
      <c r="AR180" s="9" t="s">
        <v>52</v>
      </c>
      <c r="AS180" s="9" t="s">
        <v>52</v>
      </c>
      <c r="AT180" s="11" t="s">
        <v>52</v>
      </c>
      <c r="AU180" s="10" t="s">
        <v>52</v>
      </c>
      <c r="AV180" s="9" t="s">
        <v>52</v>
      </c>
      <c r="AW180" s="9" t="s">
        <v>52</v>
      </c>
      <c r="AX180" s="9" t="s">
        <v>52</v>
      </c>
      <c r="AY180" s="9" t="s">
        <v>52</v>
      </c>
      <c r="AZ180" s="9" t="s">
        <v>52</v>
      </c>
      <c r="BA180" s="9" t="s">
        <v>52</v>
      </c>
      <c r="BB180" s="11" t="s">
        <v>52</v>
      </c>
    </row>
    <row r="181" spans="1:54" customFormat="1" x14ac:dyDescent="0.25">
      <c r="A181" s="12">
        <v>180</v>
      </c>
      <c r="B181" s="12" t="s">
        <v>959</v>
      </c>
      <c r="C181" s="12" t="s">
        <v>960</v>
      </c>
      <c r="D181" s="12">
        <v>125401925</v>
      </c>
      <c r="E181" s="12" t="s">
        <v>52</v>
      </c>
      <c r="F181" s="12" t="s">
        <v>52</v>
      </c>
      <c r="G181" s="12">
        <v>452.09440778399994</v>
      </c>
      <c r="H181" s="12" t="s">
        <v>961</v>
      </c>
      <c r="I181" t="e">
        <f t="shared" si="4"/>
        <v>#N/A</v>
      </c>
      <c r="J181" t="e">
        <f>VLOOKUP($D181,RfDs_clean!$A$2:$Q$140,9,FALSE)</f>
        <v>#N/A</v>
      </c>
      <c r="K181" t="e">
        <f t="shared" si="5"/>
        <v>#N/A</v>
      </c>
      <c r="L181" t="e">
        <f>VLOOKUP($D181,RfDs_clean!$A$2:$Q$140,10,FALSE)</f>
        <v>#N/A</v>
      </c>
      <c r="M181" s="9" t="s">
        <v>52</v>
      </c>
      <c r="N181" s="9" t="s">
        <v>52</v>
      </c>
      <c r="O181" s="13" t="s">
        <v>962</v>
      </c>
      <c r="P181" s="12">
        <v>0.1</v>
      </c>
      <c r="Q181" s="12">
        <v>6.6552291350290496</v>
      </c>
      <c r="R181" s="12" t="s">
        <v>81</v>
      </c>
      <c r="S181" s="12">
        <v>10</v>
      </c>
      <c r="T181" s="12">
        <v>4.6552291350290496</v>
      </c>
      <c r="U181" s="12" t="s">
        <v>103</v>
      </c>
      <c r="V181" s="14" t="s">
        <v>61</v>
      </c>
      <c r="W181" s="13" t="s">
        <v>52</v>
      </c>
      <c r="X181" s="12" t="s">
        <v>52</v>
      </c>
      <c r="Y181" s="12" t="s">
        <v>52</v>
      </c>
      <c r="Z181" s="12" t="s">
        <v>52</v>
      </c>
      <c r="AA181" s="12" t="s">
        <v>52</v>
      </c>
      <c r="AB181" s="12" t="s">
        <v>52</v>
      </c>
      <c r="AC181" s="12" t="s">
        <v>52</v>
      </c>
      <c r="AD181" s="14" t="s">
        <v>52</v>
      </c>
      <c r="AE181" s="13" t="s">
        <v>52</v>
      </c>
      <c r="AF181" s="12" t="s">
        <v>52</v>
      </c>
      <c r="AG181" s="12" t="s">
        <v>52</v>
      </c>
      <c r="AH181" s="12" t="s">
        <v>52</v>
      </c>
      <c r="AI181" s="12" t="s">
        <v>52</v>
      </c>
      <c r="AJ181" s="12" t="s">
        <v>52</v>
      </c>
      <c r="AK181" s="12" t="s">
        <v>52</v>
      </c>
      <c r="AL181" s="14" t="s">
        <v>52</v>
      </c>
      <c r="AM181" s="13" t="s">
        <v>52</v>
      </c>
      <c r="AN181" s="12" t="s">
        <v>52</v>
      </c>
      <c r="AO181" s="12" t="s">
        <v>52</v>
      </c>
      <c r="AP181" s="12" t="s">
        <v>52</v>
      </c>
      <c r="AQ181" s="12" t="s">
        <v>52</v>
      </c>
      <c r="AR181" s="12" t="s">
        <v>52</v>
      </c>
      <c r="AS181" s="12" t="s">
        <v>52</v>
      </c>
      <c r="AT181" s="14" t="s">
        <v>52</v>
      </c>
      <c r="AU181" s="13" t="s">
        <v>52</v>
      </c>
      <c r="AV181" s="12" t="s">
        <v>52</v>
      </c>
      <c r="AW181" s="12" t="s">
        <v>52</v>
      </c>
      <c r="AX181" s="12" t="s">
        <v>52</v>
      </c>
      <c r="AY181" s="12" t="s">
        <v>52</v>
      </c>
      <c r="AZ181" s="12" t="s">
        <v>52</v>
      </c>
      <c r="BA181" s="12" t="s">
        <v>52</v>
      </c>
      <c r="BB181" s="14" t="s">
        <v>52</v>
      </c>
    </row>
    <row r="182" spans="1:54" customFormat="1" x14ac:dyDescent="0.25">
      <c r="A182" s="9">
        <v>181</v>
      </c>
      <c r="B182" s="9" t="s">
        <v>963</v>
      </c>
      <c r="C182" s="9" t="s">
        <v>964</v>
      </c>
      <c r="D182" s="9">
        <v>55179312</v>
      </c>
      <c r="E182" s="9" t="s">
        <v>52</v>
      </c>
      <c r="F182" s="9" t="s">
        <v>52</v>
      </c>
      <c r="G182" s="9">
        <v>337.17902697599999</v>
      </c>
      <c r="H182" s="9" t="s">
        <v>965</v>
      </c>
      <c r="I182" t="e">
        <f t="shared" si="4"/>
        <v>#N/A</v>
      </c>
      <c r="J182" t="e">
        <f>VLOOKUP($D182,RfDs_clean!$A$2:$Q$140,9,FALSE)</f>
        <v>#N/A</v>
      </c>
      <c r="K182" t="e">
        <f t="shared" si="5"/>
        <v>#N/A</v>
      </c>
      <c r="L182" t="e">
        <f>VLOOKUP($D182,RfDs_clean!$A$2:$Q$140,10,FALSE)</f>
        <v>#N/A</v>
      </c>
      <c r="M182" s="9" t="s">
        <v>52</v>
      </c>
      <c r="N182" s="9" t="s">
        <v>52</v>
      </c>
      <c r="O182" s="10" t="s">
        <v>966</v>
      </c>
      <c r="P182" s="9">
        <v>2.0999999999999999E-3</v>
      </c>
      <c r="Q182" s="9">
        <v>8.2056412583128946</v>
      </c>
      <c r="R182" s="9" t="s">
        <v>81</v>
      </c>
      <c r="S182" s="9">
        <v>2.11</v>
      </c>
      <c r="T182" s="9">
        <v>5.2035780977491219</v>
      </c>
      <c r="U182" s="9" t="s">
        <v>103</v>
      </c>
      <c r="V182" s="11" t="s">
        <v>61</v>
      </c>
      <c r="W182" s="10" t="s">
        <v>52</v>
      </c>
      <c r="X182" s="9" t="s">
        <v>52</v>
      </c>
      <c r="Y182" s="9" t="s">
        <v>52</v>
      </c>
      <c r="Z182" s="9" t="s">
        <v>52</v>
      </c>
      <c r="AA182" s="9" t="s">
        <v>52</v>
      </c>
      <c r="AB182" s="9" t="s">
        <v>52</v>
      </c>
      <c r="AC182" s="9" t="s">
        <v>52</v>
      </c>
      <c r="AD182" s="11" t="s">
        <v>52</v>
      </c>
      <c r="AE182" s="10" t="s">
        <v>52</v>
      </c>
      <c r="AF182" s="9" t="s">
        <v>52</v>
      </c>
      <c r="AG182" s="9" t="s">
        <v>52</v>
      </c>
      <c r="AH182" s="9" t="s">
        <v>52</v>
      </c>
      <c r="AI182" s="9" t="s">
        <v>52</v>
      </c>
      <c r="AJ182" s="9" t="s">
        <v>52</v>
      </c>
      <c r="AK182" s="9" t="s">
        <v>52</v>
      </c>
      <c r="AL182" s="11" t="s">
        <v>52</v>
      </c>
      <c r="AM182" s="10" t="s">
        <v>52</v>
      </c>
      <c r="AN182" s="9" t="s">
        <v>52</v>
      </c>
      <c r="AO182" s="9" t="s">
        <v>52</v>
      </c>
      <c r="AP182" s="9" t="s">
        <v>52</v>
      </c>
      <c r="AQ182" s="9" t="s">
        <v>52</v>
      </c>
      <c r="AR182" s="9" t="s">
        <v>52</v>
      </c>
      <c r="AS182" s="9" t="s">
        <v>52</v>
      </c>
      <c r="AT182" s="11" t="s">
        <v>52</v>
      </c>
      <c r="AU182" s="10" t="s">
        <v>52</v>
      </c>
      <c r="AV182" s="9" t="s">
        <v>52</v>
      </c>
      <c r="AW182" s="9" t="s">
        <v>52</v>
      </c>
      <c r="AX182" s="9" t="s">
        <v>52</v>
      </c>
      <c r="AY182" s="9" t="s">
        <v>52</v>
      </c>
      <c r="AZ182" s="9" t="s">
        <v>52</v>
      </c>
      <c r="BA182" s="9" t="s">
        <v>52</v>
      </c>
      <c r="BB182" s="11" t="s">
        <v>52</v>
      </c>
    </row>
    <row r="183" spans="1:54" customFormat="1" x14ac:dyDescent="0.25">
      <c r="A183" s="12">
        <v>182</v>
      </c>
      <c r="B183" s="12" t="s">
        <v>967</v>
      </c>
      <c r="C183" s="12" t="s">
        <v>968</v>
      </c>
      <c r="D183" s="12">
        <v>188425856</v>
      </c>
      <c r="E183" s="12" t="s">
        <v>52</v>
      </c>
      <c r="F183" s="12" t="s">
        <v>52</v>
      </c>
      <c r="G183" s="12">
        <v>342.03266836400002</v>
      </c>
      <c r="H183" s="12" t="s">
        <v>969</v>
      </c>
      <c r="I183" t="e">
        <f t="shared" si="4"/>
        <v>#N/A</v>
      </c>
      <c r="J183" t="e">
        <f>VLOOKUP($D183,RfDs_clean!$A$2:$Q$140,9,FALSE)</f>
        <v>#N/A</v>
      </c>
      <c r="K183" t="e">
        <f t="shared" si="5"/>
        <v>#N/A</v>
      </c>
      <c r="L183" t="e">
        <f>VLOOKUP($D183,RfDs_clean!$A$2:$Q$140,10,FALSE)</f>
        <v>#N/A</v>
      </c>
      <c r="M183" s="9" t="s">
        <v>52</v>
      </c>
      <c r="N183" s="9" t="s">
        <v>52</v>
      </c>
      <c r="O183" s="13" t="s">
        <v>970</v>
      </c>
      <c r="P183" s="12">
        <v>0.218</v>
      </c>
      <c r="Q183" s="12">
        <v>6.1956110949446481</v>
      </c>
      <c r="R183" s="12" t="s">
        <v>81</v>
      </c>
      <c r="S183" s="12">
        <v>21.8</v>
      </c>
      <c r="T183" s="12">
        <v>4.1956110949446481</v>
      </c>
      <c r="U183" s="12" t="s">
        <v>103</v>
      </c>
      <c r="V183" s="14" t="s">
        <v>61</v>
      </c>
      <c r="W183" s="13" t="s">
        <v>52</v>
      </c>
      <c r="X183" s="12" t="s">
        <v>52</v>
      </c>
      <c r="Y183" s="12" t="s">
        <v>52</v>
      </c>
      <c r="Z183" s="12" t="s">
        <v>52</v>
      </c>
      <c r="AA183" s="12" t="s">
        <v>52</v>
      </c>
      <c r="AB183" s="12" t="s">
        <v>52</v>
      </c>
      <c r="AC183" s="12" t="s">
        <v>52</v>
      </c>
      <c r="AD183" s="14" t="s">
        <v>52</v>
      </c>
      <c r="AE183" s="13" t="s">
        <v>52</v>
      </c>
      <c r="AF183" s="12" t="s">
        <v>52</v>
      </c>
      <c r="AG183" s="12" t="s">
        <v>52</v>
      </c>
      <c r="AH183" s="12" t="s">
        <v>52</v>
      </c>
      <c r="AI183" s="12" t="s">
        <v>52</v>
      </c>
      <c r="AJ183" s="12" t="s">
        <v>52</v>
      </c>
      <c r="AK183" s="12" t="s">
        <v>52</v>
      </c>
      <c r="AL183" s="14" t="s">
        <v>52</v>
      </c>
      <c r="AM183" s="13" t="s">
        <v>52</v>
      </c>
      <c r="AN183" s="12" t="s">
        <v>52</v>
      </c>
      <c r="AO183" s="12" t="s">
        <v>52</v>
      </c>
      <c r="AP183" s="12" t="s">
        <v>52</v>
      </c>
      <c r="AQ183" s="12" t="s">
        <v>52</v>
      </c>
      <c r="AR183" s="12" t="s">
        <v>52</v>
      </c>
      <c r="AS183" s="12" t="s">
        <v>52</v>
      </c>
      <c r="AT183" s="14" t="s">
        <v>52</v>
      </c>
      <c r="AU183" s="13" t="s">
        <v>52</v>
      </c>
      <c r="AV183" s="12" t="s">
        <v>52</v>
      </c>
      <c r="AW183" s="12" t="s">
        <v>52</v>
      </c>
      <c r="AX183" s="12" t="s">
        <v>52</v>
      </c>
      <c r="AY183" s="12" t="s">
        <v>52</v>
      </c>
      <c r="AZ183" s="12" t="s">
        <v>52</v>
      </c>
      <c r="BA183" s="12" t="s">
        <v>52</v>
      </c>
      <c r="BB183" s="14" t="s">
        <v>52</v>
      </c>
    </row>
    <row r="184" spans="1:54" customFormat="1" x14ac:dyDescent="0.25">
      <c r="A184" s="9">
        <v>183</v>
      </c>
      <c r="B184" s="9" t="s">
        <v>971</v>
      </c>
      <c r="C184" s="9" t="s">
        <v>972</v>
      </c>
      <c r="D184" s="9">
        <v>107040</v>
      </c>
      <c r="E184" s="9" t="s">
        <v>52</v>
      </c>
      <c r="F184" s="9" t="s">
        <v>52</v>
      </c>
      <c r="G184" s="9">
        <v>141.9184899</v>
      </c>
      <c r="H184" s="9" t="s">
        <v>973</v>
      </c>
      <c r="I184" t="e">
        <f t="shared" si="4"/>
        <v>#N/A</v>
      </c>
      <c r="J184" t="e">
        <f>VLOOKUP($D184,RfDs_clean!$A$2:$Q$140,9,FALSE)</f>
        <v>#N/A</v>
      </c>
      <c r="K184" t="e">
        <f t="shared" si="5"/>
        <v>#N/A</v>
      </c>
      <c r="L184" t="e">
        <f>VLOOKUP($D184,RfDs_clean!$A$2:$Q$140,10,FALSE)</f>
        <v>#N/A</v>
      </c>
      <c r="M184" s="9" t="s">
        <v>52</v>
      </c>
      <c r="N184" s="9" t="s">
        <v>52</v>
      </c>
      <c r="O184" s="10" t="s">
        <v>52</v>
      </c>
      <c r="P184" s="9" t="s">
        <v>52</v>
      </c>
      <c r="Q184" s="9" t="s">
        <v>52</v>
      </c>
      <c r="R184" s="9" t="s">
        <v>52</v>
      </c>
      <c r="S184" s="9" t="s">
        <v>52</v>
      </c>
      <c r="T184" s="9" t="s">
        <v>52</v>
      </c>
      <c r="U184" s="9" t="s">
        <v>52</v>
      </c>
      <c r="V184" s="11" t="s">
        <v>52</v>
      </c>
      <c r="W184" s="10" t="s">
        <v>52</v>
      </c>
      <c r="X184" s="9" t="s">
        <v>52</v>
      </c>
      <c r="Y184" s="9" t="s">
        <v>52</v>
      </c>
      <c r="Z184" s="9" t="s">
        <v>52</v>
      </c>
      <c r="AA184" s="9" t="s">
        <v>52</v>
      </c>
      <c r="AB184" s="9" t="s">
        <v>52</v>
      </c>
      <c r="AC184" s="9" t="s">
        <v>52</v>
      </c>
      <c r="AD184" s="11" t="s">
        <v>52</v>
      </c>
      <c r="AE184" s="10" t="s">
        <v>974</v>
      </c>
      <c r="AF184" s="9">
        <v>2</v>
      </c>
      <c r="AG184" s="9">
        <v>5.45</v>
      </c>
      <c r="AH184" s="9" t="s">
        <v>52</v>
      </c>
      <c r="AI184" s="9" t="s">
        <v>52</v>
      </c>
      <c r="AJ184" s="9" t="s">
        <v>52</v>
      </c>
      <c r="AK184" s="9" t="s">
        <v>83</v>
      </c>
      <c r="AL184" s="11" t="s">
        <v>61</v>
      </c>
      <c r="AM184" s="10" t="s">
        <v>975</v>
      </c>
      <c r="AN184" s="9">
        <v>5.9999999999999995E-4</v>
      </c>
      <c r="AO184" s="9">
        <v>4.93</v>
      </c>
      <c r="AP184" s="9" t="s">
        <v>52</v>
      </c>
      <c r="AQ184" s="9" t="s">
        <v>52</v>
      </c>
      <c r="AR184" s="9" t="s">
        <v>52</v>
      </c>
      <c r="AS184" s="9" t="s">
        <v>83</v>
      </c>
      <c r="AT184" s="11" t="s">
        <v>61</v>
      </c>
      <c r="AU184" s="10" t="s">
        <v>52</v>
      </c>
      <c r="AV184" s="9" t="s">
        <v>52</v>
      </c>
      <c r="AW184" s="9" t="s">
        <v>52</v>
      </c>
      <c r="AX184" s="9" t="s">
        <v>52</v>
      </c>
      <c r="AY184" s="9" t="s">
        <v>52</v>
      </c>
      <c r="AZ184" s="9" t="s">
        <v>52</v>
      </c>
      <c r="BA184" s="9" t="s">
        <v>52</v>
      </c>
      <c r="BB184" s="11" t="s">
        <v>52</v>
      </c>
    </row>
    <row r="185" spans="1:54" customFormat="1" x14ac:dyDescent="0.25">
      <c r="A185" s="12">
        <v>184</v>
      </c>
      <c r="B185" s="12" t="s">
        <v>976</v>
      </c>
      <c r="C185" s="12" t="s">
        <v>977</v>
      </c>
      <c r="D185" s="12">
        <v>108861</v>
      </c>
      <c r="E185" s="12" t="s">
        <v>52</v>
      </c>
      <c r="F185" s="12" t="s">
        <v>52</v>
      </c>
      <c r="G185" s="12">
        <v>155.95746226</v>
      </c>
      <c r="H185" s="12" t="s">
        <v>978</v>
      </c>
      <c r="I185">
        <f t="shared" si="4"/>
        <v>3.5294993442308757</v>
      </c>
      <c r="J185">
        <f>VLOOKUP($D185,RfDs_clean!$A$2:$Q$140,9,FALSE)</f>
        <v>46.0794</v>
      </c>
      <c r="K185">
        <f t="shared" si="5"/>
        <v>4.5363752432223396</v>
      </c>
      <c r="L185">
        <f>VLOOKUP($D185,RfDs_clean!$A$2:$Q$140,10,FALSE)</f>
        <v>4.5355600000000003</v>
      </c>
      <c r="M185" s="9" t="s">
        <v>52</v>
      </c>
      <c r="N185" s="9" t="s">
        <v>52</v>
      </c>
      <c r="O185" s="13" t="s">
        <v>979</v>
      </c>
      <c r="P185" s="12">
        <v>8.0000000000000002E-3</v>
      </c>
      <c r="Q185" s="12">
        <v>7.2899161727412052</v>
      </c>
      <c r="R185" s="12" t="s">
        <v>89</v>
      </c>
      <c r="S185" s="12">
        <v>24.1</v>
      </c>
      <c r="T185" s="12">
        <v>3.8109891171582806</v>
      </c>
      <c r="U185" s="12" t="s">
        <v>56</v>
      </c>
      <c r="V185" s="14" t="s">
        <v>57</v>
      </c>
      <c r="W185" s="13" t="s">
        <v>980</v>
      </c>
      <c r="X185" s="12">
        <v>0.06</v>
      </c>
      <c r="Y185" s="12">
        <v>6.41</v>
      </c>
      <c r="Z185" s="12" t="s">
        <v>66</v>
      </c>
      <c r="AA185" s="12">
        <v>63</v>
      </c>
      <c r="AB185" s="12">
        <v>3.39</v>
      </c>
      <c r="AC185" s="12" t="s">
        <v>56</v>
      </c>
      <c r="AD185" s="14" t="s">
        <v>57</v>
      </c>
      <c r="AE185" s="13" t="s">
        <v>52</v>
      </c>
      <c r="AF185" s="12" t="s">
        <v>52</v>
      </c>
      <c r="AG185" s="12" t="s">
        <v>52</v>
      </c>
      <c r="AH185" s="12" t="s">
        <v>52</v>
      </c>
      <c r="AI185" s="12" t="s">
        <v>52</v>
      </c>
      <c r="AJ185" s="12" t="s">
        <v>52</v>
      </c>
      <c r="AK185" s="12" t="s">
        <v>52</v>
      </c>
      <c r="AL185" s="14" t="s">
        <v>52</v>
      </c>
      <c r="AM185" s="13" t="s">
        <v>52</v>
      </c>
      <c r="AN185" s="12" t="s">
        <v>52</v>
      </c>
      <c r="AO185" s="12" t="s">
        <v>52</v>
      </c>
      <c r="AP185" s="12" t="s">
        <v>52</v>
      </c>
      <c r="AQ185" s="12" t="s">
        <v>52</v>
      </c>
      <c r="AR185" s="12" t="s">
        <v>52</v>
      </c>
      <c r="AS185" s="12" t="s">
        <v>52</v>
      </c>
      <c r="AT185" s="14" t="s">
        <v>52</v>
      </c>
      <c r="AU185" s="13" t="s">
        <v>52</v>
      </c>
      <c r="AV185" s="12" t="s">
        <v>52</v>
      </c>
      <c r="AW185" s="12" t="s">
        <v>52</v>
      </c>
      <c r="AX185" s="12" t="s">
        <v>52</v>
      </c>
      <c r="AY185" s="12" t="s">
        <v>52</v>
      </c>
      <c r="AZ185" s="12" t="s">
        <v>52</v>
      </c>
      <c r="BA185" s="12" t="s">
        <v>52</v>
      </c>
      <c r="BB185" s="14" t="s">
        <v>52</v>
      </c>
    </row>
    <row r="186" spans="1:54" customFormat="1" x14ac:dyDescent="0.25">
      <c r="A186" s="9">
        <v>185</v>
      </c>
      <c r="B186" s="9" t="s">
        <v>981</v>
      </c>
      <c r="C186" s="9" t="s">
        <v>982</v>
      </c>
      <c r="D186" s="9">
        <v>74975</v>
      </c>
      <c r="E186" s="9" t="s">
        <v>52</v>
      </c>
      <c r="F186" s="9" t="s">
        <v>52</v>
      </c>
      <c r="G186" s="9">
        <v>127.9028398</v>
      </c>
      <c r="H186" s="9" t="s">
        <v>983</v>
      </c>
      <c r="I186" t="e">
        <f t="shared" si="4"/>
        <v>#N/A</v>
      </c>
      <c r="J186" t="e">
        <f>VLOOKUP($D186,RfDs_clean!$A$2:$Q$140,9,FALSE)</f>
        <v>#N/A</v>
      </c>
      <c r="K186" t="e">
        <f t="shared" si="5"/>
        <v>#N/A</v>
      </c>
      <c r="L186" t="e">
        <f>VLOOKUP($D186,RfDs_clean!$A$2:$Q$140,10,FALSE)</f>
        <v>#N/A</v>
      </c>
      <c r="M186" s="9" t="s">
        <v>52</v>
      </c>
      <c r="N186" s="9" t="s">
        <v>52</v>
      </c>
      <c r="O186" s="10" t="s">
        <v>52</v>
      </c>
      <c r="P186" s="9" t="s">
        <v>52</v>
      </c>
      <c r="Q186" s="9" t="s">
        <v>52</v>
      </c>
      <c r="R186" s="9" t="s">
        <v>52</v>
      </c>
      <c r="S186" s="9" t="s">
        <v>52</v>
      </c>
      <c r="T186" s="9" t="s">
        <v>52</v>
      </c>
      <c r="U186" s="9" t="s">
        <v>52</v>
      </c>
      <c r="V186" s="11" t="s">
        <v>52</v>
      </c>
      <c r="W186" s="10" t="s">
        <v>984</v>
      </c>
      <c r="X186" s="9">
        <v>0.04</v>
      </c>
      <c r="Y186" s="9">
        <v>6.5</v>
      </c>
      <c r="Z186" s="9" t="s">
        <v>52</v>
      </c>
      <c r="AA186" s="9" t="s">
        <v>52</v>
      </c>
      <c r="AB186" s="9" t="s">
        <v>52</v>
      </c>
      <c r="AC186" s="9" t="s">
        <v>83</v>
      </c>
      <c r="AD186" s="11" t="s">
        <v>61</v>
      </c>
      <c r="AE186" s="10" t="s">
        <v>52</v>
      </c>
      <c r="AF186" s="9" t="s">
        <v>52</v>
      </c>
      <c r="AG186" s="9" t="s">
        <v>52</v>
      </c>
      <c r="AH186" s="9" t="s">
        <v>52</v>
      </c>
      <c r="AI186" s="9" t="s">
        <v>52</v>
      </c>
      <c r="AJ186" s="9" t="s">
        <v>52</v>
      </c>
      <c r="AK186" s="9" t="s">
        <v>52</v>
      </c>
      <c r="AL186" s="11" t="s">
        <v>52</v>
      </c>
      <c r="AM186" s="10" t="s">
        <v>52</v>
      </c>
      <c r="AN186" s="9" t="s">
        <v>52</v>
      </c>
      <c r="AO186" s="9" t="s">
        <v>52</v>
      </c>
      <c r="AP186" s="9" t="s">
        <v>52</v>
      </c>
      <c r="AQ186" s="9" t="s">
        <v>52</v>
      </c>
      <c r="AR186" s="9" t="s">
        <v>52</v>
      </c>
      <c r="AS186" s="9" t="s">
        <v>52</v>
      </c>
      <c r="AT186" s="11" t="s">
        <v>52</v>
      </c>
      <c r="AU186" s="10" t="s">
        <v>52</v>
      </c>
      <c r="AV186" s="9" t="s">
        <v>52</v>
      </c>
      <c r="AW186" s="9" t="s">
        <v>52</v>
      </c>
      <c r="AX186" s="9" t="s">
        <v>52</v>
      </c>
      <c r="AY186" s="9" t="s">
        <v>52</v>
      </c>
      <c r="AZ186" s="9" t="s">
        <v>52</v>
      </c>
      <c r="BA186" s="9" t="s">
        <v>52</v>
      </c>
      <c r="BB186" s="11" t="s">
        <v>52</v>
      </c>
    </row>
    <row r="187" spans="1:54" customFormat="1" x14ac:dyDescent="0.25">
      <c r="A187" s="12">
        <v>186</v>
      </c>
      <c r="B187" s="12" t="s">
        <v>985</v>
      </c>
      <c r="C187" s="12" t="s">
        <v>986</v>
      </c>
      <c r="D187" s="12">
        <v>75274</v>
      </c>
      <c r="E187" s="12" t="s">
        <v>52</v>
      </c>
      <c r="F187" s="12" t="s">
        <v>52</v>
      </c>
      <c r="G187" s="12">
        <v>161.863867492</v>
      </c>
      <c r="H187" s="12" t="s">
        <v>987</v>
      </c>
      <c r="I187">
        <f t="shared" si="4"/>
        <v>4.9847195877248049</v>
      </c>
      <c r="J187">
        <f>VLOOKUP($D187,RfDs_clean!$A$2:$Q$140,9,FALSE)</f>
        <v>1.6766033333333332</v>
      </c>
      <c r="K187">
        <f t="shared" si="5"/>
        <v>5.0800596836619611</v>
      </c>
      <c r="L187">
        <f>VLOOKUP($D187,RfDs_clean!$A$2:$Q$140,10,FALSE)</f>
        <v>1.3461399999999999</v>
      </c>
      <c r="M187" s="9">
        <v>4.8309246738729881</v>
      </c>
      <c r="N187" s="9">
        <v>2.3890500000000001</v>
      </c>
      <c r="O187" s="13" t="s">
        <v>988</v>
      </c>
      <c r="P187" s="12">
        <v>0.02</v>
      </c>
      <c r="Q187" s="12">
        <v>6.9081199173255072</v>
      </c>
      <c r="R187" s="12" t="s">
        <v>55</v>
      </c>
      <c r="S187" s="12">
        <v>17.899999999999999</v>
      </c>
      <c r="T187" s="12">
        <v>3.9562968820095956</v>
      </c>
      <c r="U187" s="12" t="s">
        <v>56</v>
      </c>
      <c r="V187" s="14" t="s">
        <v>57</v>
      </c>
      <c r="W187" s="13" t="s">
        <v>52</v>
      </c>
      <c r="X187" s="12" t="s">
        <v>52</v>
      </c>
      <c r="Y187" s="12" t="s">
        <v>52</v>
      </c>
      <c r="Z187" s="12" t="s">
        <v>52</v>
      </c>
      <c r="AA187" s="12" t="s">
        <v>52</v>
      </c>
      <c r="AB187" s="12" t="s">
        <v>52</v>
      </c>
      <c r="AC187" s="12" t="s">
        <v>52</v>
      </c>
      <c r="AD187" s="14" t="s">
        <v>52</v>
      </c>
      <c r="AE187" s="13" t="s">
        <v>989</v>
      </c>
      <c r="AF187" s="12">
        <v>6.2E-2</v>
      </c>
      <c r="AG187" s="12">
        <v>4</v>
      </c>
      <c r="AH187" s="12" t="s">
        <v>59</v>
      </c>
      <c r="AI187" s="12" t="s">
        <v>52</v>
      </c>
      <c r="AJ187" s="12" t="s">
        <v>52</v>
      </c>
      <c r="AK187" s="12" t="s">
        <v>56</v>
      </c>
      <c r="AL187" s="14" t="s">
        <v>57</v>
      </c>
      <c r="AM187" s="13" t="s">
        <v>990</v>
      </c>
      <c r="AN187" s="12">
        <v>3.6999999999999998E-5</v>
      </c>
      <c r="AO187" s="12">
        <v>3.78</v>
      </c>
      <c r="AP187" s="12" t="s">
        <v>52</v>
      </c>
      <c r="AQ187" s="12" t="s">
        <v>52</v>
      </c>
      <c r="AR187" s="12" t="s">
        <v>52</v>
      </c>
      <c r="AS187" s="12" t="s">
        <v>75</v>
      </c>
      <c r="AT187" s="14" t="s">
        <v>57</v>
      </c>
      <c r="AU187" s="13" t="s">
        <v>991</v>
      </c>
      <c r="AV187" s="12">
        <v>0.14000000000000001</v>
      </c>
      <c r="AW187" s="12">
        <v>4.3600000000000003</v>
      </c>
      <c r="AX187" s="12" t="s">
        <v>52</v>
      </c>
      <c r="AY187" s="12" t="s">
        <v>52</v>
      </c>
      <c r="AZ187" s="12" t="s">
        <v>52</v>
      </c>
      <c r="BA187" s="12" t="s">
        <v>75</v>
      </c>
      <c r="BB187" s="14" t="s">
        <v>61</v>
      </c>
    </row>
    <row r="188" spans="1:54" customFormat="1" x14ac:dyDescent="0.25">
      <c r="A188" s="9">
        <v>187</v>
      </c>
      <c r="B188" s="9" t="s">
        <v>992</v>
      </c>
      <c r="C188" s="9" t="s">
        <v>993</v>
      </c>
      <c r="D188" s="9">
        <v>75252</v>
      </c>
      <c r="E188" s="9" t="s">
        <v>52</v>
      </c>
      <c r="F188" s="9" t="s">
        <v>52</v>
      </c>
      <c r="G188" s="9">
        <v>249.76283633200001</v>
      </c>
      <c r="H188" s="9" t="s">
        <v>994</v>
      </c>
      <c r="I188">
        <f t="shared" si="4"/>
        <v>4.7441512680413291</v>
      </c>
      <c r="J188">
        <f>VLOOKUP($D188,RfDs_clean!$A$2:$Q$140,9,FALSE)</f>
        <v>4.5016999999999996</v>
      </c>
      <c r="K188">
        <f t="shared" si="5"/>
        <v>5.4218759304492607</v>
      </c>
      <c r="L188">
        <f>VLOOKUP($D188,RfDs_clean!$A$2:$Q$140,10,FALSE)</f>
        <v>0.94547899999999996</v>
      </c>
      <c r="M188" s="9">
        <v>4.1656455377504171</v>
      </c>
      <c r="N188" s="9">
        <v>17.0562</v>
      </c>
      <c r="O188" s="10" t="s">
        <v>995</v>
      </c>
      <c r="P188" s="9">
        <v>0.02</v>
      </c>
      <c r="Q188" s="9">
        <v>7.0964978219743733</v>
      </c>
      <c r="R188" s="9" t="s">
        <v>118</v>
      </c>
      <c r="S188" s="9">
        <v>17.899999999999999</v>
      </c>
      <c r="T188" s="9">
        <v>4.1446747866584612</v>
      </c>
      <c r="U188" s="9" t="s">
        <v>56</v>
      </c>
      <c r="V188" s="11" t="s">
        <v>57</v>
      </c>
      <c r="W188" s="10" t="s">
        <v>52</v>
      </c>
      <c r="X188" s="9" t="s">
        <v>52</v>
      </c>
      <c r="Y188" s="9" t="s">
        <v>52</v>
      </c>
      <c r="Z188" s="9" t="s">
        <v>52</v>
      </c>
      <c r="AA188" s="9" t="s">
        <v>52</v>
      </c>
      <c r="AB188" s="9" t="s">
        <v>52</v>
      </c>
      <c r="AC188" s="9" t="s">
        <v>52</v>
      </c>
      <c r="AD188" s="11" t="s">
        <v>52</v>
      </c>
      <c r="AE188" s="10" t="s">
        <v>996</v>
      </c>
      <c r="AF188" s="9">
        <v>7.9000000000000008E-3</v>
      </c>
      <c r="AG188" s="9">
        <v>3.3</v>
      </c>
      <c r="AH188" s="9" t="s">
        <v>59</v>
      </c>
      <c r="AI188" s="9" t="s">
        <v>52</v>
      </c>
      <c r="AJ188" s="9" t="s">
        <v>52</v>
      </c>
      <c r="AK188" s="9" t="s">
        <v>56</v>
      </c>
      <c r="AL188" s="11" t="s">
        <v>57</v>
      </c>
      <c r="AM188" s="10" t="s">
        <v>997</v>
      </c>
      <c r="AN188" s="9">
        <v>1.1000000000000001E-6</v>
      </c>
      <c r="AO188" s="9">
        <v>2.44</v>
      </c>
      <c r="AP188" s="9" t="s">
        <v>52</v>
      </c>
      <c r="AQ188" s="9" t="s">
        <v>52</v>
      </c>
      <c r="AR188" s="9" t="s">
        <v>52</v>
      </c>
      <c r="AS188" s="9" t="s">
        <v>56</v>
      </c>
      <c r="AT188" s="11" t="s">
        <v>61</v>
      </c>
      <c r="AU188" s="10" t="s">
        <v>998</v>
      </c>
      <c r="AV188" s="9">
        <v>1.0999999999999999E-2</v>
      </c>
      <c r="AW188" s="9">
        <v>3.44</v>
      </c>
      <c r="AX188" s="9" t="s">
        <v>52</v>
      </c>
      <c r="AY188" s="9" t="s">
        <v>52</v>
      </c>
      <c r="AZ188" s="9" t="s">
        <v>52</v>
      </c>
      <c r="BA188" s="9" t="s">
        <v>75</v>
      </c>
      <c r="BB188" s="11" t="s">
        <v>61</v>
      </c>
    </row>
    <row r="189" spans="1:54" customFormat="1" x14ac:dyDescent="0.25">
      <c r="A189" s="12">
        <v>188</v>
      </c>
      <c r="B189" s="12" t="s">
        <v>999</v>
      </c>
      <c r="C189" s="12" t="s">
        <v>1000</v>
      </c>
      <c r="D189" s="12">
        <v>74839</v>
      </c>
      <c r="E189" s="12" t="s">
        <v>52</v>
      </c>
      <c r="F189" s="12" t="s">
        <v>52</v>
      </c>
      <c r="G189" s="12">
        <v>93.941812196000001</v>
      </c>
      <c r="H189" s="12" t="s">
        <v>1001</v>
      </c>
      <c r="I189">
        <f t="shared" si="4"/>
        <v>4.9289075154754984</v>
      </c>
      <c r="J189">
        <f>VLOOKUP($D189,RfDs_clean!$A$2:$Q$140,9,FALSE)</f>
        <v>1.1065</v>
      </c>
      <c r="K189">
        <f t="shared" si="5"/>
        <v>5.403819946285048</v>
      </c>
      <c r="L189">
        <f>VLOOKUP($D189,RfDs_clean!$A$2:$Q$140,10,FALSE)</f>
        <v>0.37071399999999999</v>
      </c>
      <c r="M189" s="9" t="s">
        <v>52</v>
      </c>
      <c r="N189" s="9" t="s">
        <v>52</v>
      </c>
      <c r="O189" s="13" t="s">
        <v>1002</v>
      </c>
      <c r="P189" s="12">
        <v>1.4E-3</v>
      </c>
      <c r="Q189" s="12">
        <v>7.8267308980605375</v>
      </c>
      <c r="R189" s="12" t="s">
        <v>81</v>
      </c>
      <c r="S189" s="12">
        <v>1.4</v>
      </c>
      <c r="T189" s="12">
        <v>4.8267308980605375</v>
      </c>
      <c r="U189" s="12" t="s">
        <v>56</v>
      </c>
      <c r="V189" s="14" t="s">
        <v>57</v>
      </c>
      <c r="W189" s="13" t="s">
        <v>1003</v>
      </c>
      <c r="X189" s="12">
        <v>5.0000000000000001E-3</v>
      </c>
      <c r="Y189" s="12">
        <v>7.27</v>
      </c>
      <c r="Z189" s="12" t="s">
        <v>55</v>
      </c>
      <c r="AA189" s="12">
        <v>0.48</v>
      </c>
      <c r="AB189" s="12">
        <v>5.29</v>
      </c>
      <c r="AC189" s="12" t="s">
        <v>56</v>
      </c>
      <c r="AD189" s="14" t="s">
        <v>57</v>
      </c>
      <c r="AE189" s="13" t="s">
        <v>52</v>
      </c>
      <c r="AF189" s="12" t="s">
        <v>52</v>
      </c>
      <c r="AG189" s="12" t="s">
        <v>52</v>
      </c>
      <c r="AH189" s="12" t="s">
        <v>52</v>
      </c>
      <c r="AI189" s="12" t="s">
        <v>52</v>
      </c>
      <c r="AJ189" s="12" t="s">
        <v>52</v>
      </c>
      <c r="AK189" s="12" t="s">
        <v>52</v>
      </c>
      <c r="AL189" s="14" t="s">
        <v>52</v>
      </c>
      <c r="AM189" s="13" t="s">
        <v>52</v>
      </c>
      <c r="AN189" s="12" t="s">
        <v>52</v>
      </c>
      <c r="AO189" s="12" t="s">
        <v>52</v>
      </c>
      <c r="AP189" s="12" t="s">
        <v>52</v>
      </c>
      <c r="AQ189" s="12" t="s">
        <v>52</v>
      </c>
      <c r="AR189" s="12" t="s">
        <v>52</v>
      </c>
      <c r="AS189" s="12" t="s">
        <v>52</v>
      </c>
      <c r="AT189" s="14" t="s">
        <v>52</v>
      </c>
      <c r="AU189" s="13" t="s">
        <v>52</v>
      </c>
      <c r="AV189" s="12" t="s">
        <v>52</v>
      </c>
      <c r="AW189" s="12" t="s">
        <v>52</v>
      </c>
      <c r="AX189" s="12" t="s">
        <v>52</v>
      </c>
      <c r="AY189" s="12" t="s">
        <v>52</v>
      </c>
      <c r="AZ189" s="12" t="s">
        <v>52</v>
      </c>
      <c r="BA189" s="12" t="s">
        <v>52</v>
      </c>
      <c r="BB189" s="14" t="s">
        <v>52</v>
      </c>
    </row>
    <row r="190" spans="1:54" customFormat="1" x14ac:dyDescent="0.25">
      <c r="A190" s="9">
        <v>189</v>
      </c>
      <c r="B190" s="9" t="s">
        <v>1004</v>
      </c>
      <c r="C190" s="9" t="s">
        <v>1005</v>
      </c>
      <c r="D190" s="9">
        <v>2104963</v>
      </c>
      <c r="E190" s="9" t="s">
        <v>52</v>
      </c>
      <c r="F190" s="9" t="s">
        <v>52</v>
      </c>
      <c r="G190" s="9">
        <v>363.84921920599999</v>
      </c>
      <c r="H190" s="9" t="s">
        <v>1006</v>
      </c>
      <c r="I190" t="e">
        <f t="shared" si="4"/>
        <v>#N/A</v>
      </c>
      <c r="J190" t="e">
        <f>VLOOKUP($D190,RfDs_clean!$A$2:$Q$140,9,FALSE)</f>
        <v>#N/A</v>
      </c>
      <c r="K190" t="e">
        <f t="shared" si="5"/>
        <v>#N/A</v>
      </c>
      <c r="L190" t="e">
        <f>VLOOKUP($D190,RfDs_clean!$A$2:$Q$140,10,FALSE)</f>
        <v>#N/A</v>
      </c>
      <c r="M190" s="9" t="s">
        <v>52</v>
      </c>
      <c r="N190" s="9" t="s">
        <v>52</v>
      </c>
      <c r="O190" s="10" t="s">
        <v>1007</v>
      </c>
      <c r="P190" s="9">
        <v>5.0000000000000001E-3</v>
      </c>
      <c r="Q190" s="9">
        <v>7.8619514429580342</v>
      </c>
      <c r="R190" s="9" t="s">
        <v>81</v>
      </c>
      <c r="S190" s="9">
        <v>5</v>
      </c>
      <c r="T190" s="9">
        <v>4.8619514429580342</v>
      </c>
      <c r="U190" s="9" t="s">
        <v>119</v>
      </c>
      <c r="V190" s="11" t="s">
        <v>61</v>
      </c>
      <c r="W190" s="10" t="s">
        <v>52</v>
      </c>
      <c r="X190" s="9" t="s">
        <v>52</v>
      </c>
      <c r="Y190" s="9" t="s">
        <v>52</v>
      </c>
      <c r="Z190" s="9" t="s">
        <v>52</v>
      </c>
      <c r="AA190" s="9" t="s">
        <v>52</v>
      </c>
      <c r="AB190" s="9" t="s">
        <v>52</v>
      </c>
      <c r="AC190" s="9" t="s">
        <v>52</v>
      </c>
      <c r="AD190" s="11" t="s">
        <v>52</v>
      </c>
      <c r="AE190" s="10" t="s">
        <v>52</v>
      </c>
      <c r="AF190" s="9" t="s">
        <v>52</v>
      </c>
      <c r="AG190" s="9" t="s">
        <v>52</v>
      </c>
      <c r="AH190" s="9" t="s">
        <v>52</v>
      </c>
      <c r="AI190" s="9" t="s">
        <v>52</v>
      </c>
      <c r="AJ190" s="9" t="s">
        <v>52</v>
      </c>
      <c r="AK190" s="9" t="s">
        <v>52</v>
      </c>
      <c r="AL190" s="11" t="s">
        <v>52</v>
      </c>
      <c r="AM190" s="10" t="s">
        <v>52</v>
      </c>
      <c r="AN190" s="9" t="s">
        <v>52</v>
      </c>
      <c r="AO190" s="9" t="s">
        <v>52</v>
      </c>
      <c r="AP190" s="9" t="s">
        <v>52</v>
      </c>
      <c r="AQ190" s="9" t="s">
        <v>52</v>
      </c>
      <c r="AR190" s="9" t="s">
        <v>52</v>
      </c>
      <c r="AS190" s="9" t="s">
        <v>52</v>
      </c>
      <c r="AT190" s="11" t="s">
        <v>52</v>
      </c>
      <c r="AU190" s="10" t="s">
        <v>52</v>
      </c>
      <c r="AV190" s="9" t="s">
        <v>52</v>
      </c>
      <c r="AW190" s="9" t="s">
        <v>52</v>
      </c>
      <c r="AX190" s="9" t="s">
        <v>52</v>
      </c>
      <c r="AY190" s="9" t="s">
        <v>52</v>
      </c>
      <c r="AZ190" s="9" t="s">
        <v>52</v>
      </c>
      <c r="BA190" s="9" t="s">
        <v>52</v>
      </c>
      <c r="BB190" s="11" t="s">
        <v>52</v>
      </c>
    </row>
    <row r="191" spans="1:54" customFormat="1" x14ac:dyDescent="0.25">
      <c r="A191" s="12">
        <v>190</v>
      </c>
      <c r="B191" s="12" t="s">
        <v>1008</v>
      </c>
      <c r="C191" s="12" t="s">
        <v>1009</v>
      </c>
      <c r="D191" s="12">
        <v>1689845</v>
      </c>
      <c r="E191" s="12" t="s">
        <v>52</v>
      </c>
      <c r="F191" s="12" t="s">
        <v>52</v>
      </c>
      <c r="G191" s="12">
        <v>274.85813791600003</v>
      </c>
      <c r="H191" s="12" t="s">
        <v>1010</v>
      </c>
      <c r="I191" t="e">
        <f t="shared" si="4"/>
        <v>#N/A</v>
      </c>
      <c r="J191" t="e">
        <f>VLOOKUP($D191,RfDs_clean!$A$2:$Q$140,9,FALSE)</f>
        <v>#N/A</v>
      </c>
      <c r="K191" t="e">
        <f t="shared" si="5"/>
        <v>#N/A</v>
      </c>
      <c r="L191" t="e">
        <f>VLOOKUP($D191,RfDs_clean!$A$2:$Q$140,10,FALSE)</f>
        <v>#N/A</v>
      </c>
      <c r="M191" s="9" t="s">
        <v>52</v>
      </c>
      <c r="N191" s="9" t="s">
        <v>52</v>
      </c>
      <c r="O191" s="13" t="s">
        <v>1011</v>
      </c>
      <c r="P191" s="12">
        <v>0.02</v>
      </c>
      <c r="Q191" s="12">
        <v>7.1380786042868198</v>
      </c>
      <c r="R191" s="12" t="s">
        <v>118</v>
      </c>
      <c r="S191" s="12">
        <v>5</v>
      </c>
      <c r="T191" s="12">
        <v>4.7401385956147823</v>
      </c>
      <c r="U191" s="12" t="s">
        <v>56</v>
      </c>
      <c r="V191" s="14" t="s">
        <v>61</v>
      </c>
      <c r="W191" s="13" t="s">
        <v>52</v>
      </c>
      <c r="X191" s="12" t="s">
        <v>52</v>
      </c>
      <c r="Y191" s="12" t="s">
        <v>52</v>
      </c>
      <c r="Z191" s="12" t="s">
        <v>52</v>
      </c>
      <c r="AA191" s="12" t="s">
        <v>52</v>
      </c>
      <c r="AB191" s="12" t="s">
        <v>52</v>
      </c>
      <c r="AC191" s="12" t="s">
        <v>52</v>
      </c>
      <c r="AD191" s="14" t="s">
        <v>52</v>
      </c>
      <c r="AE191" s="13" t="s">
        <v>52</v>
      </c>
      <c r="AF191" s="12" t="s">
        <v>52</v>
      </c>
      <c r="AG191" s="12" t="s">
        <v>52</v>
      </c>
      <c r="AH191" s="12" t="s">
        <v>52</v>
      </c>
      <c r="AI191" s="12" t="s">
        <v>52</v>
      </c>
      <c r="AJ191" s="12" t="s">
        <v>52</v>
      </c>
      <c r="AK191" s="12" t="s">
        <v>52</v>
      </c>
      <c r="AL191" s="14" t="s">
        <v>52</v>
      </c>
      <c r="AM191" s="13" t="s">
        <v>52</v>
      </c>
      <c r="AN191" s="12" t="s">
        <v>52</v>
      </c>
      <c r="AO191" s="12" t="s">
        <v>52</v>
      </c>
      <c r="AP191" s="12" t="s">
        <v>52</v>
      </c>
      <c r="AQ191" s="12" t="s">
        <v>52</v>
      </c>
      <c r="AR191" s="12" t="s">
        <v>52</v>
      </c>
      <c r="AS191" s="12" t="s">
        <v>52</v>
      </c>
      <c r="AT191" s="14" t="s">
        <v>52</v>
      </c>
      <c r="AU191" s="13" t="s">
        <v>52</v>
      </c>
      <c r="AV191" s="12" t="s">
        <v>52</v>
      </c>
      <c r="AW191" s="12" t="s">
        <v>52</v>
      </c>
      <c r="AX191" s="12" t="s">
        <v>52</v>
      </c>
      <c r="AY191" s="12" t="s">
        <v>52</v>
      </c>
      <c r="AZ191" s="12" t="s">
        <v>52</v>
      </c>
      <c r="BA191" s="12" t="s">
        <v>52</v>
      </c>
      <c r="BB191" s="14" t="s">
        <v>52</v>
      </c>
    </row>
    <row r="192" spans="1:54" customFormat="1" x14ac:dyDescent="0.25">
      <c r="A192" s="9">
        <v>191</v>
      </c>
      <c r="B192" s="9" t="s">
        <v>1012</v>
      </c>
      <c r="C192" s="9" t="s">
        <v>1013</v>
      </c>
      <c r="D192" s="9">
        <v>1689992</v>
      </c>
      <c r="E192" s="9" t="s">
        <v>52</v>
      </c>
      <c r="F192" s="9" t="s">
        <v>52</v>
      </c>
      <c r="G192" s="9">
        <v>400.96260298400006</v>
      </c>
      <c r="H192" s="9" t="s">
        <v>1014</v>
      </c>
      <c r="I192" t="e">
        <f t="shared" si="4"/>
        <v>#N/A</v>
      </c>
      <c r="J192" t="e">
        <f>VLOOKUP($D192,RfDs_clean!$A$2:$Q$140,9,FALSE)</f>
        <v>#N/A</v>
      </c>
      <c r="K192" t="e">
        <f t="shared" si="5"/>
        <v>#N/A</v>
      </c>
      <c r="L192" t="e">
        <f>VLOOKUP($D192,RfDs_clean!$A$2:$Q$140,10,FALSE)</f>
        <v>#N/A</v>
      </c>
      <c r="M192" s="9" t="s">
        <v>52</v>
      </c>
      <c r="N192" s="9" t="s">
        <v>52</v>
      </c>
      <c r="O192" s="10" t="s">
        <v>1015</v>
      </c>
      <c r="P192" s="9">
        <v>0.02</v>
      </c>
      <c r="Q192" s="9">
        <v>7.3020738730283625</v>
      </c>
      <c r="R192" s="9" t="s">
        <v>118</v>
      </c>
      <c r="S192" s="9">
        <v>7.3</v>
      </c>
      <c r="T192" s="9">
        <v>4.7397810085718879</v>
      </c>
      <c r="U192" s="9" t="s">
        <v>56</v>
      </c>
      <c r="V192" s="11" t="s">
        <v>61</v>
      </c>
      <c r="W192" s="10" t="s">
        <v>52</v>
      </c>
      <c r="X192" s="9" t="s">
        <v>52</v>
      </c>
      <c r="Y192" s="9" t="s">
        <v>52</v>
      </c>
      <c r="Z192" s="9" t="s">
        <v>52</v>
      </c>
      <c r="AA192" s="9" t="s">
        <v>52</v>
      </c>
      <c r="AB192" s="9" t="s">
        <v>52</v>
      </c>
      <c r="AC192" s="9" t="s">
        <v>52</v>
      </c>
      <c r="AD192" s="11" t="s">
        <v>52</v>
      </c>
      <c r="AE192" s="10" t="s">
        <v>52</v>
      </c>
      <c r="AF192" s="9" t="s">
        <v>52</v>
      </c>
      <c r="AG192" s="9" t="s">
        <v>52</v>
      </c>
      <c r="AH192" s="9" t="s">
        <v>52</v>
      </c>
      <c r="AI192" s="9" t="s">
        <v>52</v>
      </c>
      <c r="AJ192" s="9" t="s">
        <v>52</v>
      </c>
      <c r="AK192" s="9" t="s">
        <v>52</v>
      </c>
      <c r="AL192" s="11" t="s">
        <v>52</v>
      </c>
      <c r="AM192" s="10" t="s">
        <v>52</v>
      </c>
      <c r="AN192" s="9" t="s">
        <v>52</v>
      </c>
      <c r="AO192" s="9" t="s">
        <v>52</v>
      </c>
      <c r="AP192" s="9" t="s">
        <v>52</v>
      </c>
      <c r="AQ192" s="9" t="s">
        <v>52</v>
      </c>
      <c r="AR192" s="9" t="s">
        <v>52</v>
      </c>
      <c r="AS192" s="9" t="s">
        <v>52</v>
      </c>
      <c r="AT192" s="11" t="s">
        <v>52</v>
      </c>
      <c r="AU192" s="10" t="s">
        <v>52</v>
      </c>
      <c r="AV192" s="9" t="s">
        <v>52</v>
      </c>
      <c r="AW192" s="9" t="s">
        <v>52</v>
      </c>
      <c r="AX192" s="9" t="s">
        <v>52</v>
      </c>
      <c r="AY192" s="9" t="s">
        <v>52</v>
      </c>
      <c r="AZ192" s="9" t="s">
        <v>52</v>
      </c>
      <c r="BA192" s="9" t="s">
        <v>52</v>
      </c>
      <c r="BB192" s="11" t="s">
        <v>52</v>
      </c>
    </row>
    <row r="193" spans="1:54" customFormat="1" x14ac:dyDescent="0.25">
      <c r="A193" s="12">
        <v>192</v>
      </c>
      <c r="B193" s="12" t="s">
        <v>1016</v>
      </c>
      <c r="C193" s="12" t="s">
        <v>1017</v>
      </c>
      <c r="D193" s="12">
        <v>116255482</v>
      </c>
      <c r="E193" s="12" t="s">
        <v>52</v>
      </c>
      <c r="F193" s="12" t="s">
        <v>52</v>
      </c>
      <c r="G193" s="12">
        <v>374.95407946400002</v>
      </c>
      <c r="H193" s="12" t="s">
        <v>1018</v>
      </c>
      <c r="I193" t="e">
        <f t="shared" si="4"/>
        <v>#N/A</v>
      </c>
      <c r="J193" t="e">
        <f>VLOOKUP($D193,RfDs_clean!$A$2:$Q$140,9,FALSE)</f>
        <v>#N/A</v>
      </c>
      <c r="K193" t="e">
        <f t="shared" si="5"/>
        <v>#N/A</v>
      </c>
      <c r="L193" t="e">
        <f>VLOOKUP($D193,RfDs_clean!$A$2:$Q$140,10,FALSE)</f>
        <v>#N/A</v>
      </c>
      <c r="M193" s="9" t="s">
        <v>52</v>
      </c>
      <c r="N193" s="9" t="s">
        <v>52</v>
      </c>
      <c r="O193" s="13" t="s">
        <v>1019</v>
      </c>
      <c r="P193" s="12">
        <v>8.9999999999999993E-3</v>
      </c>
      <c r="Q193" s="12">
        <v>7.6197355736042596</v>
      </c>
      <c r="R193" s="12" t="s">
        <v>81</v>
      </c>
      <c r="S193" s="12">
        <v>0.88</v>
      </c>
      <c r="T193" s="12">
        <v>5.6294954108934157</v>
      </c>
      <c r="U193" s="12" t="s">
        <v>103</v>
      </c>
      <c r="V193" s="14" t="s">
        <v>61</v>
      </c>
      <c r="W193" s="13" t="s">
        <v>52</v>
      </c>
      <c r="X193" s="12" t="s">
        <v>52</v>
      </c>
      <c r="Y193" s="12" t="s">
        <v>52</v>
      </c>
      <c r="Z193" s="12" t="s">
        <v>52</v>
      </c>
      <c r="AA193" s="12" t="s">
        <v>52</v>
      </c>
      <c r="AB193" s="12" t="s">
        <v>52</v>
      </c>
      <c r="AC193" s="12" t="s">
        <v>52</v>
      </c>
      <c r="AD193" s="14" t="s">
        <v>52</v>
      </c>
      <c r="AE193" s="13" t="s">
        <v>52</v>
      </c>
      <c r="AF193" s="12" t="s">
        <v>52</v>
      </c>
      <c r="AG193" s="12" t="s">
        <v>52</v>
      </c>
      <c r="AH193" s="12" t="s">
        <v>52</v>
      </c>
      <c r="AI193" s="12" t="s">
        <v>52</v>
      </c>
      <c r="AJ193" s="12" t="s">
        <v>52</v>
      </c>
      <c r="AK193" s="12" t="s">
        <v>52</v>
      </c>
      <c r="AL193" s="14" t="s">
        <v>52</v>
      </c>
      <c r="AM193" s="13" t="s">
        <v>52</v>
      </c>
      <c r="AN193" s="12" t="s">
        <v>52</v>
      </c>
      <c r="AO193" s="12" t="s">
        <v>52</v>
      </c>
      <c r="AP193" s="12" t="s">
        <v>52</v>
      </c>
      <c r="AQ193" s="12" t="s">
        <v>52</v>
      </c>
      <c r="AR193" s="12" t="s">
        <v>52</v>
      </c>
      <c r="AS193" s="12" t="s">
        <v>52</v>
      </c>
      <c r="AT193" s="14" t="s">
        <v>52</v>
      </c>
      <c r="AU193" s="13" t="s">
        <v>52</v>
      </c>
      <c r="AV193" s="12" t="s">
        <v>52</v>
      </c>
      <c r="AW193" s="12" t="s">
        <v>52</v>
      </c>
      <c r="AX193" s="12" t="s">
        <v>52</v>
      </c>
      <c r="AY193" s="12" t="s">
        <v>52</v>
      </c>
      <c r="AZ193" s="12" t="s">
        <v>52</v>
      </c>
      <c r="BA193" s="12" t="s">
        <v>52</v>
      </c>
      <c r="BB193" s="14" t="s">
        <v>52</v>
      </c>
    </row>
    <row r="194" spans="1:54" customFormat="1" x14ac:dyDescent="0.25">
      <c r="A194" s="9">
        <v>193</v>
      </c>
      <c r="B194" s="9" t="s">
        <v>1020</v>
      </c>
      <c r="C194" s="9" t="s">
        <v>1021</v>
      </c>
      <c r="D194" s="9">
        <v>69327760</v>
      </c>
      <c r="E194" s="9" t="s">
        <v>52</v>
      </c>
      <c r="F194" s="9" t="s">
        <v>52</v>
      </c>
      <c r="G194" s="9">
        <v>305.15618335599999</v>
      </c>
      <c r="H194" s="9" t="s">
        <v>1022</v>
      </c>
      <c r="I194" t="e">
        <f t="shared" ref="I194:I257" si="6">-LOG10(J194/1000/$G194)</f>
        <v>#N/A</v>
      </c>
      <c r="J194" t="e">
        <f>VLOOKUP($D194,RfDs_clean!$A$2:$Q$140,9,FALSE)</f>
        <v>#N/A</v>
      </c>
      <c r="K194" t="e">
        <f t="shared" ref="K194:K257" si="7">-LOG10(L194/1000/$G194)</f>
        <v>#N/A</v>
      </c>
      <c r="L194" t="e">
        <f>VLOOKUP($D194,RfDs_clean!$A$2:$Q$140,10,FALSE)</f>
        <v>#N/A</v>
      </c>
      <c r="M194" s="9" t="s">
        <v>52</v>
      </c>
      <c r="N194" s="9" t="s">
        <v>52</v>
      </c>
      <c r="O194" s="10" t="s">
        <v>1023</v>
      </c>
      <c r="P194" s="9">
        <v>3.3E-3</v>
      </c>
      <c r="Q194" s="9">
        <v>7.9660082345791787</v>
      </c>
      <c r="R194" s="9" t="s">
        <v>81</v>
      </c>
      <c r="S194" s="9">
        <v>1</v>
      </c>
      <c r="T194" s="9">
        <v>5.4845221744570658</v>
      </c>
      <c r="U194" s="9" t="s">
        <v>103</v>
      </c>
      <c r="V194" s="11" t="s">
        <v>61</v>
      </c>
      <c r="W194" s="10" t="s">
        <v>52</v>
      </c>
      <c r="X194" s="9" t="s">
        <v>52</v>
      </c>
      <c r="Y194" s="9" t="s">
        <v>52</v>
      </c>
      <c r="Z194" s="9" t="s">
        <v>52</v>
      </c>
      <c r="AA194" s="9" t="s">
        <v>52</v>
      </c>
      <c r="AB194" s="9" t="s">
        <v>52</v>
      </c>
      <c r="AC194" s="9" t="s">
        <v>52</v>
      </c>
      <c r="AD194" s="11" t="s">
        <v>52</v>
      </c>
      <c r="AE194" s="10" t="s">
        <v>52</v>
      </c>
      <c r="AF194" s="9" t="s">
        <v>52</v>
      </c>
      <c r="AG194" s="9" t="s">
        <v>52</v>
      </c>
      <c r="AH194" s="9" t="s">
        <v>52</v>
      </c>
      <c r="AI194" s="9" t="s">
        <v>52</v>
      </c>
      <c r="AJ194" s="9" t="s">
        <v>52</v>
      </c>
      <c r="AK194" s="9" t="s">
        <v>52</v>
      </c>
      <c r="AL194" s="11" t="s">
        <v>52</v>
      </c>
      <c r="AM194" s="10" t="s">
        <v>52</v>
      </c>
      <c r="AN194" s="9" t="s">
        <v>52</v>
      </c>
      <c r="AO194" s="9" t="s">
        <v>52</v>
      </c>
      <c r="AP194" s="9" t="s">
        <v>52</v>
      </c>
      <c r="AQ194" s="9" t="s">
        <v>52</v>
      </c>
      <c r="AR194" s="9" t="s">
        <v>52</v>
      </c>
      <c r="AS194" s="9" t="s">
        <v>52</v>
      </c>
      <c r="AT194" s="11" t="s">
        <v>52</v>
      </c>
      <c r="AU194" s="10" t="s">
        <v>52</v>
      </c>
      <c r="AV194" s="9" t="s">
        <v>52</v>
      </c>
      <c r="AW194" s="9" t="s">
        <v>52</v>
      </c>
      <c r="AX194" s="9" t="s">
        <v>52</v>
      </c>
      <c r="AY194" s="9" t="s">
        <v>52</v>
      </c>
      <c r="AZ194" s="9" t="s">
        <v>52</v>
      </c>
      <c r="BA194" s="9" t="s">
        <v>52</v>
      </c>
      <c r="BB194" s="11" t="s">
        <v>52</v>
      </c>
    </row>
    <row r="195" spans="1:54" customFormat="1" x14ac:dyDescent="0.25">
      <c r="A195" s="12">
        <v>194</v>
      </c>
      <c r="B195" s="12" t="s">
        <v>1024</v>
      </c>
      <c r="C195" s="12" t="s">
        <v>1025</v>
      </c>
      <c r="D195" s="12">
        <v>134605644</v>
      </c>
      <c r="E195" s="12" t="s">
        <v>52</v>
      </c>
      <c r="F195" s="12" t="s">
        <v>52</v>
      </c>
      <c r="G195" s="12">
        <v>474.080548636</v>
      </c>
      <c r="H195" s="12" t="s">
        <v>1026</v>
      </c>
      <c r="I195" t="e">
        <f t="shared" si="6"/>
        <v>#N/A</v>
      </c>
      <c r="J195" t="e">
        <f>VLOOKUP($D195,RfDs_clean!$A$2:$Q$140,9,FALSE)</f>
        <v>#N/A</v>
      </c>
      <c r="K195" t="e">
        <f t="shared" si="7"/>
        <v>#N/A</v>
      </c>
      <c r="L195" t="e">
        <f>VLOOKUP($D195,RfDs_clean!$A$2:$Q$140,10,FALSE)</f>
        <v>#N/A</v>
      </c>
      <c r="M195" s="9" t="s">
        <v>52</v>
      </c>
      <c r="N195" s="9" t="s">
        <v>52</v>
      </c>
      <c r="O195" s="13" t="s">
        <v>1027</v>
      </c>
      <c r="P195" s="12">
        <v>1.2E-2</v>
      </c>
      <c r="Q195" s="12">
        <v>7.5966708906816889</v>
      </c>
      <c r="R195" s="12" t="s">
        <v>81</v>
      </c>
      <c r="S195" s="12">
        <v>1.2</v>
      </c>
      <c r="T195" s="12">
        <v>5.5966708906816889</v>
      </c>
      <c r="U195" s="12" t="s">
        <v>103</v>
      </c>
      <c r="V195" s="14" t="s">
        <v>61</v>
      </c>
      <c r="W195" s="13" t="s">
        <v>52</v>
      </c>
      <c r="X195" s="12" t="s">
        <v>52</v>
      </c>
      <c r="Y195" s="12" t="s">
        <v>52</v>
      </c>
      <c r="Z195" s="12" t="s">
        <v>52</v>
      </c>
      <c r="AA195" s="12" t="s">
        <v>52</v>
      </c>
      <c r="AB195" s="12" t="s">
        <v>52</v>
      </c>
      <c r="AC195" s="12" t="s">
        <v>52</v>
      </c>
      <c r="AD195" s="14" t="s">
        <v>52</v>
      </c>
      <c r="AE195" s="13" t="s">
        <v>52</v>
      </c>
      <c r="AF195" s="12" t="s">
        <v>52</v>
      </c>
      <c r="AG195" s="12" t="s">
        <v>52</v>
      </c>
      <c r="AH195" s="12" t="s">
        <v>52</v>
      </c>
      <c r="AI195" s="12" t="s">
        <v>52</v>
      </c>
      <c r="AJ195" s="12" t="s">
        <v>52</v>
      </c>
      <c r="AK195" s="12" t="s">
        <v>52</v>
      </c>
      <c r="AL195" s="14" t="s">
        <v>52</v>
      </c>
      <c r="AM195" s="13" t="s">
        <v>52</v>
      </c>
      <c r="AN195" s="12" t="s">
        <v>52</v>
      </c>
      <c r="AO195" s="12" t="s">
        <v>52</v>
      </c>
      <c r="AP195" s="12" t="s">
        <v>52</v>
      </c>
      <c r="AQ195" s="12" t="s">
        <v>52</v>
      </c>
      <c r="AR195" s="12" t="s">
        <v>52</v>
      </c>
      <c r="AS195" s="12" t="s">
        <v>52</v>
      </c>
      <c r="AT195" s="14" t="s">
        <v>52</v>
      </c>
      <c r="AU195" s="13" t="s">
        <v>52</v>
      </c>
      <c r="AV195" s="12" t="s">
        <v>52</v>
      </c>
      <c r="AW195" s="12" t="s">
        <v>52</v>
      </c>
      <c r="AX195" s="12" t="s">
        <v>52</v>
      </c>
      <c r="AY195" s="12" t="s">
        <v>52</v>
      </c>
      <c r="AZ195" s="12" t="s">
        <v>52</v>
      </c>
      <c r="BA195" s="12" t="s">
        <v>52</v>
      </c>
      <c r="BB195" s="14" t="s">
        <v>52</v>
      </c>
    </row>
    <row r="196" spans="1:54" customFormat="1" x14ac:dyDescent="0.25">
      <c r="A196" s="9">
        <v>195</v>
      </c>
      <c r="B196" s="9" t="s">
        <v>1028</v>
      </c>
      <c r="C196" s="9" t="s">
        <v>1029</v>
      </c>
      <c r="D196" s="9">
        <v>78922</v>
      </c>
      <c r="E196" s="9" t="s">
        <v>52</v>
      </c>
      <c r="F196" s="9" t="s">
        <v>52</v>
      </c>
      <c r="G196" s="9">
        <v>74.073164939999998</v>
      </c>
      <c r="H196" s="9" t="s">
        <v>1030</v>
      </c>
      <c r="I196">
        <f t="shared" si="6"/>
        <v>1.7031804630734229</v>
      </c>
      <c r="J196">
        <f>VLOOKUP($D196,RfDs_clean!$A$2:$Q$140,9,FALSE)</f>
        <v>1467.17</v>
      </c>
      <c r="K196">
        <f t="shared" si="7"/>
        <v>1.8509604025752329</v>
      </c>
      <c r="L196">
        <f>VLOOKUP($D196,RfDs_clean!$A$2:$Q$140,10,FALSE)</f>
        <v>1044</v>
      </c>
      <c r="M196" s="9" t="s">
        <v>52</v>
      </c>
      <c r="N196" s="9" t="s">
        <v>52</v>
      </c>
      <c r="O196" s="10" t="s">
        <v>1031</v>
      </c>
      <c r="P196" s="9">
        <v>2</v>
      </c>
      <c r="Q196" s="9">
        <v>4.5686309055774945</v>
      </c>
      <c r="R196" s="9" t="s">
        <v>1032</v>
      </c>
      <c r="S196" s="9">
        <v>657</v>
      </c>
      <c r="T196" s="9">
        <v>2.0520955316816956</v>
      </c>
      <c r="U196" s="9" t="s">
        <v>83</v>
      </c>
      <c r="V196" s="11" t="s">
        <v>57</v>
      </c>
      <c r="W196" s="10" t="s">
        <v>1033</v>
      </c>
      <c r="X196" s="9">
        <v>30</v>
      </c>
      <c r="Y196" s="9">
        <v>3.39</v>
      </c>
      <c r="Z196" s="9" t="s">
        <v>81</v>
      </c>
      <c r="AA196" s="9">
        <v>3093</v>
      </c>
      <c r="AB196" s="9">
        <v>1.38</v>
      </c>
      <c r="AC196" s="9" t="s">
        <v>83</v>
      </c>
      <c r="AD196" s="11" t="s">
        <v>57</v>
      </c>
      <c r="AE196" s="10" t="s">
        <v>52</v>
      </c>
      <c r="AF196" s="9" t="s">
        <v>52</v>
      </c>
      <c r="AG196" s="9" t="s">
        <v>52</v>
      </c>
      <c r="AH196" s="9" t="s">
        <v>52</v>
      </c>
      <c r="AI196" s="9" t="s">
        <v>52</v>
      </c>
      <c r="AJ196" s="9" t="s">
        <v>52</v>
      </c>
      <c r="AK196" s="9" t="s">
        <v>52</v>
      </c>
      <c r="AL196" s="11" t="s">
        <v>52</v>
      </c>
      <c r="AM196" s="10" t="s">
        <v>52</v>
      </c>
      <c r="AN196" s="9" t="s">
        <v>52</v>
      </c>
      <c r="AO196" s="9" t="s">
        <v>52</v>
      </c>
      <c r="AP196" s="9" t="s">
        <v>52</v>
      </c>
      <c r="AQ196" s="9" t="s">
        <v>52</v>
      </c>
      <c r="AR196" s="9" t="s">
        <v>52</v>
      </c>
      <c r="AS196" s="9" t="s">
        <v>52</v>
      </c>
      <c r="AT196" s="11" t="s">
        <v>52</v>
      </c>
      <c r="AU196" s="10" t="s">
        <v>52</v>
      </c>
      <c r="AV196" s="9" t="s">
        <v>52</v>
      </c>
      <c r="AW196" s="9" t="s">
        <v>52</v>
      </c>
      <c r="AX196" s="9" t="s">
        <v>52</v>
      </c>
      <c r="AY196" s="9" t="s">
        <v>52</v>
      </c>
      <c r="AZ196" s="9" t="s">
        <v>52</v>
      </c>
      <c r="BA196" s="9" t="s">
        <v>52</v>
      </c>
      <c r="BB196" s="11" t="s">
        <v>52</v>
      </c>
    </row>
    <row r="197" spans="1:54" customFormat="1" x14ac:dyDescent="0.25">
      <c r="A197" s="12">
        <v>196</v>
      </c>
      <c r="B197" s="12" t="s">
        <v>1034</v>
      </c>
      <c r="C197" s="12" t="s">
        <v>1035</v>
      </c>
      <c r="D197" s="12">
        <v>85687</v>
      </c>
      <c r="E197" s="12" t="s">
        <v>52</v>
      </c>
      <c r="F197" s="12" t="s">
        <v>52</v>
      </c>
      <c r="G197" s="12">
        <v>312.13615911999995</v>
      </c>
      <c r="H197" s="12" t="s">
        <v>1036</v>
      </c>
      <c r="I197">
        <f t="shared" si="6"/>
        <v>3.1516628755327178</v>
      </c>
      <c r="J197">
        <f>VLOOKUP($D197,RfDs_clean!$A$2:$Q$140,9,FALSE)</f>
        <v>220.131</v>
      </c>
      <c r="K197">
        <f t="shared" si="7"/>
        <v>3.236557546800261</v>
      </c>
      <c r="L197">
        <f>VLOOKUP($D197,RfDs_clean!$A$2:$Q$140,10,FALSE)</f>
        <v>181.04499999999999</v>
      </c>
      <c r="M197" s="9">
        <v>3.0284989233486406</v>
      </c>
      <c r="N197" s="9">
        <v>292.31099999999998</v>
      </c>
      <c r="O197" s="13" t="s">
        <v>1037</v>
      </c>
      <c r="P197" s="12">
        <v>0.2</v>
      </c>
      <c r="Q197" s="12">
        <v>6.1933140863517542</v>
      </c>
      <c r="R197" s="12" t="s">
        <v>81</v>
      </c>
      <c r="S197" s="12">
        <v>159</v>
      </c>
      <c r="T197" s="12">
        <v>3.2929469576952841</v>
      </c>
      <c r="U197" s="12" t="s">
        <v>56</v>
      </c>
      <c r="V197" s="14" t="s">
        <v>57</v>
      </c>
      <c r="W197" s="13" t="s">
        <v>52</v>
      </c>
      <c r="X197" s="12" t="s">
        <v>52</v>
      </c>
      <c r="Y197" s="12" t="s">
        <v>52</v>
      </c>
      <c r="Z197" s="12" t="s">
        <v>52</v>
      </c>
      <c r="AA197" s="12" t="s">
        <v>52</v>
      </c>
      <c r="AB197" s="12" t="s">
        <v>52</v>
      </c>
      <c r="AC197" s="12" t="s">
        <v>52</v>
      </c>
      <c r="AD197" s="14" t="s">
        <v>52</v>
      </c>
      <c r="AE197" s="13" t="s">
        <v>1038</v>
      </c>
      <c r="AF197" s="12">
        <v>1.9E-3</v>
      </c>
      <c r="AG197" s="12">
        <v>2.77</v>
      </c>
      <c r="AH197" s="12" t="s">
        <v>1032</v>
      </c>
      <c r="AI197" s="12">
        <v>51.3</v>
      </c>
      <c r="AJ197" s="12">
        <v>3.78</v>
      </c>
      <c r="AK197" s="12" t="s">
        <v>83</v>
      </c>
      <c r="AL197" s="14" t="s">
        <v>57</v>
      </c>
      <c r="AM197" s="13" t="s">
        <v>52</v>
      </c>
      <c r="AN197" s="12" t="s">
        <v>52</v>
      </c>
      <c r="AO197" s="12" t="s">
        <v>52</v>
      </c>
      <c r="AP197" s="12" t="s">
        <v>52</v>
      </c>
      <c r="AQ197" s="12" t="s">
        <v>52</v>
      </c>
      <c r="AR197" s="12" t="s">
        <v>52</v>
      </c>
      <c r="AS197" s="12" t="s">
        <v>52</v>
      </c>
      <c r="AT197" s="14" t="s">
        <v>52</v>
      </c>
      <c r="AU197" s="13" t="s">
        <v>52</v>
      </c>
      <c r="AV197" s="12" t="s">
        <v>52</v>
      </c>
      <c r="AW197" s="12" t="s">
        <v>52</v>
      </c>
      <c r="AX197" s="12" t="s">
        <v>52</v>
      </c>
      <c r="AY197" s="12" t="s">
        <v>52</v>
      </c>
      <c r="AZ197" s="12" t="s">
        <v>52</v>
      </c>
      <c r="BA197" s="12" t="s">
        <v>52</v>
      </c>
      <c r="BB197" s="14" t="s">
        <v>52</v>
      </c>
    </row>
    <row r="198" spans="1:54" customFormat="1" x14ac:dyDescent="0.25">
      <c r="A198" s="9">
        <v>197</v>
      </c>
      <c r="B198" s="9" t="s">
        <v>1039</v>
      </c>
      <c r="C198" s="9" t="s">
        <v>1040</v>
      </c>
      <c r="D198" s="9">
        <v>2008415</v>
      </c>
      <c r="E198" s="9" t="s">
        <v>52</v>
      </c>
      <c r="F198" s="9" t="s">
        <v>52</v>
      </c>
      <c r="G198" s="9">
        <v>217.15003535599999</v>
      </c>
      <c r="H198" s="9" t="s">
        <v>1041</v>
      </c>
      <c r="I198" t="e">
        <f t="shared" si="6"/>
        <v>#N/A</v>
      </c>
      <c r="J198" t="e">
        <f>VLOOKUP($D198,RfDs_clean!$A$2:$Q$140,9,FALSE)</f>
        <v>#N/A</v>
      </c>
      <c r="K198" t="e">
        <f t="shared" si="7"/>
        <v>#N/A</v>
      </c>
      <c r="L198" t="e">
        <f>VLOOKUP($D198,RfDs_clean!$A$2:$Q$140,10,FALSE)</f>
        <v>#N/A</v>
      </c>
      <c r="M198" s="9" t="s">
        <v>52</v>
      </c>
      <c r="N198" s="9" t="s">
        <v>52</v>
      </c>
      <c r="O198" s="10" t="s">
        <v>1042</v>
      </c>
      <c r="P198" s="9">
        <v>0.05</v>
      </c>
      <c r="Q198" s="9">
        <v>6.6377899000733249</v>
      </c>
      <c r="R198" s="9" t="s">
        <v>81</v>
      </c>
      <c r="S198" s="9">
        <v>5</v>
      </c>
      <c r="T198" s="9">
        <v>4.6377899000733249</v>
      </c>
      <c r="U198" s="9" t="s">
        <v>56</v>
      </c>
      <c r="V198" s="11" t="s">
        <v>61</v>
      </c>
      <c r="W198" s="10" t="s">
        <v>52</v>
      </c>
      <c r="X198" s="9" t="s">
        <v>52</v>
      </c>
      <c r="Y198" s="9" t="s">
        <v>52</v>
      </c>
      <c r="Z198" s="9" t="s">
        <v>52</v>
      </c>
      <c r="AA198" s="9" t="s">
        <v>52</v>
      </c>
      <c r="AB198" s="9" t="s">
        <v>52</v>
      </c>
      <c r="AC198" s="9" t="s">
        <v>52</v>
      </c>
      <c r="AD198" s="11" t="s">
        <v>52</v>
      </c>
      <c r="AE198" s="10" t="s">
        <v>52</v>
      </c>
      <c r="AF198" s="9" t="s">
        <v>52</v>
      </c>
      <c r="AG198" s="9" t="s">
        <v>52</v>
      </c>
      <c r="AH198" s="9" t="s">
        <v>52</v>
      </c>
      <c r="AI198" s="9" t="s">
        <v>52</v>
      </c>
      <c r="AJ198" s="9" t="s">
        <v>52</v>
      </c>
      <c r="AK198" s="9" t="s">
        <v>52</v>
      </c>
      <c r="AL198" s="11" t="s">
        <v>52</v>
      </c>
      <c r="AM198" s="10" t="s">
        <v>52</v>
      </c>
      <c r="AN198" s="9" t="s">
        <v>52</v>
      </c>
      <c r="AO198" s="9" t="s">
        <v>52</v>
      </c>
      <c r="AP198" s="9" t="s">
        <v>52</v>
      </c>
      <c r="AQ198" s="9" t="s">
        <v>52</v>
      </c>
      <c r="AR198" s="9" t="s">
        <v>52</v>
      </c>
      <c r="AS198" s="9" t="s">
        <v>52</v>
      </c>
      <c r="AT198" s="11" t="s">
        <v>52</v>
      </c>
      <c r="AU198" s="10" t="s">
        <v>52</v>
      </c>
      <c r="AV198" s="9" t="s">
        <v>52</v>
      </c>
      <c r="AW198" s="9" t="s">
        <v>52</v>
      </c>
      <c r="AX198" s="9" t="s">
        <v>52</v>
      </c>
      <c r="AY198" s="9" t="s">
        <v>52</v>
      </c>
      <c r="AZ198" s="9" t="s">
        <v>52</v>
      </c>
      <c r="BA198" s="9" t="s">
        <v>52</v>
      </c>
      <c r="BB198" s="11" t="s">
        <v>52</v>
      </c>
    </row>
    <row r="199" spans="1:54" customFormat="1" x14ac:dyDescent="0.25">
      <c r="A199" s="12">
        <v>198</v>
      </c>
      <c r="B199" s="12" t="s">
        <v>1043</v>
      </c>
      <c r="C199" s="12" t="s">
        <v>1044</v>
      </c>
      <c r="D199" s="12">
        <v>25013165</v>
      </c>
      <c r="E199" s="12" t="s">
        <v>52</v>
      </c>
      <c r="F199" s="12" t="s">
        <v>52</v>
      </c>
      <c r="G199" s="12">
        <v>180.1150298</v>
      </c>
      <c r="H199" s="12" t="s">
        <v>1045</v>
      </c>
      <c r="I199" t="e">
        <f t="shared" si="6"/>
        <v>#N/A</v>
      </c>
      <c r="J199" t="e">
        <f>VLOOKUP($D199,RfDs_clean!$A$2:$Q$140,9,FALSE)</f>
        <v>#N/A</v>
      </c>
      <c r="K199" t="e">
        <f t="shared" si="7"/>
        <v>#N/A</v>
      </c>
      <c r="L199" t="e">
        <f>VLOOKUP($D199,RfDs_clean!$A$2:$Q$140,10,FALSE)</f>
        <v>#N/A</v>
      </c>
      <c r="M199" s="9">
        <v>2.685277949213023</v>
      </c>
      <c r="N199" s="9">
        <v>371.76799999999997</v>
      </c>
      <c r="O199" s="13" t="s">
        <v>52</v>
      </c>
      <c r="P199" s="12" t="s">
        <v>52</v>
      </c>
      <c r="Q199" s="12" t="s">
        <v>52</v>
      </c>
      <c r="R199" s="12" t="s">
        <v>52</v>
      </c>
      <c r="S199" s="12" t="s">
        <v>52</v>
      </c>
      <c r="T199" s="12" t="s">
        <v>52</v>
      </c>
      <c r="U199" s="12" t="s">
        <v>52</v>
      </c>
      <c r="V199" s="14" t="s">
        <v>52</v>
      </c>
      <c r="W199" s="13" t="s">
        <v>52</v>
      </c>
      <c r="X199" s="12" t="s">
        <v>52</v>
      </c>
      <c r="Y199" s="12" t="s">
        <v>52</v>
      </c>
      <c r="Z199" s="12" t="s">
        <v>52</v>
      </c>
      <c r="AA199" s="12" t="s">
        <v>52</v>
      </c>
      <c r="AB199" s="12" t="s">
        <v>52</v>
      </c>
      <c r="AC199" s="12" t="s">
        <v>52</v>
      </c>
      <c r="AD199" s="14" t="s">
        <v>52</v>
      </c>
      <c r="AE199" s="13" t="s">
        <v>1046</v>
      </c>
      <c r="AF199" s="12">
        <v>1.75E-4</v>
      </c>
      <c r="AG199" s="12">
        <v>1.5</v>
      </c>
      <c r="AH199" s="12" t="s">
        <v>52</v>
      </c>
      <c r="AI199" s="12" t="s">
        <v>52</v>
      </c>
      <c r="AJ199" s="12" t="s">
        <v>52</v>
      </c>
      <c r="AK199" s="12" t="s">
        <v>75</v>
      </c>
      <c r="AL199" s="14" t="s">
        <v>57</v>
      </c>
      <c r="AM199" s="13" t="s">
        <v>1047</v>
      </c>
      <c r="AN199" s="12">
        <v>5.7000000000000001E-8</v>
      </c>
      <c r="AO199" s="12">
        <v>1.01</v>
      </c>
      <c r="AP199" s="12" t="s">
        <v>52</v>
      </c>
      <c r="AQ199" s="12" t="s">
        <v>52</v>
      </c>
      <c r="AR199" s="12" t="s">
        <v>52</v>
      </c>
      <c r="AS199" s="12" t="s">
        <v>75</v>
      </c>
      <c r="AT199" s="14" t="s">
        <v>61</v>
      </c>
      <c r="AU199" s="13" t="s">
        <v>1048</v>
      </c>
      <c r="AV199" s="12">
        <v>1.75E-4</v>
      </c>
      <c r="AW199" s="12">
        <v>1.5</v>
      </c>
      <c r="AX199" s="12" t="s">
        <v>52</v>
      </c>
      <c r="AY199" s="12" t="s">
        <v>52</v>
      </c>
      <c r="AZ199" s="12" t="s">
        <v>52</v>
      </c>
      <c r="BA199" s="12" t="s">
        <v>75</v>
      </c>
      <c r="BB199" s="14" t="s">
        <v>57</v>
      </c>
    </row>
    <row r="200" spans="1:54" customFormat="1" x14ac:dyDescent="0.25">
      <c r="A200" s="9">
        <v>199</v>
      </c>
      <c r="B200" s="9" t="s">
        <v>1049</v>
      </c>
      <c r="C200" s="9" t="s">
        <v>1050</v>
      </c>
      <c r="D200" s="9">
        <v>104518</v>
      </c>
      <c r="E200" s="9" t="s">
        <v>52</v>
      </c>
      <c r="F200" s="9" t="s">
        <v>52</v>
      </c>
      <c r="G200" s="9">
        <v>134.10955044799999</v>
      </c>
      <c r="H200" s="9" t="s">
        <v>1051</v>
      </c>
      <c r="I200">
        <f t="shared" si="6"/>
        <v>2.7391506479502499</v>
      </c>
      <c r="J200">
        <f>VLOOKUP($D200,RfDs_clean!$A$2:$Q$140,9,FALSE)</f>
        <v>244.517</v>
      </c>
      <c r="K200">
        <f t="shared" si="7"/>
        <v>2.9915736594258386</v>
      </c>
      <c r="L200">
        <f>VLOOKUP($D200,RfDs_clean!$A$2:$Q$140,10,FALSE)</f>
        <v>136.73699999999999</v>
      </c>
      <c r="M200" s="9" t="s">
        <v>52</v>
      </c>
      <c r="N200" s="9" t="s">
        <v>52</v>
      </c>
      <c r="O200" s="10" t="s">
        <v>1052</v>
      </c>
      <c r="P200" s="9">
        <v>0.05</v>
      </c>
      <c r="Q200" s="9">
        <v>6.428489702368493</v>
      </c>
      <c r="R200" s="9" t="s">
        <v>549</v>
      </c>
      <c r="S200" s="9">
        <v>137</v>
      </c>
      <c r="T200" s="9">
        <v>2.9907391395481051</v>
      </c>
      <c r="U200" s="9" t="s">
        <v>83</v>
      </c>
      <c r="V200" s="11" t="s">
        <v>57</v>
      </c>
      <c r="W200" s="10" t="s">
        <v>52</v>
      </c>
      <c r="X200" s="9" t="s">
        <v>52</v>
      </c>
      <c r="Y200" s="9" t="s">
        <v>52</v>
      </c>
      <c r="Z200" s="9" t="s">
        <v>52</v>
      </c>
      <c r="AA200" s="9" t="s">
        <v>52</v>
      </c>
      <c r="AB200" s="9" t="s">
        <v>52</v>
      </c>
      <c r="AC200" s="9" t="s">
        <v>52</v>
      </c>
      <c r="AD200" s="11" t="s">
        <v>52</v>
      </c>
      <c r="AE200" s="10" t="s">
        <v>52</v>
      </c>
      <c r="AF200" s="9" t="s">
        <v>52</v>
      </c>
      <c r="AG200" s="9" t="s">
        <v>52</v>
      </c>
      <c r="AH200" s="9" t="s">
        <v>52</v>
      </c>
      <c r="AI200" s="9" t="s">
        <v>52</v>
      </c>
      <c r="AJ200" s="9" t="s">
        <v>52</v>
      </c>
      <c r="AK200" s="9" t="s">
        <v>52</v>
      </c>
      <c r="AL200" s="11" t="s">
        <v>52</v>
      </c>
      <c r="AM200" s="10" t="s">
        <v>52</v>
      </c>
      <c r="AN200" s="9" t="s">
        <v>52</v>
      </c>
      <c r="AO200" s="9" t="s">
        <v>52</v>
      </c>
      <c r="AP200" s="9" t="s">
        <v>52</v>
      </c>
      <c r="AQ200" s="9" t="s">
        <v>52</v>
      </c>
      <c r="AR200" s="9" t="s">
        <v>52</v>
      </c>
      <c r="AS200" s="9" t="s">
        <v>52</v>
      </c>
      <c r="AT200" s="11" t="s">
        <v>52</v>
      </c>
      <c r="AU200" s="10" t="s">
        <v>52</v>
      </c>
      <c r="AV200" s="9" t="s">
        <v>52</v>
      </c>
      <c r="AW200" s="9" t="s">
        <v>52</v>
      </c>
      <c r="AX200" s="9" t="s">
        <v>52</v>
      </c>
      <c r="AY200" s="9" t="s">
        <v>52</v>
      </c>
      <c r="AZ200" s="9" t="s">
        <v>52</v>
      </c>
      <c r="BA200" s="9" t="s">
        <v>52</v>
      </c>
      <c r="BB200" s="11" t="s">
        <v>52</v>
      </c>
    </row>
    <row r="201" spans="1:54" customFormat="1" x14ac:dyDescent="0.25">
      <c r="A201" s="12">
        <v>200</v>
      </c>
      <c r="B201" s="12" t="s">
        <v>1053</v>
      </c>
      <c r="C201" s="12" t="s">
        <v>1054</v>
      </c>
      <c r="D201" s="12">
        <v>85701</v>
      </c>
      <c r="E201" s="12" t="s">
        <v>52</v>
      </c>
      <c r="F201" s="12" t="s">
        <v>52</v>
      </c>
      <c r="G201" s="12">
        <v>336.15728848800001</v>
      </c>
      <c r="H201" s="12" t="s">
        <v>1055</v>
      </c>
      <c r="I201" t="e">
        <f t="shared" si="6"/>
        <v>#N/A</v>
      </c>
      <c r="J201" t="e">
        <f>VLOOKUP($D201,RfDs_clean!$A$2:$Q$140,9,FALSE)</f>
        <v>#N/A</v>
      </c>
      <c r="K201" t="e">
        <f t="shared" si="7"/>
        <v>#N/A</v>
      </c>
      <c r="L201" t="e">
        <f>VLOOKUP($D201,RfDs_clean!$A$2:$Q$140,10,FALSE)</f>
        <v>#N/A</v>
      </c>
      <c r="M201" s="9" t="s">
        <v>52</v>
      </c>
      <c r="N201" s="9" t="s">
        <v>52</v>
      </c>
      <c r="O201" s="13" t="s">
        <v>1056</v>
      </c>
      <c r="P201" s="12">
        <v>1</v>
      </c>
      <c r="Q201" s="12">
        <v>5.5265425319697528</v>
      </c>
      <c r="R201" s="12" t="s">
        <v>118</v>
      </c>
      <c r="S201" s="12">
        <v>1000</v>
      </c>
      <c r="T201" s="12">
        <v>2.5265425319697528</v>
      </c>
      <c r="U201" s="12" t="s">
        <v>56</v>
      </c>
      <c r="V201" s="14" t="s">
        <v>61</v>
      </c>
      <c r="W201" s="13" t="s">
        <v>52</v>
      </c>
      <c r="X201" s="12" t="s">
        <v>52</v>
      </c>
      <c r="Y201" s="12" t="s">
        <v>52</v>
      </c>
      <c r="Z201" s="12" t="s">
        <v>52</v>
      </c>
      <c r="AA201" s="12" t="s">
        <v>52</v>
      </c>
      <c r="AB201" s="12" t="s">
        <v>52</v>
      </c>
      <c r="AC201" s="12" t="s">
        <v>52</v>
      </c>
      <c r="AD201" s="14" t="s">
        <v>52</v>
      </c>
      <c r="AE201" s="13" t="s">
        <v>52</v>
      </c>
      <c r="AF201" s="12" t="s">
        <v>52</v>
      </c>
      <c r="AG201" s="12" t="s">
        <v>52</v>
      </c>
      <c r="AH201" s="12" t="s">
        <v>52</v>
      </c>
      <c r="AI201" s="12" t="s">
        <v>52</v>
      </c>
      <c r="AJ201" s="12" t="s">
        <v>52</v>
      </c>
      <c r="AK201" s="12" t="s">
        <v>52</v>
      </c>
      <c r="AL201" s="14" t="s">
        <v>52</v>
      </c>
      <c r="AM201" s="13" t="s">
        <v>52</v>
      </c>
      <c r="AN201" s="12" t="s">
        <v>52</v>
      </c>
      <c r="AO201" s="12" t="s">
        <v>52</v>
      </c>
      <c r="AP201" s="12" t="s">
        <v>52</v>
      </c>
      <c r="AQ201" s="12" t="s">
        <v>52</v>
      </c>
      <c r="AR201" s="12" t="s">
        <v>52</v>
      </c>
      <c r="AS201" s="12" t="s">
        <v>52</v>
      </c>
      <c r="AT201" s="14" t="s">
        <v>52</v>
      </c>
      <c r="AU201" s="13" t="s">
        <v>52</v>
      </c>
      <c r="AV201" s="12" t="s">
        <v>52</v>
      </c>
      <c r="AW201" s="12" t="s">
        <v>52</v>
      </c>
      <c r="AX201" s="12" t="s">
        <v>52</v>
      </c>
      <c r="AY201" s="12" t="s">
        <v>52</v>
      </c>
      <c r="AZ201" s="12" t="s">
        <v>52</v>
      </c>
      <c r="BA201" s="12" t="s">
        <v>52</v>
      </c>
      <c r="BB201" s="14" t="s">
        <v>52</v>
      </c>
    </row>
    <row r="202" spans="1:54" customFormat="1" x14ac:dyDescent="0.25">
      <c r="A202" s="9">
        <v>201</v>
      </c>
      <c r="B202" s="9" t="s">
        <v>1057</v>
      </c>
      <c r="C202" s="9" t="s">
        <v>1058</v>
      </c>
      <c r="D202" s="9">
        <v>569619</v>
      </c>
      <c r="E202" s="9" t="s">
        <v>52</v>
      </c>
      <c r="F202" s="9" t="s">
        <v>52</v>
      </c>
      <c r="G202" s="9">
        <v>322.11110020000001</v>
      </c>
      <c r="H202" s="9" t="s">
        <v>1059</v>
      </c>
      <c r="I202" t="e">
        <f t="shared" si="6"/>
        <v>#N/A</v>
      </c>
      <c r="J202" t="e">
        <f>VLOOKUP($D202,RfDs_clean!$A$2:$Q$140,9,FALSE)</f>
        <v>#N/A</v>
      </c>
      <c r="K202" t="e">
        <f t="shared" si="7"/>
        <v>#N/A</v>
      </c>
      <c r="L202" t="e">
        <f>VLOOKUP($D202,RfDs_clean!$A$2:$Q$140,10,FALSE)</f>
        <v>#N/A</v>
      </c>
      <c r="M202" s="9">
        <v>3.9797434953780488</v>
      </c>
      <c r="N202" s="9">
        <v>33.749099999999999</v>
      </c>
      <c r="O202" s="10" t="s">
        <v>52</v>
      </c>
      <c r="P202" s="9" t="s">
        <v>52</v>
      </c>
      <c r="Q202" s="9" t="s">
        <v>52</v>
      </c>
      <c r="R202" s="9" t="s">
        <v>52</v>
      </c>
      <c r="S202" s="9" t="s">
        <v>52</v>
      </c>
      <c r="T202" s="9" t="s">
        <v>52</v>
      </c>
      <c r="U202" s="9" t="s">
        <v>52</v>
      </c>
      <c r="V202" s="11" t="s">
        <v>52</v>
      </c>
      <c r="W202" s="10" t="s">
        <v>52</v>
      </c>
      <c r="X202" s="9" t="s">
        <v>52</v>
      </c>
      <c r="Y202" s="9" t="s">
        <v>52</v>
      </c>
      <c r="Z202" s="9" t="s">
        <v>52</v>
      </c>
      <c r="AA202" s="9" t="s">
        <v>52</v>
      </c>
      <c r="AB202" s="9" t="s">
        <v>52</v>
      </c>
      <c r="AC202" s="9" t="s">
        <v>52</v>
      </c>
      <c r="AD202" s="11" t="s">
        <v>52</v>
      </c>
      <c r="AE202" s="10" t="s">
        <v>1060</v>
      </c>
      <c r="AF202" s="9">
        <v>0.25</v>
      </c>
      <c r="AG202" s="9">
        <v>4.91</v>
      </c>
      <c r="AH202" s="9" t="s">
        <v>52</v>
      </c>
      <c r="AI202" s="9" t="s">
        <v>52</v>
      </c>
      <c r="AJ202" s="9" t="s">
        <v>52</v>
      </c>
      <c r="AK202" s="9" t="s">
        <v>75</v>
      </c>
      <c r="AL202" s="11" t="s">
        <v>57</v>
      </c>
      <c r="AM202" s="10" t="s">
        <v>52</v>
      </c>
      <c r="AN202" s="9" t="s">
        <v>52</v>
      </c>
      <c r="AO202" s="9" t="s">
        <v>52</v>
      </c>
      <c r="AP202" s="9" t="s">
        <v>52</v>
      </c>
      <c r="AQ202" s="9" t="s">
        <v>52</v>
      </c>
      <c r="AR202" s="9" t="s">
        <v>52</v>
      </c>
      <c r="AS202" s="9" t="s">
        <v>52</v>
      </c>
      <c r="AT202" s="11" t="s">
        <v>52</v>
      </c>
      <c r="AU202" s="10" t="s">
        <v>1061</v>
      </c>
      <c r="AV202" s="9">
        <v>0.25</v>
      </c>
      <c r="AW202" s="9">
        <v>4.91</v>
      </c>
      <c r="AX202" s="9" t="s">
        <v>52</v>
      </c>
      <c r="AY202" s="9" t="s">
        <v>52</v>
      </c>
      <c r="AZ202" s="9" t="s">
        <v>52</v>
      </c>
      <c r="BA202" s="9" t="s">
        <v>75</v>
      </c>
      <c r="BB202" s="11" t="s">
        <v>57</v>
      </c>
    </row>
    <row r="203" spans="1:54" customFormat="1" x14ac:dyDescent="0.25">
      <c r="A203" s="12">
        <v>202</v>
      </c>
      <c r="B203" s="12" t="s">
        <v>1062</v>
      </c>
      <c r="C203" s="12" t="s">
        <v>1063</v>
      </c>
      <c r="D203" s="12">
        <v>75605</v>
      </c>
      <c r="E203" s="12" t="s">
        <v>52</v>
      </c>
      <c r="F203" s="12" t="s">
        <v>52</v>
      </c>
      <c r="G203" s="12">
        <v>137.96620096400002</v>
      </c>
      <c r="H203" s="12" t="s">
        <v>1064</v>
      </c>
      <c r="I203" t="e">
        <f t="shared" si="6"/>
        <v>#N/A</v>
      </c>
      <c r="J203" t="e">
        <f>VLOOKUP($D203,RfDs_clean!$A$2:$Q$140,9,FALSE)</f>
        <v>#N/A</v>
      </c>
      <c r="K203" t="e">
        <f t="shared" si="7"/>
        <v>#N/A</v>
      </c>
      <c r="L203" t="e">
        <f>VLOOKUP($D203,RfDs_clean!$A$2:$Q$140,10,FALSE)</f>
        <v>#N/A</v>
      </c>
      <c r="M203" s="9" t="s">
        <v>52</v>
      </c>
      <c r="N203" s="9" t="s">
        <v>52</v>
      </c>
      <c r="O203" s="13" t="s">
        <v>1065</v>
      </c>
      <c r="P203" s="12">
        <v>1.4E-2</v>
      </c>
      <c r="Q203" s="12">
        <v>6.9936446700513759</v>
      </c>
      <c r="R203" s="12" t="s">
        <v>89</v>
      </c>
      <c r="S203" s="12">
        <v>0.43</v>
      </c>
      <c r="T203" s="12">
        <v>5.5063042501500279</v>
      </c>
      <c r="U203" s="12" t="s">
        <v>103</v>
      </c>
      <c r="V203" s="14" t="s">
        <v>61</v>
      </c>
      <c r="W203" s="13" t="s">
        <v>52</v>
      </c>
      <c r="X203" s="12" t="s">
        <v>52</v>
      </c>
      <c r="Y203" s="12" t="s">
        <v>52</v>
      </c>
      <c r="Z203" s="12" t="s">
        <v>52</v>
      </c>
      <c r="AA203" s="12" t="s">
        <v>52</v>
      </c>
      <c r="AB203" s="12" t="s">
        <v>52</v>
      </c>
      <c r="AC203" s="12" t="s">
        <v>52</v>
      </c>
      <c r="AD203" s="14" t="s">
        <v>52</v>
      </c>
      <c r="AE203" s="13" t="s">
        <v>52</v>
      </c>
      <c r="AF203" s="12" t="s">
        <v>52</v>
      </c>
      <c r="AG203" s="12" t="s">
        <v>52</v>
      </c>
      <c r="AH203" s="12" t="s">
        <v>52</v>
      </c>
      <c r="AI203" s="12" t="s">
        <v>52</v>
      </c>
      <c r="AJ203" s="12" t="s">
        <v>52</v>
      </c>
      <c r="AK203" s="12" t="s">
        <v>52</v>
      </c>
      <c r="AL203" s="14" t="s">
        <v>52</v>
      </c>
      <c r="AM203" s="13" t="s">
        <v>52</v>
      </c>
      <c r="AN203" s="12" t="s">
        <v>52</v>
      </c>
      <c r="AO203" s="12" t="s">
        <v>52</v>
      </c>
      <c r="AP203" s="12" t="s">
        <v>52</v>
      </c>
      <c r="AQ203" s="12" t="s">
        <v>52</v>
      </c>
      <c r="AR203" s="12" t="s">
        <v>52</v>
      </c>
      <c r="AS203" s="12" t="s">
        <v>52</v>
      </c>
      <c r="AT203" s="14" t="s">
        <v>52</v>
      </c>
      <c r="AU203" s="13" t="s">
        <v>52</v>
      </c>
      <c r="AV203" s="12" t="s">
        <v>52</v>
      </c>
      <c r="AW203" s="12" t="s">
        <v>52</v>
      </c>
      <c r="AX203" s="12" t="s">
        <v>52</v>
      </c>
      <c r="AY203" s="12" t="s">
        <v>52</v>
      </c>
      <c r="AZ203" s="12" t="s">
        <v>52</v>
      </c>
      <c r="BA203" s="12" t="s">
        <v>52</v>
      </c>
      <c r="BB203" s="14" t="s">
        <v>52</v>
      </c>
    </row>
    <row r="204" spans="1:54" customFormat="1" x14ac:dyDescent="0.25">
      <c r="A204" s="9">
        <v>203</v>
      </c>
      <c r="B204" s="9" t="s">
        <v>1066</v>
      </c>
      <c r="C204" s="9" t="s">
        <v>1067</v>
      </c>
      <c r="D204" s="9">
        <v>95465999</v>
      </c>
      <c r="E204" s="9" t="s">
        <v>52</v>
      </c>
      <c r="F204" s="9" t="s">
        <v>52</v>
      </c>
      <c r="G204" s="9">
        <v>270.08770860599998</v>
      </c>
      <c r="H204" s="9" t="s">
        <v>1068</v>
      </c>
      <c r="I204" t="e">
        <f t="shared" si="6"/>
        <v>#N/A</v>
      </c>
      <c r="J204" t="e">
        <f>VLOOKUP($D204,RfDs_clean!$A$2:$Q$140,9,FALSE)</f>
        <v>#N/A</v>
      </c>
      <c r="K204" t="e">
        <f t="shared" si="7"/>
        <v>#N/A</v>
      </c>
      <c r="L204" t="e">
        <f>VLOOKUP($D204,RfDs_clean!$A$2:$Q$140,10,FALSE)</f>
        <v>#N/A</v>
      </c>
      <c r="M204" s="9" t="s">
        <v>52</v>
      </c>
      <c r="N204" s="9" t="s">
        <v>52</v>
      </c>
      <c r="O204" s="10" t="s">
        <v>1069</v>
      </c>
      <c r="P204" s="9">
        <v>1.0000000000000001E-5</v>
      </c>
      <c r="Q204" s="9">
        <v>10.431504820373855</v>
      </c>
      <c r="R204" s="9" t="s">
        <v>81</v>
      </c>
      <c r="S204" s="9">
        <v>1E-3</v>
      </c>
      <c r="T204" s="9">
        <v>8.4315048203738545</v>
      </c>
      <c r="U204" s="9" t="s">
        <v>103</v>
      </c>
      <c r="V204" s="11" t="s">
        <v>61</v>
      </c>
      <c r="W204" s="10" t="s">
        <v>52</v>
      </c>
      <c r="X204" s="9" t="s">
        <v>52</v>
      </c>
      <c r="Y204" s="9" t="s">
        <v>52</v>
      </c>
      <c r="Z204" s="9" t="s">
        <v>52</v>
      </c>
      <c r="AA204" s="9" t="s">
        <v>52</v>
      </c>
      <c r="AB204" s="9" t="s">
        <v>52</v>
      </c>
      <c r="AC204" s="9" t="s">
        <v>52</v>
      </c>
      <c r="AD204" s="11" t="s">
        <v>52</v>
      </c>
      <c r="AE204" s="10" t="s">
        <v>52</v>
      </c>
      <c r="AF204" s="9" t="s">
        <v>52</v>
      </c>
      <c r="AG204" s="9" t="s">
        <v>52</v>
      </c>
      <c r="AH204" s="9" t="s">
        <v>52</v>
      </c>
      <c r="AI204" s="9" t="s">
        <v>52</v>
      </c>
      <c r="AJ204" s="9" t="s">
        <v>52</v>
      </c>
      <c r="AK204" s="9" t="s">
        <v>52</v>
      </c>
      <c r="AL204" s="11" t="s">
        <v>52</v>
      </c>
      <c r="AM204" s="10" t="s">
        <v>52</v>
      </c>
      <c r="AN204" s="9" t="s">
        <v>52</v>
      </c>
      <c r="AO204" s="9" t="s">
        <v>52</v>
      </c>
      <c r="AP204" s="9" t="s">
        <v>52</v>
      </c>
      <c r="AQ204" s="9" t="s">
        <v>52</v>
      </c>
      <c r="AR204" s="9" t="s">
        <v>52</v>
      </c>
      <c r="AS204" s="9" t="s">
        <v>52</v>
      </c>
      <c r="AT204" s="11" t="s">
        <v>52</v>
      </c>
      <c r="AU204" s="10" t="s">
        <v>52</v>
      </c>
      <c r="AV204" s="9" t="s">
        <v>52</v>
      </c>
      <c r="AW204" s="9" t="s">
        <v>52</v>
      </c>
      <c r="AX204" s="9" t="s">
        <v>52</v>
      </c>
      <c r="AY204" s="9" t="s">
        <v>52</v>
      </c>
      <c r="AZ204" s="9" t="s">
        <v>52</v>
      </c>
      <c r="BA204" s="9" t="s">
        <v>52</v>
      </c>
      <c r="BB204" s="11" t="s">
        <v>52</v>
      </c>
    </row>
    <row r="205" spans="1:54" customFormat="1" x14ac:dyDescent="0.25">
      <c r="A205" s="12">
        <v>204</v>
      </c>
      <c r="B205" s="12" t="s">
        <v>1070</v>
      </c>
      <c r="C205" s="12" t="s">
        <v>1071</v>
      </c>
      <c r="D205" s="12">
        <v>105602</v>
      </c>
      <c r="E205" s="12" t="s">
        <v>52</v>
      </c>
      <c r="F205" s="12" t="s">
        <v>52</v>
      </c>
      <c r="G205" s="12">
        <v>113.084063972</v>
      </c>
      <c r="H205" s="12" t="s">
        <v>1072</v>
      </c>
      <c r="I205">
        <f t="shared" si="6"/>
        <v>1.4085189026624854</v>
      </c>
      <c r="J205">
        <f>VLOOKUP($D205,RfDs_clean!$A$2:$Q$140,9,FALSE)</f>
        <v>4414.51</v>
      </c>
      <c r="K205">
        <f t="shared" si="7"/>
        <v>1.5513773578564933</v>
      </c>
      <c r="L205">
        <f>VLOOKUP($D205,RfDs_clean!$A$2:$Q$140,10,FALSE)</f>
        <v>3177.05</v>
      </c>
      <c r="M205" s="9" t="s">
        <v>52</v>
      </c>
      <c r="N205" s="9" t="s">
        <v>52</v>
      </c>
      <c r="O205" s="13" t="s">
        <v>1073</v>
      </c>
      <c r="P205" s="12">
        <v>0.5</v>
      </c>
      <c r="Q205" s="12">
        <v>5.3544314032715192</v>
      </c>
      <c r="R205" s="12" t="s">
        <v>81</v>
      </c>
      <c r="S205" s="12">
        <v>50</v>
      </c>
      <c r="T205" s="12">
        <v>3.3544314032715197</v>
      </c>
      <c r="U205" s="12" t="s">
        <v>56</v>
      </c>
      <c r="V205" s="14" t="s">
        <v>57</v>
      </c>
      <c r="W205" s="13" t="s">
        <v>52</v>
      </c>
      <c r="X205" s="12" t="s">
        <v>52</v>
      </c>
      <c r="Y205" s="12" t="s">
        <v>52</v>
      </c>
      <c r="Z205" s="12" t="s">
        <v>52</v>
      </c>
      <c r="AA205" s="12" t="s">
        <v>52</v>
      </c>
      <c r="AB205" s="12" t="s">
        <v>52</v>
      </c>
      <c r="AC205" s="12" t="s">
        <v>52</v>
      </c>
      <c r="AD205" s="14" t="s">
        <v>52</v>
      </c>
      <c r="AE205" s="13" t="s">
        <v>52</v>
      </c>
      <c r="AF205" s="12" t="s">
        <v>52</v>
      </c>
      <c r="AG205" s="12" t="s">
        <v>52</v>
      </c>
      <c r="AH205" s="12" t="s">
        <v>52</v>
      </c>
      <c r="AI205" s="12" t="s">
        <v>52</v>
      </c>
      <c r="AJ205" s="12" t="s">
        <v>52</v>
      </c>
      <c r="AK205" s="12" t="s">
        <v>52</v>
      </c>
      <c r="AL205" s="14" t="s">
        <v>52</v>
      </c>
      <c r="AM205" s="13" t="s">
        <v>52</v>
      </c>
      <c r="AN205" s="12" t="s">
        <v>52</v>
      </c>
      <c r="AO205" s="12" t="s">
        <v>52</v>
      </c>
      <c r="AP205" s="12" t="s">
        <v>52</v>
      </c>
      <c r="AQ205" s="12" t="s">
        <v>52</v>
      </c>
      <c r="AR205" s="12" t="s">
        <v>52</v>
      </c>
      <c r="AS205" s="12" t="s">
        <v>52</v>
      </c>
      <c r="AT205" s="14" t="s">
        <v>52</v>
      </c>
      <c r="AU205" s="13" t="s">
        <v>52</v>
      </c>
      <c r="AV205" s="12" t="s">
        <v>52</v>
      </c>
      <c r="AW205" s="12" t="s">
        <v>52</v>
      </c>
      <c r="AX205" s="12" t="s">
        <v>52</v>
      </c>
      <c r="AY205" s="12" t="s">
        <v>52</v>
      </c>
      <c r="AZ205" s="12" t="s">
        <v>52</v>
      </c>
      <c r="BA205" s="12" t="s">
        <v>52</v>
      </c>
      <c r="BB205" s="14" t="s">
        <v>52</v>
      </c>
    </row>
    <row r="206" spans="1:54" customFormat="1" x14ac:dyDescent="0.25">
      <c r="A206" s="9">
        <v>205</v>
      </c>
      <c r="B206" s="9" t="s">
        <v>1074</v>
      </c>
      <c r="C206" s="9" t="s">
        <v>1075</v>
      </c>
      <c r="D206" s="9">
        <v>2425061</v>
      </c>
      <c r="E206" s="9" t="s">
        <v>52</v>
      </c>
      <c r="F206" s="9" t="s">
        <v>52</v>
      </c>
      <c r="G206" s="9">
        <v>346.91081024800002</v>
      </c>
      <c r="H206" s="9" t="s">
        <v>1076</v>
      </c>
      <c r="I206" t="e">
        <f t="shared" si="6"/>
        <v>#N/A</v>
      </c>
      <c r="J206" t="e">
        <f>VLOOKUP($D206,RfDs_clean!$A$2:$Q$140,9,FALSE)</f>
        <v>#N/A</v>
      </c>
      <c r="K206" t="e">
        <f t="shared" si="7"/>
        <v>#N/A</v>
      </c>
      <c r="L206" t="e">
        <f>VLOOKUP($D206,RfDs_clean!$A$2:$Q$140,10,FALSE)</f>
        <v>#N/A</v>
      </c>
      <c r="M206" s="9" t="s">
        <v>52</v>
      </c>
      <c r="N206" s="9" t="s">
        <v>52</v>
      </c>
      <c r="O206" s="10" t="s">
        <v>1077</v>
      </c>
      <c r="P206" s="9">
        <v>2E-3</v>
      </c>
      <c r="Q206" s="9">
        <v>8.2391878376398964</v>
      </c>
      <c r="R206" s="9" t="s">
        <v>485</v>
      </c>
      <c r="S206" s="9">
        <v>2</v>
      </c>
      <c r="T206" s="9">
        <v>5.2391878376398973</v>
      </c>
      <c r="U206" s="9" t="s">
        <v>56</v>
      </c>
      <c r="V206" s="11" t="s">
        <v>61</v>
      </c>
      <c r="W206" s="10" t="s">
        <v>52</v>
      </c>
      <c r="X206" s="9" t="s">
        <v>52</v>
      </c>
      <c r="Y206" s="9" t="s">
        <v>52</v>
      </c>
      <c r="Z206" s="9" t="s">
        <v>52</v>
      </c>
      <c r="AA206" s="9" t="s">
        <v>52</v>
      </c>
      <c r="AB206" s="9" t="s">
        <v>52</v>
      </c>
      <c r="AC206" s="9" t="s">
        <v>52</v>
      </c>
      <c r="AD206" s="11" t="s">
        <v>52</v>
      </c>
      <c r="AE206" s="10" t="s">
        <v>1078</v>
      </c>
      <c r="AF206" s="9">
        <v>0.15</v>
      </c>
      <c r="AG206" s="9">
        <v>4.72</v>
      </c>
      <c r="AH206" s="9" t="s">
        <v>52</v>
      </c>
      <c r="AI206" s="9" t="s">
        <v>52</v>
      </c>
      <c r="AJ206" s="9" t="s">
        <v>52</v>
      </c>
      <c r="AK206" s="9" t="s">
        <v>75</v>
      </c>
      <c r="AL206" s="11" t="s">
        <v>61</v>
      </c>
      <c r="AM206" s="10" t="s">
        <v>1079</v>
      </c>
      <c r="AN206" s="9">
        <v>4.3000000000000002E-5</v>
      </c>
      <c r="AO206" s="9">
        <v>4.17</v>
      </c>
      <c r="AP206" s="9" t="s">
        <v>52</v>
      </c>
      <c r="AQ206" s="9" t="s">
        <v>52</v>
      </c>
      <c r="AR206" s="9" t="s">
        <v>52</v>
      </c>
      <c r="AS206" s="9" t="s">
        <v>75</v>
      </c>
      <c r="AT206" s="11" t="s">
        <v>61</v>
      </c>
      <c r="AU206" s="10" t="s">
        <v>1080</v>
      </c>
      <c r="AV206" s="9">
        <v>0.15</v>
      </c>
      <c r="AW206" s="9">
        <v>4.72</v>
      </c>
      <c r="AX206" s="9" t="s">
        <v>52</v>
      </c>
      <c r="AY206" s="9" t="s">
        <v>52</v>
      </c>
      <c r="AZ206" s="9" t="s">
        <v>52</v>
      </c>
      <c r="BA206" s="9" t="s">
        <v>75</v>
      </c>
      <c r="BB206" s="11" t="s">
        <v>61</v>
      </c>
    </row>
    <row r="207" spans="1:54" customFormat="1" x14ac:dyDescent="0.25">
      <c r="A207" s="12">
        <v>206</v>
      </c>
      <c r="B207" s="12" t="s">
        <v>1081</v>
      </c>
      <c r="C207" s="12" t="s">
        <v>1082</v>
      </c>
      <c r="D207" s="12">
        <v>133062</v>
      </c>
      <c r="E207" s="12" t="s">
        <v>52</v>
      </c>
      <c r="F207" s="12" t="s">
        <v>52</v>
      </c>
      <c r="G207" s="12">
        <v>298.93413253599999</v>
      </c>
      <c r="H207" s="12" t="s">
        <v>1083</v>
      </c>
      <c r="I207" t="e">
        <f t="shared" si="6"/>
        <v>#N/A</v>
      </c>
      <c r="J207" t="e">
        <f>VLOOKUP($D207,RfDs_clean!$A$2:$Q$140,9,FALSE)</f>
        <v>#N/A</v>
      </c>
      <c r="K207" t="e">
        <f t="shared" si="7"/>
        <v>#N/A</v>
      </c>
      <c r="L207" t="e">
        <f>VLOOKUP($D207,RfDs_clean!$A$2:$Q$140,10,FALSE)</f>
        <v>#N/A</v>
      </c>
      <c r="M207" s="9" t="s">
        <v>52</v>
      </c>
      <c r="N207" s="9" t="s">
        <v>52</v>
      </c>
      <c r="O207" s="13" t="s">
        <v>1084</v>
      </c>
      <c r="P207" s="12">
        <v>0.13</v>
      </c>
      <c r="Q207" s="12">
        <v>6.3616321536515548</v>
      </c>
      <c r="R207" s="12" t="s">
        <v>118</v>
      </c>
      <c r="S207" s="12">
        <v>12.5</v>
      </c>
      <c r="T207" s="12">
        <v>4.3786654929503355</v>
      </c>
      <c r="U207" s="12" t="s">
        <v>56</v>
      </c>
      <c r="V207" s="14" t="s">
        <v>61</v>
      </c>
      <c r="W207" s="13" t="s">
        <v>52</v>
      </c>
      <c r="X207" s="12" t="s">
        <v>52</v>
      </c>
      <c r="Y207" s="12" t="s">
        <v>52</v>
      </c>
      <c r="Z207" s="12" t="s">
        <v>52</v>
      </c>
      <c r="AA207" s="12" t="s">
        <v>52</v>
      </c>
      <c r="AB207" s="12" t="s">
        <v>52</v>
      </c>
      <c r="AC207" s="12" t="s">
        <v>52</v>
      </c>
      <c r="AD207" s="14" t="s">
        <v>52</v>
      </c>
      <c r="AE207" s="13" t="s">
        <v>1085</v>
      </c>
      <c r="AF207" s="12">
        <v>2.3E-3</v>
      </c>
      <c r="AG207" s="12">
        <v>2.84</v>
      </c>
      <c r="AH207" s="12" t="s">
        <v>52</v>
      </c>
      <c r="AI207" s="12" t="s">
        <v>52</v>
      </c>
      <c r="AJ207" s="12" t="s">
        <v>52</v>
      </c>
      <c r="AK207" s="12" t="s">
        <v>75</v>
      </c>
      <c r="AL207" s="14" t="s">
        <v>61</v>
      </c>
      <c r="AM207" s="13" t="s">
        <v>1086</v>
      </c>
      <c r="AN207" s="12">
        <v>6.6000000000000003E-7</v>
      </c>
      <c r="AO207" s="12">
        <v>2.2999999999999998</v>
      </c>
      <c r="AP207" s="12" t="s">
        <v>52</v>
      </c>
      <c r="AQ207" s="12" t="s">
        <v>52</v>
      </c>
      <c r="AR207" s="12" t="s">
        <v>52</v>
      </c>
      <c r="AS207" s="12" t="s">
        <v>75</v>
      </c>
      <c r="AT207" s="14" t="s">
        <v>61</v>
      </c>
      <c r="AU207" s="13" t="s">
        <v>1087</v>
      </c>
      <c r="AV207" s="12">
        <v>2.3E-3</v>
      </c>
      <c r="AW207" s="12">
        <v>2.84</v>
      </c>
      <c r="AX207" s="12" t="s">
        <v>52</v>
      </c>
      <c r="AY207" s="12" t="s">
        <v>52</v>
      </c>
      <c r="AZ207" s="12" t="s">
        <v>52</v>
      </c>
      <c r="BA207" s="12" t="s">
        <v>75</v>
      </c>
      <c r="BB207" s="14" t="s">
        <v>61</v>
      </c>
    </row>
    <row r="208" spans="1:54" customFormat="1" x14ac:dyDescent="0.25">
      <c r="A208" s="9">
        <v>207</v>
      </c>
      <c r="B208" s="9" t="s">
        <v>1088</v>
      </c>
      <c r="C208" s="9" t="s">
        <v>1089</v>
      </c>
      <c r="D208" s="9">
        <v>63252</v>
      </c>
      <c r="E208" s="9" t="s">
        <v>52</v>
      </c>
      <c r="F208" s="9" t="s">
        <v>52</v>
      </c>
      <c r="G208" s="9">
        <v>201.078978592</v>
      </c>
      <c r="H208" s="9" t="s">
        <v>1090</v>
      </c>
      <c r="I208" t="e">
        <f t="shared" si="6"/>
        <v>#N/A</v>
      </c>
      <c r="J208" t="e">
        <f>VLOOKUP($D208,RfDs_clean!$A$2:$Q$140,9,FALSE)</f>
        <v>#N/A</v>
      </c>
      <c r="K208" t="e">
        <f t="shared" si="7"/>
        <v>#N/A</v>
      </c>
      <c r="L208" t="e">
        <f>VLOOKUP($D208,RfDs_clean!$A$2:$Q$140,10,FALSE)</f>
        <v>#N/A</v>
      </c>
      <c r="M208" s="9" t="s">
        <v>52</v>
      </c>
      <c r="N208" s="9" t="s">
        <v>52</v>
      </c>
      <c r="O208" s="10" t="s">
        <v>1091</v>
      </c>
      <c r="P208" s="9">
        <v>0.1</v>
      </c>
      <c r="Q208" s="9">
        <v>6.3033666705037961</v>
      </c>
      <c r="R208" s="9" t="s">
        <v>81</v>
      </c>
      <c r="S208" s="9">
        <v>9.6</v>
      </c>
      <c r="T208" s="9">
        <v>4.3210954374642272</v>
      </c>
      <c r="U208" s="9" t="s">
        <v>56</v>
      </c>
      <c r="V208" s="11" t="s">
        <v>61</v>
      </c>
      <c r="W208" s="10" t="s">
        <v>52</v>
      </c>
      <c r="X208" s="9" t="s">
        <v>52</v>
      </c>
      <c r="Y208" s="9" t="s">
        <v>52</v>
      </c>
      <c r="Z208" s="9" t="s">
        <v>52</v>
      </c>
      <c r="AA208" s="9" t="s">
        <v>52</v>
      </c>
      <c r="AB208" s="9" t="s">
        <v>52</v>
      </c>
      <c r="AC208" s="9" t="s">
        <v>52</v>
      </c>
      <c r="AD208" s="11" t="s">
        <v>52</v>
      </c>
      <c r="AE208" s="10" t="s">
        <v>52</v>
      </c>
      <c r="AF208" s="9" t="s">
        <v>52</v>
      </c>
      <c r="AG208" s="9" t="s">
        <v>52</v>
      </c>
      <c r="AH208" s="9" t="s">
        <v>52</v>
      </c>
      <c r="AI208" s="9" t="s">
        <v>52</v>
      </c>
      <c r="AJ208" s="9" t="s">
        <v>52</v>
      </c>
      <c r="AK208" s="9" t="s">
        <v>52</v>
      </c>
      <c r="AL208" s="11" t="s">
        <v>52</v>
      </c>
      <c r="AM208" s="10" t="s">
        <v>52</v>
      </c>
      <c r="AN208" s="9" t="s">
        <v>52</v>
      </c>
      <c r="AO208" s="9" t="s">
        <v>52</v>
      </c>
      <c r="AP208" s="9" t="s">
        <v>52</v>
      </c>
      <c r="AQ208" s="9" t="s">
        <v>52</v>
      </c>
      <c r="AR208" s="9" t="s">
        <v>52</v>
      </c>
      <c r="AS208" s="9" t="s">
        <v>52</v>
      </c>
      <c r="AT208" s="11" t="s">
        <v>52</v>
      </c>
      <c r="AU208" s="10" t="s">
        <v>52</v>
      </c>
      <c r="AV208" s="9" t="s">
        <v>52</v>
      </c>
      <c r="AW208" s="9" t="s">
        <v>52</v>
      </c>
      <c r="AX208" s="9" t="s">
        <v>52</v>
      </c>
      <c r="AY208" s="9" t="s">
        <v>52</v>
      </c>
      <c r="AZ208" s="9" t="s">
        <v>52</v>
      </c>
      <c r="BA208" s="9" t="s">
        <v>52</v>
      </c>
      <c r="BB208" s="11" t="s">
        <v>52</v>
      </c>
    </row>
    <row r="209" spans="1:54" customFormat="1" x14ac:dyDescent="0.25">
      <c r="A209" s="12">
        <v>208</v>
      </c>
      <c r="B209" s="12" t="s">
        <v>1092</v>
      </c>
      <c r="C209" s="12" t="s">
        <v>1093</v>
      </c>
      <c r="D209" s="12">
        <v>86748</v>
      </c>
      <c r="E209" s="12" t="s">
        <v>52</v>
      </c>
      <c r="F209" s="12" t="s">
        <v>52</v>
      </c>
      <c r="G209" s="12">
        <v>167.07349930000001</v>
      </c>
      <c r="H209" s="12" t="s">
        <v>1094</v>
      </c>
      <c r="I209" t="e">
        <f t="shared" si="6"/>
        <v>#N/A</v>
      </c>
      <c r="J209" t="e">
        <f>VLOOKUP($D209,RfDs_clean!$A$2:$Q$140,9,FALSE)</f>
        <v>#N/A</v>
      </c>
      <c r="K209" t="e">
        <f t="shared" si="7"/>
        <v>#N/A</v>
      </c>
      <c r="L209" t="e">
        <f>VLOOKUP($D209,RfDs_clean!$A$2:$Q$140,10,FALSE)</f>
        <v>#N/A</v>
      </c>
      <c r="M209" s="9">
        <v>2.7427108432983989</v>
      </c>
      <c r="N209" s="9">
        <v>302.13200000000001</v>
      </c>
      <c r="O209" s="13" t="s">
        <v>52</v>
      </c>
      <c r="P209" s="12" t="s">
        <v>52</v>
      </c>
      <c r="Q209" s="12" t="s">
        <v>52</v>
      </c>
      <c r="R209" s="12" t="s">
        <v>52</v>
      </c>
      <c r="S209" s="12" t="s">
        <v>52</v>
      </c>
      <c r="T209" s="12" t="s">
        <v>52</v>
      </c>
      <c r="U209" s="12" t="s">
        <v>52</v>
      </c>
      <c r="V209" s="14" t="s">
        <v>52</v>
      </c>
      <c r="W209" s="13" t="s">
        <v>52</v>
      </c>
      <c r="X209" s="12" t="s">
        <v>52</v>
      </c>
      <c r="Y209" s="12" t="s">
        <v>52</v>
      </c>
      <c r="Z209" s="12" t="s">
        <v>52</v>
      </c>
      <c r="AA209" s="12" t="s">
        <v>52</v>
      </c>
      <c r="AB209" s="12" t="s">
        <v>52</v>
      </c>
      <c r="AC209" s="12" t="s">
        <v>52</v>
      </c>
      <c r="AD209" s="14" t="s">
        <v>52</v>
      </c>
      <c r="AE209" s="13" t="s">
        <v>1095</v>
      </c>
      <c r="AF209" s="12">
        <v>0.17</v>
      </c>
      <c r="AG209" s="12">
        <v>4.45</v>
      </c>
      <c r="AH209" s="12" t="s">
        <v>52</v>
      </c>
      <c r="AI209" s="12" t="s">
        <v>52</v>
      </c>
      <c r="AJ209" s="12" t="s">
        <v>52</v>
      </c>
      <c r="AK209" s="12" t="s">
        <v>75</v>
      </c>
      <c r="AL209" s="14" t="s">
        <v>57</v>
      </c>
      <c r="AM209" s="13" t="s">
        <v>52</v>
      </c>
      <c r="AN209" s="12" t="s">
        <v>52</v>
      </c>
      <c r="AO209" s="12" t="s">
        <v>52</v>
      </c>
      <c r="AP209" s="12" t="s">
        <v>52</v>
      </c>
      <c r="AQ209" s="12" t="s">
        <v>52</v>
      </c>
      <c r="AR209" s="12" t="s">
        <v>52</v>
      </c>
      <c r="AS209" s="12" t="s">
        <v>52</v>
      </c>
      <c r="AT209" s="14" t="s">
        <v>52</v>
      </c>
      <c r="AU209" s="13" t="s">
        <v>1096</v>
      </c>
      <c r="AV209" s="12">
        <v>0.17</v>
      </c>
      <c r="AW209" s="12">
        <v>4.45</v>
      </c>
      <c r="AX209" s="12" t="s">
        <v>52</v>
      </c>
      <c r="AY209" s="12" t="s">
        <v>52</v>
      </c>
      <c r="AZ209" s="12" t="s">
        <v>52</v>
      </c>
      <c r="BA209" s="12" t="s">
        <v>75</v>
      </c>
      <c r="BB209" s="14" t="s">
        <v>57</v>
      </c>
    </row>
    <row r="210" spans="1:54" customFormat="1" x14ac:dyDescent="0.25">
      <c r="A210" s="9">
        <v>209</v>
      </c>
      <c r="B210" s="9" t="s">
        <v>1097</v>
      </c>
      <c r="C210" s="9" t="s">
        <v>1098</v>
      </c>
      <c r="D210" s="9">
        <v>10605217</v>
      </c>
      <c r="E210" s="9" t="s">
        <v>52</v>
      </c>
      <c r="F210" s="9" t="s">
        <v>52</v>
      </c>
      <c r="G210" s="9">
        <v>191.069476528</v>
      </c>
      <c r="H210" s="9" t="s">
        <v>1099</v>
      </c>
      <c r="I210" t="e">
        <f t="shared" si="6"/>
        <v>#N/A</v>
      </c>
      <c r="J210" t="e">
        <f>VLOOKUP($D210,RfDs_clean!$A$2:$Q$140,9,FALSE)</f>
        <v>#N/A</v>
      </c>
      <c r="K210" t="e">
        <f t="shared" si="7"/>
        <v>#N/A</v>
      </c>
      <c r="L210" t="e">
        <f>VLOOKUP($D210,RfDs_clean!$A$2:$Q$140,10,FALSE)</f>
        <v>#N/A</v>
      </c>
      <c r="M210" s="9" t="s">
        <v>52</v>
      </c>
      <c r="N210" s="9" t="s">
        <v>52</v>
      </c>
      <c r="O210" s="10" t="s">
        <v>1100</v>
      </c>
      <c r="P210" s="9">
        <v>2.5000000000000001E-2</v>
      </c>
      <c r="Q210" s="9">
        <v>6.8832513051006989</v>
      </c>
      <c r="R210" s="9" t="s">
        <v>81</v>
      </c>
      <c r="S210" s="9">
        <v>2.5</v>
      </c>
      <c r="T210" s="9">
        <v>4.8832513051006989</v>
      </c>
      <c r="U210" s="9" t="s">
        <v>103</v>
      </c>
      <c r="V210" s="11" t="s">
        <v>61</v>
      </c>
      <c r="W210" s="10" t="s">
        <v>52</v>
      </c>
      <c r="X210" s="9" t="s">
        <v>52</v>
      </c>
      <c r="Y210" s="9" t="s">
        <v>52</v>
      </c>
      <c r="Z210" s="9" t="s">
        <v>52</v>
      </c>
      <c r="AA210" s="9" t="s">
        <v>52</v>
      </c>
      <c r="AB210" s="9" t="s">
        <v>52</v>
      </c>
      <c r="AC210" s="9" t="s">
        <v>52</v>
      </c>
      <c r="AD210" s="11" t="s">
        <v>52</v>
      </c>
      <c r="AE210" s="10" t="s">
        <v>52</v>
      </c>
      <c r="AF210" s="9" t="s">
        <v>52</v>
      </c>
      <c r="AG210" s="9" t="s">
        <v>52</v>
      </c>
      <c r="AH210" s="9" t="s">
        <v>52</v>
      </c>
      <c r="AI210" s="9" t="s">
        <v>52</v>
      </c>
      <c r="AJ210" s="9" t="s">
        <v>52</v>
      </c>
      <c r="AK210" s="9" t="s">
        <v>52</v>
      </c>
      <c r="AL210" s="11" t="s">
        <v>52</v>
      </c>
      <c r="AM210" s="10" t="s">
        <v>52</v>
      </c>
      <c r="AN210" s="9" t="s">
        <v>52</v>
      </c>
      <c r="AO210" s="9" t="s">
        <v>52</v>
      </c>
      <c r="AP210" s="9" t="s">
        <v>52</v>
      </c>
      <c r="AQ210" s="9" t="s">
        <v>52</v>
      </c>
      <c r="AR210" s="9" t="s">
        <v>52</v>
      </c>
      <c r="AS210" s="9" t="s">
        <v>52</v>
      </c>
      <c r="AT210" s="11" t="s">
        <v>52</v>
      </c>
      <c r="AU210" s="10" t="s">
        <v>52</v>
      </c>
      <c r="AV210" s="9" t="s">
        <v>52</v>
      </c>
      <c r="AW210" s="9" t="s">
        <v>52</v>
      </c>
      <c r="AX210" s="9" t="s">
        <v>52</v>
      </c>
      <c r="AY210" s="9" t="s">
        <v>52</v>
      </c>
      <c r="AZ210" s="9" t="s">
        <v>52</v>
      </c>
      <c r="BA210" s="9" t="s">
        <v>52</v>
      </c>
      <c r="BB210" s="11" t="s">
        <v>52</v>
      </c>
    </row>
    <row r="211" spans="1:54" customFormat="1" x14ac:dyDescent="0.25">
      <c r="A211" s="12">
        <v>210</v>
      </c>
      <c r="B211" s="12" t="s">
        <v>1101</v>
      </c>
      <c r="C211" s="12" t="s">
        <v>1102</v>
      </c>
      <c r="D211" s="12">
        <v>1563662</v>
      </c>
      <c r="E211" s="12" t="s">
        <v>52</v>
      </c>
      <c r="F211" s="12" t="s">
        <v>52</v>
      </c>
      <c r="G211" s="12">
        <v>221.10519334</v>
      </c>
      <c r="H211" s="12" t="s">
        <v>1103</v>
      </c>
      <c r="I211" t="e">
        <f t="shared" si="6"/>
        <v>#N/A</v>
      </c>
      <c r="J211" t="e">
        <f>VLOOKUP($D211,RfDs_clean!$A$2:$Q$140,9,FALSE)</f>
        <v>#N/A</v>
      </c>
      <c r="K211" t="e">
        <f t="shared" si="7"/>
        <v>#N/A</v>
      </c>
      <c r="L211" t="e">
        <f>VLOOKUP($D211,RfDs_clean!$A$2:$Q$140,10,FALSE)</f>
        <v>#N/A</v>
      </c>
      <c r="M211" s="9" t="s">
        <v>52</v>
      </c>
      <c r="N211" s="9" t="s">
        <v>52</v>
      </c>
      <c r="O211" s="13" t="s">
        <v>1104</v>
      </c>
      <c r="P211" s="12">
        <v>5.0000000000000001E-3</v>
      </c>
      <c r="Q211" s="12">
        <v>7.6456289391129637</v>
      </c>
      <c r="R211" s="12" t="s">
        <v>118</v>
      </c>
      <c r="S211" s="12">
        <v>0.5</v>
      </c>
      <c r="T211" s="12">
        <v>5.6456289391129637</v>
      </c>
      <c r="U211" s="12" t="s">
        <v>56</v>
      </c>
      <c r="V211" s="14" t="s">
        <v>61</v>
      </c>
      <c r="W211" s="13" t="s">
        <v>52</v>
      </c>
      <c r="X211" s="12" t="s">
        <v>52</v>
      </c>
      <c r="Y211" s="12" t="s">
        <v>52</v>
      </c>
      <c r="Z211" s="12" t="s">
        <v>52</v>
      </c>
      <c r="AA211" s="12" t="s">
        <v>52</v>
      </c>
      <c r="AB211" s="12" t="s">
        <v>52</v>
      </c>
      <c r="AC211" s="12" t="s">
        <v>52</v>
      </c>
      <c r="AD211" s="14" t="s">
        <v>52</v>
      </c>
      <c r="AE211" s="13" t="s">
        <v>52</v>
      </c>
      <c r="AF211" s="12" t="s">
        <v>52</v>
      </c>
      <c r="AG211" s="12" t="s">
        <v>52</v>
      </c>
      <c r="AH211" s="12" t="s">
        <v>52</v>
      </c>
      <c r="AI211" s="12" t="s">
        <v>52</v>
      </c>
      <c r="AJ211" s="12" t="s">
        <v>52</v>
      </c>
      <c r="AK211" s="12" t="s">
        <v>52</v>
      </c>
      <c r="AL211" s="14" t="s">
        <v>52</v>
      </c>
      <c r="AM211" s="13" t="s">
        <v>52</v>
      </c>
      <c r="AN211" s="12" t="s">
        <v>52</v>
      </c>
      <c r="AO211" s="12" t="s">
        <v>52</v>
      </c>
      <c r="AP211" s="12" t="s">
        <v>52</v>
      </c>
      <c r="AQ211" s="12" t="s">
        <v>52</v>
      </c>
      <c r="AR211" s="12" t="s">
        <v>52</v>
      </c>
      <c r="AS211" s="12" t="s">
        <v>52</v>
      </c>
      <c r="AT211" s="14" t="s">
        <v>52</v>
      </c>
      <c r="AU211" s="13" t="s">
        <v>52</v>
      </c>
      <c r="AV211" s="12" t="s">
        <v>52</v>
      </c>
      <c r="AW211" s="12" t="s">
        <v>52</v>
      </c>
      <c r="AX211" s="12" t="s">
        <v>52</v>
      </c>
      <c r="AY211" s="12" t="s">
        <v>52</v>
      </c>
      <c r="AZ211" s="12" t="s">
        <v>52</v>
      </c>
      <c r="BA211" s="12" t="s">
        <v>52</v>
      </c>
      <c r="BB211" s="14" t="s">
        <v>52</v>
      </c>
    </row>
    <row r="212" spans="1:54" customFormat="1" x14ac:dyDescent="0.25">
      <c r="A212" s="9">
        <v>211</v>
      </c>
      <c r="B212" s="9" t="s">
        <v>1105</v>
      </c>
      <c r="C212" s="9" t="s">
        <v>1106</v>
      </c>
      <c r="D212" s="9">
        <v>75150</v>
      </c>
      <c r="E212" s="9" t="s">
        <v>52</v>
      </c>
      <c r="F212" s="9" t="s">
        <v>52</v>
      </c>
      <c r="G212" s="9">
        <v>75.944141999999999</v>
      </c>
      <c r="H212" s="9" t="s">
        <v>1107</v>
      </c>
      <c r="I212" t="e">
        <f t="shared" si="6"/>
        <v>#N/A</v>
      </c>
      <c r="J212" t="e">
        <f>VLOOKUP($D212,RfDs_clean!$A$2:$Q$140,9,FALSE)</f>
        <v>#N/A</v>
      </c>
      <c r="K212" t="e">
        <f t="shared" si="7"/>
        <v>#N/A</v>
      </c>
      <c r="L212" t="e">
        <f>VLOOKUP($D212,RfDs_clean!$A$2:$Q$140,10,FALSE)</f>
        <v>#N/A</v>
      </c>
      <c r="M212" s="9" t="s">
        <v>52</v>
      </c>
      <c r="N212" s="9" t="s">
        <v>52</v>
      </c>
      <c r="O212" s="10" t="s">
        <v>1108</v>
      </c>
      <c r="P212" s="9">
        <v>0.1</v>
      </c>
      <c r="Q212" s="9">
        <v>5.8804942799079196</v>
      </c>
      <c r="R212" s="9" t="s">
        <v>118</v>
      </c>
      <c r="S212" s="9">
        <v>11</v>
      </c>
      <c r="T212" s="9">
        <v>3.8391015947496947</v>
      </c>
      <c r="U212" s="9" t="s">
        <v>56</v>
      </c>
      <c r="V212" s="11" t="s">
        <v>61</v>
      </c>
      <c r="W212" s="10" t="s">
        <v>1109</v>
      </c>
      <c r="X212" s="9">
        <v>0.7</v>
      </c>
      <c r="Y212" s="9">
        <v>5.04</v>
      </c>
      <c r="Z212" s="9" t="s">
        <v>1110</v>
      </c>
      <c r="AA212" s="9">
        <v>19.7</v>
      </c>
      <c r="AB212" s="9">
        <v>3.59</v>
      </c>
      <c r="AC212" s="9" t="s">
        <v>56</v>
      </c>
      <c r="AD212" s="11" t="s">
        <v>61</v>
      </c>
      <c r="AE212" s="10" t="s">
        <v>52</v>
      </c>
      <c r="AF212" s="9" t="s">
        <v>52</v>
      </c>
      <c r="AG212" s="9" t="s">
        <v>52</v>
      </c>
      <c r="AH212" s="9" t="s">
        <v>52</v>
      </c>
      <c r="AI212" s="9" t="s">
        <v>52</v>
      </c>
      <c r="AJ212" s="9" t="s">
        <v>52</v>
      </c>
      <c r="AK212" s="9" t="s">
        <v>52</v>
      </c>
      <c r="AL212" s="11" t="s">
        <v>52</v>
      </c>
      <c r="AM212" s="10" t="s">
        <v>52</v>
      </c>
      <c r="AN212" s="9" t="s">
        <v>52</v>
      </c>
      <c r="AO212" s="9" t="s">
        <v>52</v>
      </c>
      <c r="AP212" s="9" t="s">
        <v>52</v>
      </c>
      <c r="AQ212" s="9" t="s">
        <v>52</v>
      </c>
      <c r="AR212" s="9" t="s">
        <v>52</v>
      </c>
      <c r="AS212" s="9" t="s">
        <v>52</v>
      </c>
      <c r="AT212" s="11" t="s">
        <v>52</v>
      </c>
      <c r="AU212" s="10" t="s">
        <v>52</v>
      </c>
      <c r="AV212" s="9" t="s">
        <v>52</v>
      </c>
      <c r="AW212" s="9" t="s">
        <v>52</v>
      </c>
      <c r="AX212" s="9" t="s">
        <v>52</v>
      </c>
      <c r="AY212" s="9" t="s">
        <v>52</v>
      </c>
      <c r="AZ212" s="9" t="s">
        <v>52</v>
      </c>
      <c r="BA212" s="9" t="s">
        <v>52</v>
      </c>
      <c r="BB212" s="11" t="s">
        <v>52</v>
      </c>
    </row>
    <row r="213" spans="1:54" customFormat="1" x14ac:dyDescent="0.25">
      <c r="A213" s="12">
        <v>212</v>
      </c>
      <c r="B213" s="12" t="s">
        <v>1111</v>
      </c>
      <c r="C213" s="12" t="s">
        <v>1112</v>
      </c>
      <c r="D213" s="12">
        <v>56235</v>
      </c>
      <c r="E213" s="12" t="s">
        <v>52</v>
      </c>
      <c r="F213" s="12" t="s">
        <v>52</v>
      </c>
      <c r="G213" s="12">
        <v>151.87541071999999</v>
      </c>
      <c r="H213" s="12" t="s">
        <v>1113</v>
      </c>
      <c r="I213" t="e">
        <f t="shared" si="6"/>
        <v>#N/A</v>
      </c>
      <c r="J213" t="e">
        <f>VLOOKUP($D213,RfDs_clean!$A$2:$Q$140,9,FALSE)</f>
        <v>#N/A</v>
      </c>
      <c r="K213" t="e">
        <f t="shared" si="7"/>
        <v>#N/A</v>
      </c>
      <c r="L213" t="e">
        <f>VLOOKUP($D213,RfDs_clean!$A$2:$Q$140,10,FALSE)</f>
        <v>#N/A</v>
      </c>
      <c r="M213" s="9" t="s">
        <v>52</v>
      </c>
      <c r="N213" s="9" t="s">
        <v>52</v>
      </c>
      <c r="O213" s="13" t="s">
        <v>1114</v>
      </c>
      <c r="P213" s="12">
        <v>4.0000000000000001E-3</v>
      </c>
      <c r="Q213" s="12">
        <v>7.579427474088094</v>
      </c>
      <c r="R213" s="12" t="s">
        <v>1115</v>
      </c>
      <c r="S213" s="12">
        <v>3.9</v>
      </c>
      <c r="T213" s="12">
        <v>4.590422858389557</v>
      </c>
      <c r="U213" s="12" t="s">
        <v>56</v>
      </c>
      <c r="V213" s="14" t="s">
        <v>57</v>
      </c>
      <c r="W213" s="13" t="s">
        <v>1116</v>
      </c>
      <c r="X213" s="12">
        <v>0.1</v>
      </c>
      <c r="Y213" s="12">
        <v>6.18</v>
      </c>
      <c r="Z213" s="12" t="s">
        <v>66</v>
      </c>
      <c r="AA213" s="12">
        <v>14.3</v>
      </c>
      <c r="AB213" s="12">
        <v>4.03</v>
      </c>
      <c r="AC213" s="12" t="s">
        <v>56</v>
      </c>
      <c r="AD213" s="14" t="s">
        <v>57</v>
      </c>
      <c r="AE213" s="13" t="s">
        <v>1117</v>
      </c>
      <c r="AF213" s="12">
        <v>7.0000000000000007E-2</v>
      </c>
      <c r="AG213" s="12">
        <v>4.03</v>
      </c>
      <c r="AH213" s="12" t="s">
        <v>1118</v>
      </c>
      <c r="AI213" s="12" t="s">
        <v>52</v>
      </c>
      <c r="AJ213" s="12" t="s">
        <v>52</v>
      </c>
      <c r="AK213" s="12" t="s">
        <v>56</v>
      </c>
      <c r="AL213" s="14" t="s">
        <v>57</v>
      </c>
      <c r="AM213" s="13" t="s">
        <v>1119</v>
      </c>
      <c r="AN213" s="12">
        <v>6.0000000000000002E-6</v>
      </c>
      <c r="AO213" s="12">
        <v>2.96</v>
      </c>
      <c r="AP213" s="12" t="s">
        <v>52</v>
      </c>
      <c r="AQ213" s="12" t="s">
        <v>52</v>
      </c>
      <c r="AR213" s="12" t="s">
        <v>52</v>
      </c>
      <c r="AS213" s="12" t="s">
        <v>56</v>
      </c>
      <c r="AT213" s="14" t="s">
        <v>57</v>
      </c>
      <c r="AU213" s="13" t="s">
        <v>1120</v>
      </c>
      <c r="AV213" s="12">
        <v>0.14000000000000001</v>
      </c>
      <c r="AW213" s="12">
        <v>4.33</v>
      </c>
      <c r="AX213" s="12" t="s">
        <v>52</v>
      </c>
      <c r="AY213" s="12" t="s">
        <v>52</v>
      </c>
      <c r="AZ213" s="12" t="s">
        <v>52</v>
      </c>
      <c r="BA213" s="12" t="s">
        <v>75</v>
      </c>
      <c r="BB213" s="14" t="s">
        <v>61</v>
      </c>
    </row>
    <row r="214" spans="1:54" customFormat="1" x14ac:dyDescent="0.25">
      <c r="A214" s="9">
        <v>213</v>
      </c>
      <c r="B214" s="9" t="s">
        <v>1121</v>
      </c>
      <c r="C214" s="9" t="s">
        <v>1122</v>
      </c>
      <c r="D214" s="9">
        <v>55285148</v>
      </c>
      <c r="E214" s="9" t="s">
        <v>52</v>
      </c>
      <c r="F214" s="9" t="s">
        <v>52</v>
      </c>
      <c r="G214" s="9">
        <v>380.21336388399993</v>
      </c>
      <c r="H214" s="9" t="s">
        <v>1123</v>
      </c>
      <c r="I214" t="e">
        <f t="shared" si="6"/>
        <v>#N/A</v>
      </c>
      <c r="J214" t="e">
        <f>VLOOKUP($D214,RfDs_clean!$A$2:$Q$140,9,FALSE)</f>
        <v>#N/A</v>
      </c>
      <c r="K214" t="e">
        <f t="shared" si="7"/>
        <v>#N/A</v>
      </c>
      <c r="L214" t="e">
        <f>VLOOKUP($D214,RfDs_clean!$A$2:$Q$140,10,FALSE)</f>
        <v>#N/A</v>
      </c>
      <c r="M214" s="9" t="s">
        <v>52</v>
      </c>
      <c r="N214" s="9" t="s">
        <v>52</v>
      </c>
      <c r="O214" s="10" t="s">
        <v>1124</v>
      </c>
      <c r="P214" s="9">
        <v>0.01</v>
      </c>
      <c r="Q214" s="9">
        <v>7.5800273775454121</v>
      </c>
      <c r="R214" s="9" t="s">
        <v>118</v>
      </c>
      <c r="S214" s="9">
        <v>1</v>
      </c>
      <c r="T214" s="9">
        <v>5.5800273775454121</v>
      </c>
      <c r="U214" s="9" t="s">
        <v>56</v>
      </c>
      <c r="V214" s="11" t="s">
        <v>61</v>
      </c>
      <c r="W214" s="10" t="s">
        <v>52</v>
      </c>
      <c r="X214" s="9" t="s">
        <v>52</v>
      </c>
      <c r="Y214" s="9" t="s">
        <v>52</v>
      </c>
      <c r="Z214" s="9" t="s">
        <v>52</v>
      </c>
      <c r="AA214" s="9" t="s">
        <v>52</v>
      </c>
      <c r="AB214" s="9" t="s">
        <v>52</v>
      </c>
      <c r="AC214" s="9" t="s">
        <v>52</v>
      </c>
      <c r="AD214" s="11" t="s">
        <v>52</v>
      </c>
      <c r="AE214" s="10" t="s">
        <v>52</v>
      </c>
      <c r="AF214" s="9" t="s">
        <v>52</v>
      </c>
      <c r="AG214" s="9" t="s">
        <v>52</v>
      </c>
      <c r="AH214" s="9" t="s">
        <v>52</v>
      </c>
      <c r="AI214" s="9" t="s">
        <v>52</v>
      </c>
      <c r="AJ214" s="9" t="s">
        <v>52</v>
      </c>
      <c r="AK214" s="9" t="s">
        <v>52</v>
      </c>
      <c r="AL214" s="11" t="s">
        <v>52</v>
      </c>
      <c r="AM214" s="10" t="s">
        <v>52</v>
      </c>
      <c r="AN214" s="9" t="s">
        <v>52</v>
      </c>
      <c r="AO214" s="9" t="s">
        <v>52</v>
      </c>
      <c r="AP214" s="9" t="s">
        <v>52</v>
      </c>
      <c r="AQ214" s="9" t="s">
        <v>52</v>
      </c>
      <c r="AR214" s="9" t="s">
        <v>52</v>
      </c>
      <c r="AS214" s="9" t="s">
        <v>52</v>
      </c>
      <c r="AT214" s="11" t="s">
        <v>52</v>
      </c>
      <c r="AU214" s="10" t="s">
        <v>52</v>
      </c>
      <c r="AV214" s="9" t="s">
        <v>52</v>
      </c>
      <c r="AW214" s="9" t="s">
        <v>52</v>
      </c>
      <c r="AX214" s="9" t="s">
        <v>52</v>
      </c>
      <c r="AY214" s="9" t="s">
        <v>52</v>
      </c>
      <c r="AZ214" s="9" t="s">
        <v>52</v>
      </c>
      <c r="BA214" s="9" t="s">
        <v>52</v>
      </c>
      <c r="BB214" s="11" t="s">
        <v>52</v>
      </c>
    </row>
    <row r="215" spans="1:54" customFormat="1" x14ac:dyDescent="0.25">
      <c r="A215" s="12">
        <v>214</v>
      </c>
      <c r="B215" s="12" t="s">
        <v>1125</v>
      </c>
      <c r="C215" s="12" t="s">
        <v>1126</v>
      </c>
      <c r="D215" s="12">
        <v>5234684</v>
      </c>
      <c r="E215" s="12" t="s">
        <v>52</v>
      </c>
      <c r="F215" s="12" t="s">
        <v>52</v>
      </c>
      <c r="G215" s="12">
        <v>235.066699656</v>
      </c>
      <c r="H215" s="12" t="s">
        <v>1127</v>
      </c>
      <c r="I215" t="e">
        <f t="shared" si="6"/>
        <v>#N/A</v>
      </c>
      <c r="J215" t="e">
        <f>VLOOKUP($D215,RfDs_clean!$A$2:$Q$140,9,FALSE)</f>
        <v>#N/A</v>
      </c>
      <c r="K215" t="e">
        <f t="shared" si="7"/>
        <v>#N/A</v>
      </c>
      <c r="L215" t="e">
        <f>VLOOKUP($D215,RfDs_clean!$A$2:$Q$140,10,FALSE)</f>
        <v>#N/A</v>
      </c>
      <c r="M215" s="9" t="s">
        <v>52</v>
      </c>
      <c r="N215" s="9" t="s">
        <v>52</v>
      </c>
      <c r="O215" s="13" t="s">
        <v>1128</v>
      </c>
      <c r="P215" s="12">
        <v>0.1</v>
      </c>
      <c r="Q215" s="12">
        <v>6.3711911098566478</v>
      </c>
      <c r="R215" s="12" t="s">
        <v>118</v>
      </c>
      <c r="S215" s="12">
        <v>10</v>
      </c>
      <c r="T215" s="12">
        <v>4.3711911098566478</v>
      </c>
      <c r="U215" s="12" t="s">
        <v>56</v>
      </c>
      <c r="V215" s="14" t="s">
        <v>61</v>
      </c>
      <c r="W215" s="13" t="s">
        <v>52</v>
      </c>
      <c r="X215" s="12" t="s">
        <v>52</v>
      </c>
      <c r="Y215" s="12" t="s">
        <v>52</v>
      </c>
      <c r="Z215" s="12" t="s">
        <v>52</v>
      </c>
      <c r="AA215" s="12" t="s">
        <v>52</v>
      </c>
      <c r="AB215" s="12" t="s">
        <v>52</v>
      </c>
      <c r="AC215" s="12" t="s">
        <v>52</v>
      </c>
      <c r="AD215" s="14" t="s">
        <v>52</v>
      </c>
      <c r="AE215" s="13" t="s">
        <v>52</v>
      </c>
      <c r="AF215" s="12" t="s">
        <v>52</v>
      </c>
      <c r="AG215" s="12" t="s">
        <v>52</v>
      </c>
      <c r="AH215" s="12" t="s">
        <v>52</v>
      </c>
      <c r="AI215" s="12" t="s">
        <v>52</v>
      </c>
      <c r="AJ215" s="12" t="s">
        <v>52</v>
      </c>
      <c r="AK215" s="12" t="s">
        <v>52</v>
      </c>
      <c r="AL215" s="14" t="s">
        <v>52</v>
      </c>
      <c r="AM215" s="13" t="s">
        <v>52</v>
      </c>
      <c r="AN215" s="12" t="s">
        <v>52</v>
      </c>
      <c r="AO215" s="12" t="s">
        <v>52</v>
      </c>
      <c r="AP215" s="12" t="s">
        <v>52</v>
      </c>
      <c r="AQ215" s="12" t="s">
        <v>52</v>
      </c>
      <c r="AR215" s="12" t="s">
        <v>52</v>
      </c>
      <c r="AS215" s="12" t="s">
        <v>52</v>
      </c>
      <c r="AT215" s="14" t="s">
        <v>52</v>
      </c>
      <c r="AU215" s="13" t="s">
        <v>52</v>
      </c>
      <c r="AV215" s="12" t="s">
        <v>52</v>
      </c>
      <c r="AW215" s="12" t="s">
        <v>52</v>
      </c>
      <c r="AX215" s="12" t="s">
        <v>52</v>
      </c>
      <c r="AY215" s="12" t="s">
        <v>52</v>
      </c>
      <c r="AZ215" s="12" t="s">
        <v>52</v>
      </c>
      <c r="BA215" s="12" t="s">
        <v>52</v>
      </c>
      <c r="BB215" s="14" t="s">
        <v>52</v>
      </c>
    </row>
    <row r="216" spans="1:54" customFormat="1" x14ac:dyDescent="0.25">
      <c r="A216" s="9">
        <v>215</v>
      </c>
      <c r="B216" s="9" t="s">
        <v>1129</v>
      </c>
      <c r="C216" s="9" t="s">
        <v>1130</v>
      </c>
      <c r="D216" s="9">
        <v>128639021</v>
      </c>
      <c r="E216" s="9" t="s">
        <v>52</v>
      </c>
      <c r="F216" s="9" t="s">
        <v>52</v>
      </c>
      <c r="G216" s="9">
        <v>411.03643132799994</v>
      </c>
      <c r="H216" s="9" t="s">
        <v>1131</v>
      </c>
      <c r="I216" t="e">
        <f t="shared" si="6"/>
        <v>#N/A</v>
      </c>
      <c r="J216" t="e">
        <f>VLOOKUP($D216,RfDs_clean!$A$2:$Q$140,9,FALSE)</f>
        <v>#N/A</v>
      </c>
      <c r="K216" t="e">
        <f t="shared" si="7"/>
        <v>#N/A</v>
      </c>
      <c r="L216" t="e">
        <f>VLOOKUP($D216,RfDs_clean!$A$2:$Q$140,10,FALSE)</f>
        <v>#N/A</v>
      </c>
      <c r="M216" s="9" t="s">
        <v>52</v>
      </c>
      <c r="N216" s="9" t="s">
        <v>52</v>
      </c>
      <c r="O216" s="10" t="s">
        <v>1132</v>
      </c>
      <c r="P216" s="9">
        <v>0.03</v>
      </c>
      <c r="Q216" s="9">
        <v>7.1367590616175427</v>
      </c>
      <c r="R216" s="9" t="s">
        <v>81</v>
      </c>
      <c r="S216" s="9">
        <v>3</v>
      </c>
      <c r="T216" s="9">
        <v>5.1367590616175427</v>
      </c>
      <c r="U216" s="9" t="s">
        <v>103</v>
      </c>
      <c r="V216" s="11" t="s">
        <v>61</v>
      </c>
      <c r="W216" s="10" t="s">
        <v>52</v>
      </c>
      <c r="X216" s="9" t="s">
        <v>52</v>
      </c>
      <c r="Y216" s="9" t="s">
        <v>52</v>
      </c>
      <c r="Z216" s="9" t="s">
        <v>52</v>
      </c>
      <c r="AA216" s="9" t="s">
        <v>52</v>
      </c>
      <c r="AB216" s="9" t="s">
        <v>52</v>
      </c>
      <c r="AC216" s="9" t="s">
        <v>52</v>
      </c>
      <c r="AD216" s="11" t="s">
        <v>52</v>
      </c>
      <c r="AE216" s="10" t="s">
        <v>52</v>
      </c>
      <c r="AF216" s="9" t="s">
        <v>52</v>
      </c>
      <c r="AG216" s="9" t="s">
        <v>52</v>
      </c>
      <c r="AH216" s="9" t="s">
        <v>52</v>
      </c>
      <c r="AI216" s="9" t="s">
        <v>52</v>
      </c>
      <c r="AJ216" s="9" t="s">
        <v>52</v>
      </c>
      <c r="AK216" s="9" t="s">
        <v>52</v>
      </c>
      <c r="AL216" s="11" t="s">
        <v>52</v>
      </c>
      <c r="AM216" s="10" t="s">
        <v>52</v>
      </c>
      <c r="AN216" s="9" t="s">
        <v>52</v>
      </c>
      <c r="AO216" s="9" t="s">
        <v>52</v>
      </c>
      <c r="AP216" s="9" t="s">
        <v>52</v>
      </c>
      <c r="AQ216" s="9" t="s">
        <v>52</v>
      </c>
      <c r="AR216" s="9" t="s">
        <v>52</v>
      </c>
      <c r="AS216" s="9" t="s">
        <v>52</v>
      </c>
      <c r="AT216" s="11" t="s">
        <v>52</v>
      </c>
      <c r="AU216" s="10" t="s">
        <v>52</v>
      </c>
      <c r="AV216" s="9" t="s">
        <v>52</v>
      </c>
      <c r="AW216" s="9" t="s">
        <v>52</v>
      </c>
      <c r="AX216" s="9" t="s">
        <v>52</v>
      </c>
      <c r="AY216" s="9" t="s">
        <v>52</v>
      </c>
      <c r="AZ216" s="9" t="s">
        <v>52</v>
      </c>
      <c r="BA216" s="9" t="s">
        <v>52</v>
      </c>
      <c r="BB216" s="11" t="s">
        <v>52</v>
      </c>
    </row>
    <row r="217" spans="1:54" customFormat="1" x14ac:dyDescent="0.25">
      <c r="A217" s="12">
        <v>216</v>
      </c>
      <c r="B217" s="12" t="s">
        <v>1133</v>
      </c>
      <c r="C217" s="12" t="s">
        <v>1134</v>
      </c>
      <c r="D217" s="12">
        <v>302170</v>
      </c>
      <c r="E217" s="12" t="s">
        <v>52</v>
      </c>
      <c r="F217" s="12" t="s">
        <v>52</v>
      </c>
      <c r="G217" s="12">
        <v>163.919862376</v>
      </c>
      <c r="H217" s="12" t="s">
        <v>1135</v>
      </c>
      <c r="I217" t="e">
        <f t="shared" si="6"/>
        <v>#N/A</v>
      </c>
      <c r="J217" t="e">
        <f>VLOOKUP($D217,RfDs_clean!$A$2:$Q$140,9,FALSE)</f>
        <v>#N/A</v>
      </c>
      <c r="K217" t="e">
        <f t="shared" si="7"/>
        <v>#N/A</v>
      </c>
      <c r="L217" t="e">
        <f>VLOOKUP($D217,RfDs_clean!$A$2:$Q$140,10,FALSE)</f>
        <v>#N/A</v>
      </c>
      <c r="M217" s="9" t="s">
        <v>52</v>
      </c>
      <c r="N217" s="9" t="s">
        <v>52</v>
      </c>
      <c r="O217" s="13" t="s">
        <v>1136</v>
      </c>
      <c r="P217" s="12">
        <v>0.1</v>
      </c>
      <c r="Q217" s="12">
        <v>6.2146315807679011</v>
      </c>
      <c r="R217" s="12" t="s">
        <v>55</v>
      </c>
      <c r="S217" s="12">
        <v>10.7</v>
      </c>
      <c r="T217" s="12">
        <v>4.1852478030826923</v>
      </c>
      <c r="U217" s="12" t="s">
        <v>56</v>
      </c>
      <c r="V217" s="14" t="s">
        <v>61</v>
      </c>
      <c r="W217" s="13" t="s">
        <v>52</v>
      </c>
      <c r="X217" s="12" t="s">
        <v>52</v>
      </c>
      <c r="Y217" s="12" t="s">
        <v>52</v>
      </c>
      <c r="Z217" s="12" t="s">
        <v>52</v>
      </c>
      <c r="AA217" s="12" t="s">
        <v>52</v>
      </c>
      <c r="AB217" s="12" t="s">
        <v>52</v>
      </c>
      <c r="AC217" s="12" t="s">
        <v>52</v>
      </c>
      <c r="AD217" s="14" t="s">
        <v>52</v>
      </c>
      <c r="AE217" s="13" t="s">
        <v>52</v>
      </c>
      <c r="AF217" s="12" t="s">
        <v>52</v>
      </c>
      <c r="AG217" s="12" t="s">
        <v>52</v>
      </c>
      <c r="AH217" s="12" t="s">
        <v>52</v>
      </c>
      <c r="AI217" s="12" t="s">
        <v>52</v>
      </c>
      <c r="AJ217" s="12" t="s">
        <v>52</v>
      </c>
      <c r="AK217" s="12" t="s">
        <v>52</v>
      </c>
      <c r="AL217" s="14" t="s">
        <v>52</v>
      </c>
      <c r="AM217" s="13" t="s">
        <v>52</v>
      </c>
      <c r="AN217" s="12" t="s">
        <v>52</v>
      </c>
      <c r="AO217" s="12" t="s">
        <v>52</v>
      </c>
      <c r="AP217" s="12" t="s">
        <v>52</v>
      </c>
      <c r="AQ217" s="12" t="s">
        <v>52</v>
      </c>
      <c r="AR217" s="12" t="s">
        <v>52</v>
      </c>
      <c r="AS217" s="12" t="s">
        <v>52</v>
      </c>
      <c r="AT217" s="14" t="s">
        <v>52</v>
      </c>
      <c r="AU217" s="13" t="s">
        <v>52</v>
      </c>
      <c r="AV217" s="12" t="s">
        <v>52</v>
      </c>
      <c r="AW217" s="12" t="s">
        <v>52</v>
      </c>
      <c r="AX217" s="12" t="s">
        <v>52</v>
      </c>
      <c r="AY217" s="12" t="s">
        <v>52</v>
      </c>
      <c r="AZ217" s="12" t="s">
        <v>52</v>
      </c>
      <c r="BA217" s="12" t="s">
        <v>52</v>
      </c>
      <c r="BB217" s="14" t="s">
        <v>52</v>
      </c>
    </row>
    <row r="218" spans="1:54" customFormat="1" x14ac:dyDescent="0.25">
      <c r="A218" s="9">
        <v>217</v>
      </c>
      <c r="B218" s="9" t="s">
        <v>1137</v>
      </c>
      <c r="C218" s="9" t="s">
        <v>1138</v>
      </c>
      <c r="D218" s="9">
        <v>133904</v>
      </c>
      <c r="E218" s="9" t="s">
        <v>52</v>
      </c>
      <c r="F218" s="9" t="s">
        <v>52</v>
      </c>
      <c r="G218" s="9">
        <v>204.96973376</v>
      </c>
      <c r="H218" s="9" t="s">
        <v>1139</v>
      </c>
      <c r="I218" t="e">
        <f t="shared" si="6"/>
        <v>#N/A</v>
      </c>
      <c r="J218" t="e">
        <f>VLOOKUP($D218,RfDs_clean!$A$2:$Q$140,9,FALSE)</f>
        <v>#N/A</v>
      </c>
      <c r="K218" t="e">
        <f t="shared" si="7"/>
        <v>#N/A</v>
      </c>
      <c r="L218" t="e">
        <f>VLOOKUP($D218,RfDs_clean!$A$2:$Q$140,10,FALSE)</f>
        <v>#N/A</v>
      </c>
      <c r="M218" s="9" t="s">
        <v>52</v>
      </c>
      <c r="N218" s="9" t="s">
        <v>52</v>
      </c>
      <c r="O218" s="10" t="s">
        <v>1140</v>
      </c>
      <c r="P218" s="9">
        <v>1.4999999999999999E-2</v>
      </c>
      <c r="Q218" s="9">
        <v>7.1355984779442636</v>
      </c>
      <c r="R218" s="9" t="s">
        <v>485</v>
      </c>
      <c r="S218" s="9">
        <v>15</v>
      </c>
      <c r="T218" s="9">
        <v>4.1355984779442636</v>
      </c>
      <c r="U218" s="9" t="s">
        <v>56</v>
      </c>
      <c r="V218" s="11" t="s">
        <v>61</v>
      </c>
      <c r="W218" s="10" t="s">
        <v>52</v>
      </c>
      <c r="X218" s="9" t="s">
        <v>52</v>
      </c>
      <c r="Y218" s="9" t="s">
        <v>52</v>
      </c>
      <c r="Z218" s="9" t="s">
        <v>52</v>
      </c>
      <c r="AA218" s="9" t="s">
        <v>52</v>
      </c>
      <c r="AB218" s="9" t="s">
        <v>52</v>
      </c>
      <c r="AC218" s="9" t="s">
        <v>52</v>
      </c>
      <c r="AD218" s="11" t="s">
        <v>52</v>
      </c>
      <c r="AE218" s="10" t="s">
        <v>52</v>
      </c>
      <c r="AF218" s="9" t="s">
        <v>52</v>
      </c>
      <c r="AG218" s="9" t="s">
        <v>52</v>
      </c>
      <c r="AH218" s="9" t="s">
        <v>52</v>
      </c>
      <c r="AI218" s="9" t="s">
        <v>52</v>
      </c>
      <c r="AJ218" s="9" t="s">
        <v>52</v>
      </c>
      <c r="AK218" s="9" t="s">
        <v>52</v>
      </c>
      <c r="AL218" s="11" t="s">
        <v>52</v>
      </c>
      <c r="AM218" s="10" t="s">
        <v>52</v>
      </c>
      <c r="AN218" s="9" t="s">
        <v>52</v>
      </c>
      <c r="AO218" s="9" t="s">
        <v>52</v>
      </c>
      <c r="AP218" s="9" t="s">
        <v>52</v>
      </c>
      <c r="AQ218" s="9" t="s">
        <v>52</v>
      </c>
      <c r="AR218" s="9" t="s">
        <v>52</v>
      </c>
      <c r="AS218" s="9" t="s">
        <v>52</v>
      </c>
      <c r="AT218" s="11" t="s">
        <v>52</v>
      </c>
      <c r="AU218" s="10" t="s">
        <v>52</v>
      </c>
      <c r="AV218" s="9" t="s">
        <v>52</v>
      </c>
      <c r="AW218" s="9" t="s">
        <v>52</v>
      </c>
      <c r="AX218" s="9" t="s">
        <v>52</v>
      </c>
      <c r="AY218" s="9" t="s">
        <v>52</v>
      </c>
      <c r="AZ218" s="9" t="s">
        <v>52</v>
      </c>
      <c r="BA218" s="9" t="s">
        <v>52</v>
      </c>
      <c r="BB218" s="11" t="s">
        <v>52</v>
      </c>
    </row>
    <row r="219" spans="1:54" customFormat="1" x14ac:dyDescent="0.25">
      <c r="A219" s="12">
        <v>218</v>
      </c>
      <c r="B219" s="12" t="s">
        <v>1141</v>
      </c>
      <c r="C219" s="12" t="s">
        <v>1142</v>
      </c>
      <c r="D219" s="12">
        <v>305033</v>
      </c>
      <c r="E219" s="12" t="s">
        <v>52</v>
      </c>
      <c r="F219" s="12" t="s">
        <v>52</v>
      </c>
      <c r="G219" s="12">
        <v>303.07928420000002</v>
      </c>
      <c r="H219" s="12" t="s">
        <v>1143</v>
      </c>
      <c r="I219" t="e">
        <f t="shared" si="6"/>
        <v>#N/A</v>
      </c>
      <c r="J219" t="e">
        <f>VLOOKUP($D219,RfDs_clean!$A$2:$Q$140,9,FALSE)</f>
        <v>#N/A</v>
      </c>
      <c r="K219" t="e">
        <f t="shared" si="7"/>
        <v>#N/A</v>
      </c>
      <c r="L219" t="e">
        <f>VLOOKUP($D219,RfDs_clean!$A$2:$Q$140,10,FALSE)</f>
        <v>#N/A</v>
      </c>
      <c r="M219" s="9" t="s">
        <v>52</v>
      </c>
      <c r="N219" s="9" t="s">
        <v>52</v>
      </c>
      <c r="O219" s="13" t="s">
        <v>52</v>
      </c>
      <c r="P219" s="12" t="s">
        <v>52</v>
      </c>
      <c r="Q219" s="12" t="s">
        <v>52</v>
      </c>
      <c r="R219" s="12" t="s">
        <v>52</v>
      </c>
      <c r="S219" s="12" t="s">
        <v>52</v>
      </c>
      <c r="T219" s="12" t="s">
        <v>52</v>
      </c>
      <c r="U219" s="12" t="s">
        <v>52</v>
      </c>
      <c r="V219" s="14" t="s">
        <v>52</v>
      </c>
      <c r="W219" s="13" t="s">
        <v>52</v>
      </c>
      <c r="X219" s="12" t="s">
        <v>52</v>
      </c>
      <c r="Y219" s="12" t="s">
        <v>52</v>
      </c>
      <c r="Z219" s="12" t="s">
        <v>52</v>
      </c>
      <c r="AA219" s="12" t="s">
        <v>52</v>
      </c>
      <c r="AB219" s="12" t="s">
        <v>52</v>
      </c>
      <c r="AC219" s="12" t="s">
        <v>52</v>
      </c>
      <c r="AD219" s="14" t="s">
        <v>52</v>
      </c>
      <c r="AE219" s="13" t="s">
        <v>1144</v>
      </c>
      <c r="AF219" s="12">
        <v>440</v>
      </c>
      <c r="AG219" s="12">
        <v>8.1300000000000008</v>
      </c>
      <c r="AH219" s="12" t="s">
        <v>52</v>
      </c>
      <c r="AI219" s="12" t="s">
        <v>52</v>
      </c>
      <c r="AJ219" s="12" t="s">
        <v>52</v>
      </c>
      <c r="AK219" s="12" t="s">
        <v>75</v>
      </c>
      <c r="AL219" s="14" t="s">
        <v>61</v>
      </c>
      <c r="AM219" s="13" t="s">
        <v>52</v>
      </c>
      <c r="AN219" s="12" t="s">
        <v>52</v>
      </c>
      <c r="AO219" s="12" t="s">
        <v>52</v>
      </c>
      <c r="AP219" s="12" t="s">
        <v>52</v>
      </c>
      <c r="AQ219" s="12" t="s">
        <v>52</v>
      </c>
      <c r="AR219" s="12" t="s">
        <v>52</v>
      </c>
      <c r="AS219" s="12" t="s">
        <v>52</v>
      </c>
      <c r="AT219" s="14" t="s">
        <v>52</v>
      </c>
      <c r="AU219" s="13" t="s">
        <v>1145</v>
      </c>
      <c r="AV219" s="12">
        <v>440</v>
      </c>
      <c r="AW219" s="12">
        <v>8.1300000000000008</v>
      </c>
      <c r="AX219" s="12" t="s">
        <v>52</v>
      </c>
      <c r="AY219" s="12" t="s">
        <v>52</v>
      </c>
      <c r="AZ219" s="12" t="s">
        <v>52</v>
      </c>
      <c r="BA219" s="12" t="s">
        <v>75</v>
      </c>
      <c r="BB219" s="14" t="s">
        <v>61</v>
      </c>
    </row>
    <row r="220" spans="1:54" customFormat="1" x14ac:dyDescent="0.25">
      <c r="A220" s="9">
        <v>219</v>
      </c>
      <c r="B220" s="9" t="s">
        <v>1146</v>
      </c>
      <c r="C220" s="9" t="s">
        <v>1147</v>
      </c>
      <c r="D220" s="9">
        <v>118752</v>
      </c>
      <c r="E220" s="9" t="s">
        <v>52</v>
      </c>
      <c r="F220" s="9" t="s">
        <v>52</v>
      </c>
      <c r="G220" s="9">
        <v>243.86524</v>
      </c>
      <c r="H220" s="9" t="s">
        <v>1148</v>
      </c>
      <c r="I220" t="e">
        <f t="shared" si="6"/>
        <v>#N/A</v>
      </c>
      <c r="J220" t="e">
        <f>VLOOKUP($D220,RfDs_clean!$A$2:$Q$140,9,FALSE)</f>
        <v>#N/A</v>
      </c>
      <c r="K220" t="e">
        <f t="shared" si="7"/>
        <v>#N/A</v>
      </c>
      <c r="L220" t="e">
        <f>VLOOKUP($D220,RfDs_clean!$A$2:$Q$140,10,FALSE)</f>
        <v>#N/A</v>
      </c>
      <c r="M220" s="9" t="s">
        <v>52</v>
      </c>
      <c r="N220" s="9" t="s">
        <v>52</v>
      </c>
      <c r="O220" s="10" t="s">
        <v>52</v>
      </c>
      <c r="P220" s="9" t="s">
        <v>52</v>
      </c>
      <c r="Q220" s="9" t="s">
        <v>52</v>
      </c>
      <c r="R220" s="9" t="s">
        <v>52</v>
      </c>
      <c r="S220" s="9" t="s">
        <v>52</v>
      </c>
      <c r="T220" s="9" t="s">
        <v>52</v>
      </c>
      <c r="U220" s="9" t="s">
        <v>52</v>
      </c>
      <c r="V220" s="11" t="s">
        <v>52</v>
      </c>
      <c r="W220" s="10" t="s">
        <v>52</v>
      </c>
      <c r="X220" s="9" t="s">
        <v>52</v>
      </c>
      <c r="Y220" s="9" t="s">
        <v>52</v>
      </c>
      <c r="Z220" s="9" t="s">
        <v>52</v>
      </c>
      <c r="AA220" s="9" t="s">
        <v>52</v>
      </c>
      <c r="AB220" s="9" t="s">
        <v>52</v>
      </c>
      <c r="AC220" s="9" t="s">
        <v>52</v>
      </c>
      <c r="AD220" s="11" t="s">
        <v>52</v>
      </c>
      <c r="AE220" s="10" t="s">
        <v>1149</v>
      </c>
      <c r="AF220" s="9">
        <v>0.40300000000000002</v>
      </c>
      <c r="AG220" s="9">
        <v>4.99</v>
      </c>
      <c r="AH220" s="9" t="s">
        <v>52</v>
      </c>
      <c r="AI220" s="9" t="s">
        <v>52</v>
      </c>
      <c r="AJ220" s="9" t="s">
        <v>52</v>
      </c>
      <c r="AK220" s="9" t="s">
        <v>119</v>
      </c>
      <c r="AL220" s="11" t="s">
        <v>57</v>
      </c>
      <c r="AM220" s="10" t="s">
        <v>52</v>
      </c>
      <c r="AN220" s="9" t="s">
        <v>52</v>
      </c>
      <c r="AO220" s="9" t="s">
        <v>52</v>
      </c>
      <c r="AP220" s="9" t="s">
        <v>52</v>
      </c>
      <c r="AQ220" s="9" t="s">
        <v>52</v>
      </c>
      <c r="AR220" s="9" t="s">
        <v>52</v>
      </c>
      <c r="AS220" s="9" t="s">
        <v>52</v>
      </c>
      <c r="AT220" s="11" t="s">
        <v>52</v>
      </c>
      <c r="AU220" s="10" t="s">
        <v>52</v>
      </c>
      <c r="AV220" s="9" t="s">
        <v>52</v>
      </c>
      <c r="AW220" s="9" t="s">
        <v>52</v>
      </c>
      <c r="AX220" s="9" t="s">
        <v>52</v>
      </c>
      <c r="AY220" s="9" t="s">
        <v>52</v>
      </c>
      <c r="AZ220" s="9" t="s">
        <v>52</v>
      </c>
      <c r="BA220" s="9" t="s">
        <v>52</v>
      </c>
      <c r="BB220" s="11" t="s">
        <v>52</v>
      </c>
    </row>
    <row r="221" spans="1:54" customFormat="1" x14ac:dyDescent="0.25">
      <c r="A221" s="12">
        <v>220</v>
      </c>
      <c r="B221" s="12" t="s">
        <v>1150</v>
      </c>
      <c r="C221" s="12" t="s">
        <v>1151</v>
      </c>
      <c r="D221" s="12">
        <v>12789036</v>
      </c>
      <c r="E221" s="12" t="s">
        <v>1152</v>
      </c>
      <c r="F221" s="12">
        <v>57749</v>
      </c>
      <c r="G221" s="12">
        <v>405.79777163199998</v>
      </c>
      <c r="H221" s="12" t="s">
        <v>1153</v>
      </c>
      <c r="I221">
        <f t="shared" si="6"/>
        <v>6.1267480804846572</v>
      </c>
      <c r="J221">
        <f>VLOOKUP($D221,RfDs_clean!$A$2:$Q$140,9,FALSE)</f>
        <v>0.30308299999999999</v>
      </c>
      <c r="K221">
        <f t="shared" si="7"/>
        <v>6.6608127080746238</v>
      </c>
      <c r="L221">
        <f>VLOOKUP($D221,RfDs_clean!$A$2:$Q$140,10,FALSE)</f>
        <v>8.8612899999999994E-2</v>
      </c>
      <c r="M221" s="9">
        <v>6.1634064950556775</v>
      </c>
      <c r="N221" s="9">
        <v>0.27855000000000002</v>
      </c>
      <c r="O221" s="13" t="s">
        <v>1154</v>
      </c>
      <c r="P221" s="12">
        <v>5.0000000000000001E-4</v>
      </c>
      <c r="Q221" s="12">
        <v>8.9093396535151204</v>
      </c>
      <c r="R221" s="12" t="s">
        <v>81</v>
      </c>
      <c r="S221" s="12">
        <v>0.15</v>
      </c>
      <c r="T221" s="12">
        <v>6.4322183987954578</v>
      </c>
      <c r="U221" s="12" t="s">
        <v>56</v>
      </c>
      <c r="V221" s="14" t="s">
        <v>57</v>
      </c>
      <c r="W221" s="13" t="s">
        <v>1155</v>
      </c>
      <c r="X221" s="12">
        <v>6.9999999999999999E-4</v>
      </c>
      <c r="Y221" s="12">
        <v>8.76</v>
      </c>
      <c r="Z221" s="12" t="s">
        <v>81</v>
      </c>
      <c r="AA221" s="12">
        <v>0.65</v>
      </c>
      <c r="AB221" s="12">
        <v>5.8</v>
      </c>
      <c r="AC221" s="12" t="s">
        <v>56</v>
      </c>
      <c r="AD221" s="14" t="s">
        <v>61</v>
      </c>
      <c r="AE221" s="13" t="s">
        <v>1156</v>
      </c>
      <c r="AF221" s="12">
        <v>0.35</v>
      </c>
      <c r="AG221" s="12">
        <v>5.15</v>
      </c>
      <c r="AH221" s="12" t="s">
        <v>59</v>
      </c>
      <c r="AI221" s="12" t="s">
        <v>52</v>
      </c>
      <c r="AJ221" s="12" t="s">
        <v>52</v>
      </c>
      <c r="AK221" s="12" t="s">
        <v>56</v>
      </c>
      <c r="AL221" s="14" t="s">
        <v>57</v>
      </c>
      <c r="AM221" s="13" t="s">
        <v>1157</v>
      </c>
      <c r="AN221" s="12">
        <v>1E-4</v>
      </c>
      <c r="AO221" s="12">
        <v>4.6100000000000003</v>
      </c>
      <c r="AP221" s="12" t="s">
        <v>52</v>
      </c>
      <c r="AQ221" s="12" t="s">
        <v>52</v>
      </c>
      <c r="AR221" s="12" t="s">
        <v>52</v>
      </c>
      <c r="AS221" s="12" t="s">
        <v>56</v>
      </c>
      <c r="AT221" s="14" t="s">
        <v>61</v>
      </c>
      <c r="AU221" s="13" t="s">
        <v>52</v>
      </c>
      <c r="AV221" s="12">
        <v>1.4</v>
      </c>
      <c r="AW221" s="12">
        <v>5.75</v>
      </c>
      <c r="AX221" s="12" t="s">
        <v>52</v>
      </c>
      <c r="AY221" s="12" t="s">
        <v>52</v>
      </c>
      <c r="AZ221" s="12" t="s">
        <v>52</v>
      </c>
      <c r="BA221" s="12" t="s">
        <v>75</v>
      </c>
      <c r="BB221" s="14" t="s">
        <v>61</v>
      </c>
    </row>
    <row r="222" spans="1:54" customFormat="1" x14ac:dyDescent="0.25">
      <c r="A222" s="9">
        <v>221</v>
      </c>
      <c r="B222" s="9" t="s">
        <v>1158</v>
      </c>
      <c r="C222" s="9" t="s">
        <v>1159</v>
      </c>
      <c r="D222" s="9">
        <v>143500</v>
      </c>
      <c r="E222" s="9" t="s">
        <v>52</v>
      </c>
      <c r="F222" s="9" t="s">
        <v>52</v>
      </c>
      <c r="G222" s="9">
        <v>485.68344141999995</v>
      </c>
      <c r="H222" s="9" t="s">
        <v>1160</v>
      </c>
      <c r="I222">
        <f t="shared" si="6"/>
        <v>6.8436785439346801</v>
      </c>
      <c r="J222">
        <f>VLOOKUP($D222,RfDs_clean!$A$2:$Q$140,9,FALSE)</f>
        <v>6.9610500000000006E-2</v>
      </c>
      <c r="K222">
        <f t="shared" si="7"/>
        <v>7.9066212002348983</v>
      </c>
      <c r="L222">
        <f>VLOOKUP($D222,RfDs_clean!$A$2:$Q$140,10,FALSE)</f>
        <v>6.0218800000000003E-3</v>
      </c>
      <c r="M222" s="9">
        <v>4.9306331388329809</v>
      </c>
      <c r="N222" s="9">
        <v>5.6979699999999998</v>
      </c>
      <c r="O222" s="10" t="s">
        <v>1161</v>
      </c>
      <c r="P222" s="9">
        <v>2.9999999999999997E-4</v>
      </c>
      <c r="Q222" s="9">
        <v>9.2092320424480238</v>
      </c>
      <c r="R222" s="9" t="s">
        <v>89</v>
      </c>
      <c r="S222" s="9">
        <v>0.08</v>
      </c>
      <c r="T222" s="9">
        <v>6.7832633101757427</v>
      </c>
      <c r="U222" s="9" t="s">
        <v>56</v>
      </c>
      <c r="V222" s="11" t="s">
        <v>57</v>
      </c>
      <c r="W222" s="10" t="s">
        <v>52</v>
      </c>
      <c r="X222" s="9" t="s">
        <v>52</v>
      </c>
      <c r="Y222" s="9" t="s">
        <v>52</v>
      </c>
      <c r="Z222" s="9" t="s">
        <v>52</v>
      </c>
      <c r="AA222" s="9" t="s">
        <v>52</v>
      </c>
      <c r="AB222" s="9" t="s">
        <v>52</v>
      </c>
      <c r="AC222" s="9" t="s">
        <v>52</v>
      </c>
      <c r="AD222" s="11" t="s">
        <v>52</v>
      </c>
      <c r="AE222" s="10" t="s">
        <v>1162</v>
      </c>
      <c r="AF222" s="9">
        <v>10</v>
      </c>
      <c r="AG222" s="9">
        <v>6.69</v>
      </c>
      <c r="AH222" s="9" t="s">
        <v>1163</v>
      </c>
      <c r="AI222" s="9" t="s">
        <v>52</v>
      </c>
      <c r="AJ222" s="9" t="s">
        <v>52</v>
      </c>
      <c r="AK222" s="9" t="s">
        <v>56</v>
      </c>
      <c r="AL222" s="11" t="s">
        <v>57</v>
      </c>
      <c r="AM222" s="10" t="s">
        <v>1164</v>
      </c>
      <c r="AN222" s="9">
        <v>4.5999999999999999E-3</v>
      </c>
      <c r="AO222" s="9">
        <v>6.35</v>
      </c>
      <c r="AP222" s="9" t="s">
        <v>52</v>
      </c>
      <c r="AQ222" s="9" t="s">
        <v>52</v>
      </c>
      <c r="AR222" s="9" t="s">
        <v>52</v>
      </c>
      <c r="AS222" s="9" t="s">
        <v>75</v>
      </c>
      <c r="AT222" s="11" t="s">
        <v>61</v>
      </c>
      <c r="AU222" s="10" t="s">
        <v>1165</v>
      </c>
      <c r="AV222" s="9">
        <v>16</v>
      </c>
      <c r="AW222" s="9">
        <v>6.89</v>
      </c>
      <c r="AX222" s="9" t="s">
        <v>52</v>
      </c>
      <c r="AY222" s="9" t="s">
        <v>52</v>
      </c>
      <c r="AZ222" s="9" t="s">
        <v>52</v>
      </c>
      <c r="BA222" s="9" t="s">
        <v>75</v>
      </c>
      <c r="BB222" s="11" t="s">
        <v>57</v>
      </c>
    </row>
    <row r="223" spans="1:54" customFormat="1" x14ac:dyDescent="0.25">
      <c r="A223" s="12">
        <v>222</v>
      </c>
      <c r="B223" s="12" t="s">
        <v>1166</v>
      </c>
      <c r="C223" s="12" t="s">
        <v>1167</v>
      </c>
      <c r="D223" s="12">
        <v>115286</v>
      </c>
      <c r="E223" s="12" t="s">
        <v>52</v>
      </c>
      <c r="F223" s="12" t="s">
        <v>52</v>
      </c>
      <c r="G223" s="12">
        <v>385.82407469999998</v>
      </c>
      <c r="H223" s="12" t="s">
        <v>1168</v>
      </c>
      <c r="I223" t="e">
        <f t="shared" si="6"/>
        <v>#N/A</v>
      </c>
      <c r="J223" t="e">
        <f>VLOOKUP($D223,RfDs_clean!$A$2:$Q$140,9,FALSE)</f>
        <v>#N/A</v>
      </c>
      <c r="K223" t="e">
        <f t="shared" si="7"/>
        <v>#N/A</v>
      </c>
      <c r="L223" t="e">
        <f>VLOOKUP($D223,RfDs_clean!$A$2:$Q$140,10,FALSE)</f>
        <v>#N/A</v>
      </c>
      <c r="M223" s="9">
        <v>4.6654550623932272</v>
      </c>
      <c r="N223" s="9">
        <v>8.3355499999999996</v>
      </c>
      <c r="O223" s="13" t="s">
        <v>52</v>
      </c>
      <c r="P223" s="12" t="s">
        <v>52</v>
      </c>
      <c r="Q223" s="12" t="s">
        <v>52</v>
      </c>
      <c r="R223" s="12" t="s">
        <v>52</v>
      </c>
      <c r="S223" s="12" t="s">
        <v>52</v>
      </c>
      <c r="T223" s="12" t="s">
        <v>52</v>
      </c>
      <c r="U223" s="12" t="s">
        <v>52</v>
      </c>
      <c r="V223" s="14" t="s">
        <v>52</v>
      </c>
      <c r="W223" s="13" t="s">
        <v>52</v>
      </c>
      <c r="X223" s="12" t="s">
        <v>52</v>
      </c>
      <c r="Y223" s="12" t="s">
        <v>52</v>
      </c>
      <c r="Z223" s="12" t="s">
        <v>52</v>
      </c>
      <c r="AA223" s="12" t="s">
        <v>52</v>
      </c>
      <c r="AB223" s="12" t="s">
        <v>52</v>
      </c>
      <c r="AC223" s="12" t="s">
        <v>52</v>
      </c>
      <c r="AD223" s="14" t="s">
        <v>52</v>
      </c>
      <c r="AE223" s="13" t="s">
        <v>1169</v>
      </c>
      <c r="AF223" s="12">
        <v>0.91</v>
      </c>
      <c r="AG223" s="12">
        <v>5.55</v>
      </c>
      <c r="AH223" s="12" t="s">
        <v>52</v>
      </c>
      <c r="AI223" s="12" t="s">
        <v>52</v>
      </c>
      <c r="AJ223" s="12" t="s">
        <v>52</v>
      </c>
      <c r="AK223" s="12" t="s">
        <v>75</v>
      </c>
      <c r="AL223" s="14" t="s">
        <v>57</v>
      </c>
      <c r="AM223" s="13" t="s">
        <v>52</v>
      </c>
      <c r="AN223" s="12" t="s">
        <v>52</v>
      </c>
      <c r="AO223" s="12" t="s">
        <v>52</v>
      </c>
      <c r="AP223" s="12" t="s">
        <v>52</v>
      </c>
      <c r="AQ223" s="12" t="s">
        <v>52</v>
      </c>
      <c r="AR223" s="12" t="s">
        <v>52</v>
      </c>
      <c r="AS223" s="12" t="s">
        <v>52</v>
      </c>
      <c r="AT223" s="14" t="s">
        <v>52</v>
      </c>
      <c r="AU223" s="13" t="s">
        <v>1170</v>
      </c>
      <c r="AV223" s="12">
        <v>0.91</v>
      </c>
      <c r="AW223" s="12">
        <v>5.55</v>
      </c>
      <c r="AX223" s="12" t="s">
        <v>52</v>
      </c>
      <c r="AY223" s="12" t="s">
        <v>52</v>
      </c>
      <c r="AZ223" s="12" t="s">
        <v>52</v>
      </c>
      <c r="BA223" s="12" t="s">
        <v>75</v>
      </c>
      <c r="BB223" s="14" t="s">
        <v>57</v>
      </c>
    </row>
    <row r="224" spans="1:54" customFormat="1" x14ac:dyDescent="0.25">
      <c r="A224" s="9">
        <v>223</v>
      </c>
      <c r="B224" s="9" t="s">
        <v>1171</v>
      </c>
      <c r="C224" s="9" t="s">
        <v>1172</v>
      </c>
      <c r="D224" s="9">
        <v>54593838</v>
      </c>
      <c r="E224" s="9" t="s">
        <v>52</v>
      </c>
      <c r="F224" s="9" t="s">
        <v>52</v>
      </c>
      <c r="G224" s="9">
        <v>333.89206256199998</v>
      </c>
      <c r="H224" s="9" t="s">
        <v>1173</v>
      </c>
      <c r="I224" t="e">
        <f t="shared" si="6"/>
        <v>#N/A</v>
      </c>
      <c r="J224" t="e">
        <f>VLOOKUP($D224,RfDs_clean!$A$2:$Q$140,9,FALSE)</f>
        <v>#N/A</v>
      </c>
      <c r="K224" t="e">
        <f t="shared" si="7"/>
        <v>#N/A</v>
      </c>
      <c r="L224" t="e">
        <f>VLOOKUP($D224,RfDs_clean!$A$2:$Q$140,10,FALSE)</f>
        <v>#N/A</v>
      </c>
      <c r="M224" s="9" t="s">
        <v>52</v>
      </c>
      <c r="N224" s="9" t="s">
        <v>52</v>
      </c>
      <c r="O224" s="10" t="s">
        <v>1174</v>
      </c>
      <c r="P224" s="9">
        <v>5.9999999999999995E-4</v>
      </c>
      <c r="Q224" s="9">
        <v>8.7454548445422535</v>
      </c>
      <c r="R224" s="9" t="s">
        <v>81</v>
      </c>
      <c r="S224" s="9">
        <v>0.06</v>
      </c>
      <c r="T224" s="9">
        <v>6.7454548445422526</v>
      </c>
      <c r="U224" s="9" t="s">
        <v>103</v>
      </c>
      <c r="V224" s="11" t="s">
        <v>61</v>
      </c>
      <c r="W224" s="10" t="s">
        <v>52</v>
      </c>
      <c r="X224" s="9" t="s">
        <v>52</v>
      </c>
      <c r="Y224" s="9" t="s">
        <v>52</v>
      </c>
      <c r="Z224" s="9" t="s">
        <v>52</v>
      </c>
      <c r="AA224" s="9" t="s">
        <v>52</v>
      </c>
      <c r="AB224" s="9" t="s">
        <v>52</v>
      </c>
      <c r="AC224" s="9" t="s">
        <v>52</v>
      </c>
      <c r="AD224" s="11" t="s">
        <v>52</v>
      </c>
      <c r="AE224" s="10" t="s">
        <v>52</v>
      </c>
      <c r="AF224" s="9" t="s">
        <v>52</v>
      </c>
      <c r="AG224" s="9" t="s">
        <v>52</v>
      </c>
      <c r="AH224" s="9" t="s">
        <v>52</v>
      </c>
      <c r="AI224" s="9" t="s">
        <v>52</v>
      </c>
      <c r="AJ224" s="9" t="s">
        <v>52</v>
      </c>
      <c r="AK224" s="9" t="s">
        <v>52</v>
      </c>
      <c r="AL224" s="11" t="s">
        <v>52</v>
      </c>
      <c r="AM224" s="10" t="s">
        <v>52</v>
      </c>
      <c r="AN224" s="9" t="s">
        <v>52</v>
      </c>
      <c r="AO224" s="9" t="s">
        <v>52</v>
      </c>
      <c r="AP224" s="9" t="s">
        <v>52</v>
      </c>
      <c r="AQ224" s="9" t="s">
        <v>52</v>
      </c>
      <c r="AR224" s="9" t="s">
        <v>52</v>
      </c>
      <c r="AS224" s="9" t="s">
        <v>52</v>
      </c>
      <c r="AT224" s="11" t="s">
        <v>52</v>
      </c>
      <c r="AU224" s="10" t="s">
        <v>52</v>
      </c>
      <c r="AV224" s="9" t="s">
        <v>52</v>
      </c>
      <c r="AW224" s="9" t="s">
        <v>52</v>
      </c>
      <c r="AX224" s="9" t="s">
        <v>52</v>
      </c>
      <c r="AY224" s="9" t="s">
        <v>52</v>
      </c>
      <c r="AZ224" s="9" t="s">
        <v>52</v>
      </c>
      <c r="BA224" s="9" t="s">
        <v>52</v>
      </c>
      <c r="BB224" s="11" t="s">
        <v>52</v>
      </c>
    </row>
    <row r="225" spans="1:54" customFormat="1" x14ac:dyDescent="0.25">
      <c r="A225" s="12">
        <v>224</v>
      </c>
      <c r="B225" s="12" t="s">
        <v>1175</v>
      </c>
      <c r="C225" s="12" t="s">
        <v>1176</v>
      </c>
      <c r="D225" s="12">
        <v>122453730</v>
      </c>
      <c r="E225" s="12" t="s">
        <v>52</v>
      </c>
      <c r="F225" s="12" t="s">
        <v>52</v>
      </c>
      <c r="G225" s="12">
        <v>405.96953741200008</v>
      </c>
      <c r="H225" s="12" t="s">
        <v>1177</v>
      </c>
      <c r="I225" t="e">
        <f t="shared" si="6"/>
        <v>#N/A</v>
      </c>
      <c r="J225" t="e">
        <f>VLOOKUP($D225,RfDs_clean!$A$2:$Q$140,9,FALSE)</f>
        <v>#N/A</v>
      </c>
      <c r="K225" t="e">
        <f t="shared" si="7"/>
        <v>#N/A</v>
      </c>
      <c r="L225" t="e">
        <f>VLOOKUP($D225,RfDs_clean!$A$2:$Q$140,10,FALSE)</f>
        <v>#N/A</v>
      </c>
      <c r="M225" s="9" t="s">
        <v>52</v>
      </c>
      <c r="N225" s="9" t="s">
        <v>52</v>
      </c>
      <c r="O225" s="13" t="s">
        <v>1178</v>
      </c>
      <c r="P225" s="12">
        <v>3.0000000000000001E-3</v>
      </c>
      <c r="Q225" s="12">
        <v>8.131372192083596</v>
      </c>
      <c r="R225" s="12" t="s">
        <v>81</v>
      </c>
      <c r="S225" s="12">
        <v>2.6</v>
      </c>
      <c r="T225" s="12">
        <v>5.1935200988324404</v>
      </c>
      <c r="U225" s="12" t="s">
        <v>103</v>
      </c>
      <c r="V225" s="14" t="s">
        <v>61</v>
      </c>
      <c r="W225" s="13" t="s">
        <v>52</v>
      </c>
      <c r="X225" s="12" t="s">
        <v>52</v>
      </c>
      <c r="Y225" s="12" t="s">
        <v>52</v>
      </c>
      <c r="Z225" s="12" t="s">
        <v>52</v>
      </c>
      <c r="AA225" s="12" t="s">
        <v>52</v>
      </c>
      <c r="AB225" s="12" t="s">
        <v>52</v>
      </c>
      <c r="AC225" s="12" t="s">
        <v>52</v>
      </c>
      <c r="AD225" s="14" t="s">
        <v>52</v>
      </c>
      <c r="AE225" s="13" t="s">
        <v>52</v>
      </c>
      <c r="AF225" s="12" t="s">
        <v>52</v>
      </c>
      <c r="AG225" s="12" t="s">
        <v>52</v>
      </c>
      <c r="AH225" s="12" t="s">
        <v>52</v>
      </c>
      <c r="AI225" s="12" t="s">
        <v>52</v>
      </c>
      <c r="AJ225" s="12" t="s">
        <v>52</v>
      </c>
      <c r="AK225" s="12" t="s">
        <v>52</v>
      </c>
      <c r="AL225" s="14" t="s">
        <v>52</v>
      </c>
      <c r="AM225" s="13" t="s">
        <v>52</v>
      </c>
      <c r="AN225" s="12" t="s">
        <v>52</v>
      </c>
      <c r="AO225" s="12" t="s">
        <v>52</v>
      </c>
      <c r="AP225" s="12" t="s">
        <v>52</v>
      </c>
      <c r="AQ225" s="12" t="s">
        <v>52</v>
      </c>
      <c r="AR225" s="12" t="s">
        <v>52</v>
      </c>
      <c r="AS225" s="12" t="s">
        <v>52</v>
      </c>
      <c r="AT225" s="14" t="s">
        <v>52</v>
      </c>
      <c r="AU225" s="13" t="s">
        <v>52</v>
      </c>
      <c r="AV225" s="12" t="s">
        <v>52</v>
      </c>
      <c r="AW225" s="12" t="s">
        <v>52</v>
      </c>
      <c r="AX225" s="12" t="s">
        <v>52</v>
      </c>
      <c r="AY225" s="12" t="s">
        <v>52</v>
      </c>
      <c r="AZ225" s="12" t="s">
        <v>52</v>
      </c>
      <c r="BA225" s="12" t="s">
        <v>52</v>
      </c>
      <c r="BB225" s="14" t="s">
        <v>52</v>
      </c>
    </row>
    <row r="226" spans="1:54" customFormat="1" x14ac:dyDescent="0.25">
      <c r="A226" s="9">
        <v>225</v>
      </c>
      <c r="B226" s="9" t="s">
        <v>1179</v>
      </c>
      <c r="C226" s="9" t="s">
        <v>1180</v>
      </c>
      <c r="D226" s="9">
        <v>470906</v>
      </c>
      <c r="E226" s="9" t="s">
        <v>52</v>
      </c>
      <c r="F226" s="9" t="s">
        <v>52</v>
      </c>
      <c r="G226" s="9">
        <v>357.96952859799995</v>
      </c>
      <c r="H226" s="9" t="s">
        <v>1181</v>
      </c>
      <c r="I226" t="e">
        <f t="shared" si="6"/>
        <v>#N/A</v>
      </c>
      <c r="J226" t="e">
        <f>VLOOKUP($D226,RfDs_clean!$A$2:$Q$140,9,FALSE)</f>
        <v>#N/A</v>
      </c>
      <c r="K226" t="e">
        <f t="shared" si="7"/>
        <v>#N/A</v>
      </c>
      <c r="L226" t="e">
        <f>VLOOKUP($D226,RfDs_clean!$A$2:$Q$140,10,FALSE)</f>
        <v>#N/A</v>
      </c>
      <c r="M226" s="9" t="s">
        <v>52</v>
      </c>
      <c r="N226" s="9" t="s">
        <v>52</v>
      </c>
      <c r="O226" s="10" t="s">
        <v>1182</v>
      </c>
      <c r="P226" s="9">
        <v>6.9999999999999999E-4</v>
      </c>
      <c r="Q226" s="9">
        <v>8.7087480198000975</v>
      </c>
      <c r="R226" s="9" t="s">
        <v>55</v>
      </c>
      <c r="S226" s="9">
        <v>0.7</v>
      </c>
      <c r="T226" s="9">
        <v>5.7087480198000975</v>
      </c>
      <c r="U226" s="9" t="s">
        <v>516</v>
      </c>
      <c r="V226" s="11" t="s">
        <v>61</v>
      </c>
      <c r="W226" s="10" t="s">
        <v>52</v>
      </c>
      <c r="X226" s="9" t="s">
        <v>52</v>
      </c>
      <c r="Y226" s="9" t="s">
        <v>52</v>
      </c>
      <c r="Z226" s="9" t="s">
        <v>52</v>
      </c>
      <c r="AA226" s="9" t="s">
        <v>52</v>
      </c>
      <c r="AB226" s="9" t="s">
        <v>52</v>
      </c>
      <c r="AC226" s="9" t="s">
        <v>52</v>
      </c>
      <c r="AD226" s="11" t="s">
        <v>52</v>
      </c>
      <c r="AE226" s="10" t="s">
        <v>52</v>
      </c>
      <c r="AF226" s="9" t="s">
        <v>52</v>
      </c>
      <c r="AG226" s="9" t="s">
        <v>52</v>
      </c>
      <c r="AH226" s="9" t="s">
        <v>52</v>
      </c>
      <c r="AI226" s="9" t="s">
        <v>52</v>
      </c>
      <c r="AJ226" s="9" t="s">
        <v>52</v>
      </c>
      <c r="AK226" s="9" t="s">
        <v>52</v>
      </c>
      <c r="AL226" s="11" t="s">
        <v>52</v>
      </c>
      <c r="AM226" s="10" t="s">
        <v>52</v>
      </c>
      <c r="AN226" s="9" t="s">
        <v>52</v>
      </c>
      <c r="AO226" s="9" t="s">
        <v>52</v>
      </c>
      <c r="AP226" s="9" t="s">
        <v>52</v>
      </c>
      <c r="AQ226" s="9" t="s">
        <v>52</v>
      </c>
      <c r="AR226" s="9" t="s">
        <v>52</v>
      </c>
      <c r="AS226" s="9" t="s">
        <v>52</v>
      </c>
      <c r="AT226" s="11" t="s">
        <v>52</v>
      </c>
      <c r="AU226" s="10" t="s">
        <v>52</v>
      </c>
      <c r="AV226" s="9" t="s">
        <v>52</v>
      </c>
      <c r="AW226" s="9" t="s">
        <v>52</v>
      </c>
      <c r="AX226" s="9" t="s">
        <v>52</v>
      </c>
      <c r="AY226" s="9" t="s">
        <v>52</v>
      </c>
      <c r="AZ226" s="9" t="s">
        <v>52</v>
      </c>
      <c r="BA226" s="9" t="s">
        <v>52</v>
      </c>
      <c r="BB226" s="11" t="s">
        <v>52</v>
      </c>
    </row>
    <row r="227" spans="1:54" customFormat="1" x14ac:dyDescent="0.25">
      <c r="A227" s="12">
        <v>226</v>
      </c>
      <c r="B227" s="12" t="s">
        <v>1183</v>
      </c>
      <c r="C227" s="12" t="s">
        <v>1184</v>
      </c>
      <c r="D227" s="12">
        <v>37339610</v>
      </c>
      <c r="E227" s="12" t="s">
        <v>52</v>
      </c>
      <c r="F227" s="12" t="s">
        <v>52</v>
      </c>
      <c r="G227" s="12">
        <v>274.03967189200006</v>
      </c>
      <c r="H227" s="12" t="s">
        <v>1185</v>
      </c>
      <c r="I227" t="e">
        <f t="shared" si="6"/>
        <v>#N/A</v>
      </c>
      <c r="J227" t="e">
        <f>VLOOKUP($D227,RfDs_clean!$A$2:$Q$140,9,FALSE)</f>
        <v>#N/A</v>
      </c>
      <c r="K227" t="e">
        <f t="shared" si="7"/>
        <v>#N/A</v>
      </c>
      <c r="L227" t="e">
        <f>VLOOKUP($D227,RfDs_clean!$A$2:$Q$140,10,FALSE)</f>
        <v>#N/A</v>
      </c>
      <c r="M227" s="9" t="s">
        <v>52</v>
      </c>
      <c r="N227" s="9" t="s">
        <v>52</v>
      </c>
      <c r="O227" s="13" t="s">
        <v>1186</v>
      </c>
      <c r="P227" s="12">
        <v>0.1</v>
      </c>
      <c r="Q227" s="12">
        <v>6.4378134388663968</v>
      </c>
      <c r="R227" s="12" t="s">
        <v>81</v>
      </c>
      <c r="S227" s="12">
        <v>30.6</v>
      </c>
      <c r="T227" s="12">
        <v>3.9520920123848171</v>
      </c>
      <c r="U227" s="12" t="s">
        <v>103</v>
      </c>
      <c r="V227" s="14" t="s">
        <v>61</v>
      </c>
      <c r="W227" s="13" t="s">
        <v>52</v>
      </c>
      <c r="X227" s="12" t="s">
        <v>52</v>
      </c>
      <c r="Y227" s="12" t="s">
        <v>52</v>
      </c>
      <c r="Z227" s="12" t="s">
        <v>52</v>
      </c>
      <c r="AA227" s="12" t="s">
        <v>52</v>
      </c>
      <c r="AB227" s="12" t="s">
        <v>52</v>
      </c>
      <c r="AC227" s="12" t="s">
        <v>52</v>
      </c>
      <c r="AD227" s="14" t="s">
        <v>52</v>
      </c>
      <c r="AE227" s="13" t="s">
        <v>52</v>
      </c>
      <c r="AF227" s="12" t="s">
        <v>52</v>
      </c>
      <c r="AG227" s="12" t="s">
        <v>52</v>
      </c>
      <c r="AH227" s="12" t="s">
        <v>52</v>
      </c>
      <c r="AI227" s="12" t="s">
        <v>52</v>
      </c>
      <c r="AJ227" s="12" t="s">
        <v>52</v>
      </c>
      <c r="AK227" s="12" t="s">
        <v>52</v>
      </c>
      <c r="AL227" s="14" t="s">
        <v>52</v>
      </c>
      <c r="AM227" s="13" t="s">
        <v>52</v>
      </c>
      <c r="AN227" s="12" t="s">
        <v>52</v>
      </c>
      <c r="AO227" s="12" t="s">
        <v>52</v>
      </c>
      <c r="AP227" s="12" t="s">
        <v>52</v>
      </c>
      <c r="AQ227" s="12" t="s">
        <v>52</v>
      </c>
      <c r="AR227" s="12" t="s">
        <v>52</v>
      </c>
      <c r="AS227" s="12" t="s">
        <v>52</v>
      </c>
      <c r="AT227" s="14" t="s">
        <v>52</v>
      </c>
      <c r="AU227" s="13" t="s">
        <v>52</v>
      </c>
      <c r="AV227" s="12" t="s">
        <v>52</v>
      </c>
      <c r="AW227" s="12" t="s">
        <v>52</v>
      </c>
      <c r="AX227" s="12" t="s">
        <v>52</v>
      </c>
      <c r="AY227" s="12" t="s">
        <v>52</v>
      </c>
      <c r="AZ227" s="12" t="s">
        <v>52</v>
      </c>
      <c r="BA227" s="12" t="s">
        <v>52</v>
      </c>
      <c r="BB227" s="14" t="s">
        <v>52</v>
      </c>
    </row>
    <row r="228" spans="1:54" customFormat="1" x14ac:dyDescent="0.25">
      <c r="A228" s="9">
        <v>227</v>
      </c>
      <c r="B228" s="9" t="s">
        <v>1187</v>
      </c>
      <c r="C228" s="9" t="s">
        <v>1188</v>
      </c>
      <c r="D228" s="9">
        <v>90982324</v>
      </c>
      <c r="E228" s="9" t="s">
        <v>52</v>
      </c>
      <c r="F228" s="9" t="s">
        <v>52</v>
      </c>
      <c r="G228" s="9">
        <v>414.04008287999989</v>
      </c>
      <c r="H228" s="9" t="s">
        <v>1189</v>
      </c>
      <c r="I228" t="e">
        <f t="shared" si="6"/>
        <v>#N/A</v>
      </c>
      <c r="J228" t="e">
        <f>VLOOKUP($D228,RfDs_clean!$A$2:$Q$140,9,FALSE)</f>
        <v>#N/A</v>
      </c>
      <c r="K228" t="e">
        <f t="shared" si="7"/>
        <v>#N/A</v>
      </c>
      <c r="L228" t="e">
        <f>VLOOKUP($D228,RfDs_clean!$A$2:$Q$140,10,FALSE)</f>
        <v>#N/A</v>
      </c>
      <c r="M228" s="9" t="s">
        <v>52</v>
      </c>
      <c r="N228" s="9" t="s">
        <v>52</v>
      </c>
      <c r="O228" s="10" t="s">
        <v>1190</v>
      </c>
      <c r="P228" s="9">
        <v>0.02</v>
      </c>
      <c r="Q228" s="9">
        <v>7.3160123911838726</v>
      </c>
      <c r="R228" s="9" t="s">
        <v>118</v>
      </c>
      <c r="S228" s="9">
        <v>6.25</v>
      </c>
      <c r="T228" s="9">
        <v>4.8211623695037789</v>
      </c>
      <c r="U228" s="9" t="s">
        <v>56</v>
      </c>
      <c r="V228" s="11" t="s">
        <v>61</v>
      </c>
      <c r="W228" s="10" t="s">
        <v>52</v>
      </c>
      <c r="X228" s="9" t="s">
        <v>52</v>
      </c>
      <c r="Y228" s="9" t="s">
        <v>52</v>
      </c>
      <c r="Z228" s="9" t="s">
        <v>52</v>
      </c>
      <c r="AA228" s="9" t="s">
        <v>52</v>
      </c>
      <c r="AB228" s="9" t="s">
        <v>52</v>
      </c>
      <c r="AC228" s="9" t="s">
        <v>52</v>
      </c>
      <c r="AD228" s="11" t="s">
        <v>52</v>
      </c>
      <c r="AE228" s="10" t="s">
        <v>52</v>
      </c>
      <c r="AF228" s="9" t="s">
        <v>52</v>
      </c>
      <c r="AG228" s="9" t="s">
        <v>52</v>
      </c>
      <c r="AH228" s="9" t="s">
        <v>52</v>
      </c>
      <c r="AI228" s="9" t="s">
        <v>52</v>
      </c>
      <c r="AJ228" s="9" t="s">
        <v>52</v>
      </c>
      <c r="AK228" s="9" t="s">
        <v>52</v>
      </c>
      <c r="AL228" s="11" t="s">
        <v>52</v>
      </c>
      <c r="AM228" s="10" t="s">
        <v>52</v>
      </c>
      <c r="AN228" s="9" t="s">
        <v>52</v>
      </c>
      <c r="AO228" s="9" t="s">
        <v>52</v>
      </c>
      <c r="AP228" s="9" t="s">
        <v>52</v>
      </c>
      <c r="AQ228" s="9" t="s">
        <v>52</v>
      </c>
      <c r="AR228" s="9" t="s">
        <v>52</v>
      </c>
      <c r="AS228" s="9" t="s">
        <v>52</v>
      </c>
      <c r="AT228" s="11" t="s">
        <v>52</v>
      </c>
      <c r="AU228" s="10" t="s">
        <v>52</v>
      </c>
      <c r="AV228" s="9" t="s">
        <v>52</v>
      </c>
      <c r="AW228" s="9" t="s">
        <v>52</v>
      </c>
      <c r="AX228" s="9" t="s">
        <v>52</v>
      </c>
      <c r="AY228" s="9" t="s">
        <v>52</v>
      </c>
      <c r="AZ228" s="9" t="s">
        <v>52</v>
      </c>
      <c r="BA228" s="9" t="s">
        <v>52</v>
      </c>
      <c r="BB228" s="11" t="s">
        <v>52</v>
      </c>
    </row>
    <row r="229" spans="1:54" customFormat="1" x14ac:dyDescent="0.25">
      <c r="A229" s="12">
        <v>228</v>
      </c>
      <c r="B229" s="12" t="s">
        <v>1191</v>
      </c>
      <c r="C229" s="12" t="s">
        <v>1192</v>
      </c>
      <c r="D229" s="12">
        <v>108171262</v>
      </c>
      <c r="E229" s="12" t="s">
        <v>52</v>
      </c>
      <c r="F229" s="12" t="s">
        <v>52</v>
      </c>
      <c r="G229" s="12">
        <v>345.93831660000001</v>
      </c>
      <c r="H229" s="12" t="s">
        <v>1193</v>
      </c>
      <c r="I229" t="e">
        <f t="shared" si="6"/>
        <v>#N/A</v>
      </c>
      <c r="J229" t="e">
        <f>VLOOKUP($D229,RfDs_clean!$A$2:$Q$140,9,FALSE)</f>
        <v>#N/A</v>
      </c>
      <c r="K229" t="e">
        <f t="shared" si="7"/>
        <v>#N/A</v>
      </c>
      <c r="L229" t="e">
        <f>VLOOKUP($D229,RfDs_clean!$A$2:$Q$140,10,FALSE)</f>
        <v>#N/A</v>
      </c>
      <c r="M229" s="9">
        <v>4.0477364527319235</v>
      </c>
      <c r="N229" s="9">
        <v>30.992899999999999</v>
      </c>
      <c r="O229" s="13" t="s">
        <v>52</v>
      </c>
      <c r="P229" s="12" t="s">
        <v>52</v>
      </c>
      <c r="Q229" s="12" t="s">
        <v>52</v>
      </c>
      <c r="R229" s="12" t="s">
        <v>52</v>
      </c>
      <c r="S229" s="12" t="s">
        <v>52</v>
      </c>
      <c r="T229" s="12" t="s">
        <v>52</v>
      </c>
      <c r="U229" s="12" t="s">
        <v>52</v>
      </c>
      <c r="V229" s="14" t="s">
        <v>52</v>
      </c>
      <c r="W229" s="13" t="s">
        <v>52</v>
      </c>
      <c r="X229" s="12" t="s">
        <v>52</v>
      </c>
      <c r="Y229" s="12" t="s">
        <v>52</v>
      </c>
      <c r="Z229" s="12" t="s">
        <v>52</v>
      </c>
      <c r="AA229" s="12" t="s">
        <v>52</v>
      </c>
      <c r="AB229" s="12" t="s">
        <v>52</v>
      </c>
      <c r="AC229" s="12" t="s">
        <v>52</v>
      </c>
      <c r="AD229" s="14" t="s">
        <v>52</v>
      </c>
      <c r="AE229" s="13" t="s">
        <v>1194</v>
      </c>
      <c r="AF229" s="12">
        <v>8.8999999999999996E-2</v>
      </c>
      <c r="AG229" s="12">
        <v>4.49</v>
      </c>
      <c r="AH229" s="12" t="s">
        <v>52</v>
      </c>
      <c r="AI229" s="12" t="s">
        <v>52</v>
      </c>
      <c r="AJ229" s="12" t="s">
        <v>52</v>
      </c>
      <c r="AK229" s="12" t="s">
        <v>75</v>
      </c>
      <c r="AL229" s="14" t="s">
        <v>57</v>
      </c>
      <c r="AM229" s="13" t="s">
        <v>52</v>
      </c>
      <c r="AN229" s="12" t="s">
        <v>52</v>
      </c>
      <c r="AO229" s="12" t="s">
        <v>52</v>
      </c>
      <c r="AP229" s="12" t="s">
        <v>52</v>
      </c>
      <c r="AQ229" s="12" t="s">
        <v>52</v>
      </c>
      <c r="AR229" s="12" t="s">
        <v>52</v>
      </c>
      <c r="AS229" s="12" t="s">
        <v>52</v>
      </c>
      <c r="AT229" s="14" t="s">
        <v>52</v>
      </c>
      <c r="AU229" s="13" t="s">
        <v>1195</v>
      </c>
      <c r="AV229" s="12">
        <v>8.8999999999999996E-2</v>
      </c>
      <c r="AW229" s="12">
        <v>4.49</v>
      </c>
      <c r="AX229" s="12" t="s">
        <v>52</v>
      </c>
      <c r="AY229" s="12" t="s">
        <v>52</v>
      </c>
      <c r="AZ229" s="12" t="s">
        <v>52</v>
      </c>
      <c r="BA229" s="12" t="s">
        <v>75</v>
      </c>
      <c r="BB229" s="14" t="s">
        <v>57</v>
      </c>
    </row>
    <row r="230" spans="1:54" customFormat="1" x14ac:dyDescent="0.25">
      <c r="A230" s="9">
        <v>229</v>
      </c>
      <c r="B230" s="9" t="s">
        <v>1196</v>
      </c>
      <c r="C230" s="9" t="s">
        <v>1197</v>
      </c>
      <c r="D230" s="9">
        <v>506774</v>
      </c>
      <c r="E230" s="9" t="s">
        <v>52</v>
      </c>
      <c r="F230" s="9" t="s">
        <v>52</v>
      </c>
      <c r="G230" s="9">
        <v>60.971926679999996</v>
      </c>
      <c r="H230" s="9" t="s">
        <v>1198</v>
      </c>
      <c r="I230" t="e">
        <f t="shared" si="6"/>
        <v>#N/A</v>
      </c>
      <c r="J230" t="e">
        <f>VLOOKUP($D230,RfDs_clean!$A$2:$Q$140,9,FALSE)</f>
        <v>#N/A</v>
      </c>
      <c r="K230" t="e">
        <f t="shared" si="7"/>
        <v>#N/A</v>
      </c>
      <c r="L230" t="e">
        <f>VLOOKUP($D230,RfDs_clean!$A$2:$Q$140,10,FALSE)</f>
        <v>#N/A</v>
      </c>
      <c r="M230" s="9" t="s">
        <v>52</v>
      </c>
      <c r="N230" s="9" t="s">
        <v>52</v>
      </c>
      <c r="O230" s="10" t="s">
        <v>1199</v>
      </c>
      <c r="P230" s="9">
        <v>0.05</v>
      </c>
      <c r="Q230" s="9">
        <v>6.0861599143741394</v>
      </c>
      <c r="R230" s="9" t="s">
        <v>81</v>
      </c>
      <c r="S230" s="9">
        <v>25.3</v>
      </c>
      <c r="T230" s="9">
        <v>3.3820093975343402</v>
      </c>
      <c r="U230" s="9" t="s">
        <v>56</v>
      </c>
      <c r="V230" s="11" t="s">
        <v>61</v>
      </c>
      <c r="W230" s="10" t="s">
        <v>52</v>
      </c>
      <c r="X230" s="9" t="s">
        <v>52</v>
      </c>
      <c r="Y230" s="9" t="s">
        <v>52</v>
      </c>
      <c r="Z230" s="9" t="s">
        <v>52</v>
      </c>
      <c r="AA230" s="9" t="s">
        <v>52</v>
      </c>
      <c r="AB230" s="9" t="s">
        <v>52</v>
      </c>
      <c r="AC230" s="9" t="s">
        <v>52</v>
      </c>
      <c r="AD230" s="11" t="s">
        <v>52</v>
      </c>
      <c r="AE230" s="10" t="s">
        <v>52</v>
      </c>
      <c r="AF230" s="9" t="s">
        <v>52</v>
      </c>
      <c r="AG230" s="9" t="s">
        <v>52</v>
      </c>
      <c r="AH230" s="9" t="s">
        <v>52</v>
      </c>
      <c r="AI230" s="9" t="s">
        <v>52</v>
      </c>
      <c r="AJ230" s="9" t="s">
        <v>52</v>
      </c>
      <c r="AK230" s="9" t="s">
        <v>52</v>
      </c>
      <c r="AL230" s="11" t="s">
        <v>52</v>
      </c>
      <c r="AM230" s="10" t="s">
        <v>52</v>
      </c>
      <c r="AN230" s="9" t="s">
        <v>52</v>
      </c>
      <c r="AO230" s="9" t="s">
        <v>52</v>
      </c>
      <c r="AP230" s="9" t="s">
        <v>52</v>
      </c>
      <c r="AQ230" s="9" t="s">
        <v>52</v>
      </c>
      <c r="AR230" s="9" t="s">
        <v>52</v>
      </c>
      <c r="AS230" s="9" t="s">
        <v>52</v>
      </c>
      <c r="AT230" s="11" t="s">
        <v>52</v>
      </c>
      <c r="AU230" s="10" t="s">
        <v>52</v>
      </c>
      <c r="AV230" s="9" t="s">
        <v>52</v>
      </c>
      <c r="AW230" s="9" t="s">
        <v>52</v>
      </c>
      <c r="AX230" s="9" t="s">
        <v>52</v>
      </c>
      <c r="AY230" s="9" t="s">
        <v>52</v>
      </c>
      <c r="AZ230" s="9" t="s">
        <v>52</v>
      </c>
      <c r="BA230" s="9" t="s">
        <v>52</v>
      </c>
      <c r="BB230" s="11" t="s">
        <v>52</v>
      </c>
    </row>
    <row r="231" spans="1:54" customFormat="1" x14ac:dyDescent="0.25">
      <c r="A231" s="12">
        <v>230</v>
      </c>
      <c r="B231" s="12" t="s">
        <v>1200</v>
      </c>
      <c r="C231" s="12" t="s">
        <v>1201</v>
      </c>
      <c r="D231" s="12">
        <v>999815</v>
      </c>
      <c r="E231" s="12" t="s">
        <v>52</v>
      </c>
      <c r="F231" s="12" t="s">
        <v>52</v>
      </c>
      <c r="G231" s="12">
        <v>157.04250477599999</v>
      </c>
      <c r="H231" s="12" t="s">
        <v>1202</v>
      </c>
      <c r="I231" t="e">
        <f t="shared" si="6"/>
        <v>#N/A</v>
      </c>
      <c r="J231" t="e">
        <f>VLOOKUP($D231,RfDs_clean!$A$2:$Q$140,9,FALSE)</f>
        <v>#N/A</v>
      </c>
      <c r="K231" t="e">
        <f t="shared" si="7"/>
        <v>#N/A</v>
      </c>
      <c r="L231" t="e">
        <f>VLOOKUP($D231,RfDs_clean!$A$2:$Q$140,10,FALSE)</f>
        <v>#N/A</v>
      </c>
      <c r="M231" s="9" t="s">
        <v>52</v>
      </c>
      <c r="N231" s="9" t="s">
        <v>52</v>
      </c>
      <c r="O231" s="13" t="s">
        <v>1203</v>
      </c>
      <c r="P231" s="12">
        <v>0.05</v>
      </c>
      <c r="Q231" s="12">
        <v>6.4970472091644895</v>
      </c>
      <c r="R231" s="12" t="s">
        <v>81</v>
      </c>
      <c r="S231" s="12">
        <v>5</v>
      </c>
      <c r="T231" s="12">
        <v>4.4970472091644895</v>
      </c>
      <c r="U231" s="12" t="s">
        <v>103</v>
      </c>
      <c r="V231" s="14" t="s">
        <v>61</v>
      </c>
      <c r="W231" s="13" t="s">
        <v>52</v>
      </c>
      <c r="X231" s="12" t="s">
        <v>52</v>
      </c>
      <c r="Y231" s="12" t="s">
        <v>52</v>
      </c>
      <c r="Z231" s="12" t="s">
        <v>52</v>
      </c>
      <c r="AA231" s="12" t="s">
        <v>52</v>
      </c>
      <c r="AB231" s="12" t="s">
        <v>52</v>
      </c>
      <c r="AC231" s="12" t="s">
        <v>52</v>
      </c>
      <c r="AD231" s="14" t="s">
        <v>52</v>
      </c>
      <c r="AE231" s="13" t="s">
        <v>52</v>
      </c>
      <c r="AF231" s="12" t="s">
        <v>52</v>
      </c>
      <c r="AG231" s="12" t="s">
        <v>52</v>
      </c>
      <c r="AH231" s="12" t="s">
        <v>52</v>
      </c>
      <c r="AI231" s="12" t="s">
        <v>52</v>
      </c>
      <c r="AJ231" s="12" t="s">
        <v>52</v>
      </c>
      <c r="AK231" s="12" t="s">
        <v>52</v>
      </c>
      <c r="AL231" s="14" t="s">
        <v>52</v>
      </c>
      <c r="AM231" s="13" t="s">
        <v>52</v>
      </c>
      <c r="AN231" s="12" t="s">
        <v>52</v>
      </c>
      <c r="AO231" s="12" t="s">
        <v>52</v>
      </c>
      <c r="AP231" s="12" t="s">
        <v>52</v>
      </c>
      <c r="AQ231" s="12" t="s">
        <v>52</v>
      </c>
      <c r="AR231" s="12" t="s">
        <v>52</v>
      </c>
      <c r="AS231" s="12" t="s">
        <v>52</v>
      </c>
      <c r="AT231" s="14" t="s">
        <v>52</v>
      </c>
      <c r="AU231" s="13" t="s">
        <v>52</v>
      </c>
      <c r="AV231" s="12" t="s">
        <v>52</v>
      </c>
      <c r="AW231" s="12" t="s">
        <v>52</v>
      </c>
      <c r="AX231" s="12" t="s">
        <v>52</v>
      </c>
      <c r="AY231" s="12" t="s">
        <v>52</v>
      </c>
      <c r="AZ231" s="12" t="s">
        <v>52</v>
      </c>
      <c r="BA231" s="12" t="s">
        <v>52</v>
      </c>
      <c r="BB231" s="14" t="s">
        <v>52</v>
      </c>
    </row>
    <row r="232" spans="1:54" customFormat="1" x14ac:dyDescent="0.25">
      <c r="A232" s="9">
        <v>231</v>
      </c>
      <c r="B232" s="9" t="s">
        <v>1204</v>
      </c>
      <c r="C232" s="9" t="s">
        <v>1205</v>
      </c>
      <c r="D232" s="9">
        <v>126998</v>
      </c>
      <c r="E232" s="9" t="s">
        <v>52</v>
      </c>
      <c r="F232" s="9" t="s">
        <v>52</v>
      </c>
      <c r="G232" s="9">
        <v>88.007977839999995</v>
      </c>
      <c r="H232" s="9" t="s">
        <v>1206</v>
      </c>
      <c r="I232" t="e">
        <f t="shared" si="6"/>
        <v>#N/A</v>
      </c>
      <c r="J232" t="e">
        <f>VLOOKUP($D232,RfDs_clean!$A$2:$Q$140,9,FALSE)</f>
        <v>#N/A</v>
      </c>
      <c r="K232" t="e">
        <f t="shared" si="7"/>
        <v>#N/A</v>
      </c>
      <c r="L232" t="e">
        <f>VLOOKUP($D232,RfDs_clean!$A$2:$Q$140,10,FALSE)</f>
        <v>#N/A</v>
      </c>
      <c r="M232" s="9" t="s">
        <v>52</v>
      </c>
      <c r="N232" s="9" t="s">
        <v>52</v>
      </c>
      <c r="O232" s="10" t="s">
        <v>1207</v>
      </c>
      <c r="P232" s="9">
        <v>0.02</v>
      </c>
      <c r="Q232" s="9">
        <v>6.6434920466549086</v>
      </c>
      <c r="R232" s="9" t="s">
        <v>81</v>
      </c>
      <c r="S232" s="9">
        <v>10</v>
      </c>
      <c r="T232" s="9">
        <v>3.9445220423188894</v>
      </c>
      <c r="U232" s="9" t="s">
        <v>119</v>
      </c>
      <c r="V232" s="11" t="s">
        <v>61</v>
      </c>
      <c r="W232" s="10" t="s">
        <v>1208</v>
      </c>
      <c r="X232" s="9">
        <v>0.02</v>
      </c>
      <c r="Y232" s="9">
        <v>6.64</v>
      </c>
      <c r="Z232" s="9" t="s">
        <v>549</v>
      </c>
      <c r="AA232" s="9">
        <v>2</v>
      </c>
      <c r="AB232" s="9">
        <v>4.6399999999999997</v>
      </c>
      <c r="AC232" s="9" t="s">
        <v>56</v>
      </c>
      <c r="AD232" s="11" t="s">
        <v>57</v>
      </c>
      <c r="AE232" s="10" t="s">
        <v>52</v>
      </c>
      <c r="AF232" s="9" t="s">
        <v>52</v>
      </c>
      <c r="AG232" s="9" t="s">
        <v>52</v>
      </c>
      <c r="AH232" s="9" t="s">
        <v>52</v>
      </c>
      <c r="AI232" s="9" t="s">
        <v>52</v>
      </c>
      <c r="AJ232" s="9" t="s">
        <v>52</v>
      </c>
      <c r="AK232" s="9" t="s">
        <v>52</v>
      </c>
      <c r="AL232" s="11" t="s">
        <v>52</v>
      </c>
      <c r="AM232" s="10" t="s">
        <v>1209</v>
      </c>
      <c r="AN232" s="9">
        <v>2.9999999999999997E-4</v>
      </c>
      <c r="AO232" s="9">
        <v>4.42</v>
      </c>
      <c r="AP232" s="9" t="s">
        <v>52</v>
      </c>
      <c r="AQ232" s="9" t="s">
        <v>52</v>
      </c>
      <c r="AR232" s="9" t="s">
        <v>52</v>
      </c>
      <c r="AS232" s="9" t="s">
        <v>56</v>
      </c>
      <c r="AT232" s="11" t="s">
        <v>57</v>
      </c>
      <c r="AU232" s="10" t="s">
        <v>52</v>
      </c>
      <c r="AV232" s="9" t="s">
        <v>52</v>
      </c>
      <c r="AW232" s="9" t="s">
        <v>52</v>
      </c>
      <c r="AX232" s="9" t="s">
        <v>52</v>
      </c>
      <c r="AY232" s="9" t="s">
        <v>52</v>
      </c>
      <c r="AZ232" s="9" t="s">
        <v>52</v>
      </c>
      <c r="BA232" s="9" t="s">
        <v>52</v>
      </c>
      <c r="BB232" s="11" t="s">
        <v>52</v>
      </c>
    </row>
    <row r="233" spans="1:54" customFormat="1" x14ac:dyDescent="0.25">
      <c r="A233" s="12">
        <v>232</v>
      </c>
      <c r="B233" s="12" t="s">
        <v>1210</v>
      </c>
      <c r="C233" s="12" t="s">
        <v>1211</v>
      </c>
      <c r="D233" s="12">
        <v>95692</v>
      </c>
      <c r="E233" s="12" t="s">
        <v>52</v>
      </c>
      <c r="F233" s="12" t="s">
        <v>52</v>
      </c>
      <c r="G233" s="12">
        <v>141.03452693599999</v>
      </c>
      <c r="H233" s="12" t="s">
        <v>1212</v>
      </c>
      <c r="I233" t="e">
        <f t="shared" si="6"/>
        <v>#N/A</v>
      </c>
      <c r="J233" t="e">
        <f>VLOOKUP($D233,RfDs_clean!$A$2:$Q$140,9,FALSE)</f>
        <v>#N/A</v>
      </c>
      <c r="K233" t="e">
        <f t="shared" si="7"/>
        <v>#N/A</v>
      </c>
      <c r="L233" t="e">
        <f>VLOOKUP($D233,RfDs_clean!$A$2:$Q$140,10,FALSE)</f>
        <v>#N/A</v>
      </c>
      <c r="M233" s="9" t="s">
        <v>52</v>
      </c>
      <c r="N233" s="9" t="s">
        <v>52</v>
      </c>
      <c r="O233" s="13" t="s">
        <v>1213</v>
      </c>
      <c r="P233" s="12">
        <v>3.0000000000000001E-3</v>
      </c>
      <c r="Q233" s="12">
        <v>7.6722041914262986</v>
      </c>
      <c r="R233" s="12" t="s">
        <v>52</v>
      </c>
      <c r="S233" s="12" t="s">
        <v>52</v>
      </c>
      <c r="T233" s="12" t="s">
        <v>52</v>
      </c>
      <c r="U233" s="12" t="s">
        <v>83</v>
      </c>
      <c r="V233" s="14" t="s">
        <v>61</v>
      </c>
      <c r="W233" s="13" t="s">
        <v>52</v>
      </c>
      <c r="X233" s="12" t="s">
        <v>52</v>
      </c>
      <c r="Y233" s="12" t="s">
        <v>52</v>
      </c>
      <c r="Z233" s="12" t="s">
        <v>52</v>
      </c>
      <c r="AA233" s="12" t="s">
        <v>52</v>
      </c>
      <c r="AB233" s="12" t="s">
        <v>52</v>
      </c>
      <c r="AC233" s="12" t="s">
        <v>52</v>
      </c>
      <c r="AD233" s="14" t="s">
        <v>52</v>
      </c>
      <c r="AE233" s="13" t="s">
        <v>1214</v>
      </c>
      <c r="AF233" s="12">
        <v>0.1</v>
      </c>
      <c r="AG233" s="12">
        <v>4.1500000000000004</v>
      </c>
      <c r="AH233" s="12" t="s">
        <v>52</v>
      </c>
      <c r="AI233" s="12" t="s">
        <v>52</v>
      </c>
      <c r="AJ233" s="12" t="s">
        <v>52</v>
      </c>
      <c r="AK233" s="12" t="s">
        <v>83</v>
      </c>
      <c r="AL233" s="14" t="s">
        <v>57</v>
      </c>
      <c r="AM233" s="13" t="s">
        <v>1215</v>
      </c>
      <c r="AN233" s="12">
        <v>7.7000000000000001E-5</v>
      </c>
      <c r="AO233" s="12">
        <v>4.04</v>
      </c>
      <c r="AP233" s="12" t="s">
        <v>52</v>
      </c>
      <c r="AQ233" s="12" t="s">
        <v>52</v>
      </c>
      <c r="AR233" s="12" t="s">
        <v>52</v>
      </c>
      <c r="AS233" s="12" t="s">
        <v>75</v>
      </c>
      <c r="AT233" s="14" t="s">
        <v>61</v>
      </c>
      <c r="AU233" s="13" t="s">
        <v>1216</v>
      </c>
      <c r="AV233" s="12">
        <v>0.27</v>
      </c>
      <c r="AW233" s="12">
        <v>4.58</v>
      </c>
      <c r="AX233" s="12" t="s">
        <v>52</v>
      </c>
      <c r="AY233" s="12" t="s">
        <v>52</v>
      </c>
      <c r="AZ233" s="12" t="s">
        <v>52</v>
      </c>
      <c r="BA233" s="12" t="s">
        <v>75</v>
      </c>
      <c r="BB233" s="14" t="s">
        <v>57</v>
      </c>
    </row>
    <row r="234" spans="1:54" customFormat="1" x14ac:dyDescent="0.25">
      <c r="A234" s="9">
        <v>233</v>
      </c>
      <c r="B234" s="9" t="s">
        <v>1217</v>
      </c>
      <c r="C234" s="9" t="s">
        <v>1218</v>
      </c>
      <c r="D234" s="9">
        <v>107200</v>
      </c>
      <c r="E234" s="9" t="s">
        <v>52</v>
      </c>
      <c r="F234" s="9" t="s">
        <v>52</v>
      </c>
      <c r="G234" s="9">
        <v>77.9872424</v>
      </c>
      <c r="H234" s="9" t="s">
        <v>1219</v>
      </c>
      <c r="I234" t="e">
        <f t="shared" si="6"/>
        <v>#N/A</v>
      </c>
      <c r="J234" t="e">
        <f>VLOOKUP($D234,RfDs_clean!$A$2:$Q$140,9,FALSE)</f>
        <v>#N/A</v>
      </c>
      <c r="K234" t="e">
        <f t="shared" si="7"/>
        <v>#N/A</v>
      </c>
      <c r="L234" t="e">
        <f>VLOOKUP($D234,RfDs_clean!$A$2:$Q$140,10,FALSE)</f>
        <v>#N/A</v>
      </c>
      <c r="M234" s="9" t="s">
        <v>52</v>
      </c>
      <c r="N234" s="9" t="s">
        <v>52</v>
      </c>
      <c r="O234" s="10" t="s">
        <v>52</v>
      </c>
      <c r="P234" s="9" t="s">
        <v>52</v>
      </c>
      <c r="Q234" s="9" t="s">
        <v>52</v>
      </c>
      <c r="R234" s="9" t="s">
        <v>52</v>
      </c>
      <c r="S234" s="9" t="s">
        <v>52</v>
      </c>
      <c r="T234" s="9" t="s">
        <v>52</v>
      </c>
      <c r="U234" s="9" t="s">
        <v>52</v>
      </c>
      <c r="V234" s="11" t="s">
        <v>52</v>
      </c>
      <c r="W234" s="10" t="s">
        <v>52</v>
      </c>
      <c r="X234" s="9" t="s">
        <v>52</v>
      </c>
      <c r="Y234" s="9" t="s">
        <v>52</v>
      </c>
      <c r="Z234" s="9" t="s">
        <v>52</v>
      </c>
      <c r="AA234" s="9" t="s">
        <v>52</v>
      </c>
      <c r="AB234" s="9" t="s">
        <v>52</v>
      </c>
      <c r="AC234" s="9" t="s">
        <v>52</v>
      </c>
      <c r="AD234" s="11" t="s">
        <v>52</v>
      </c>
      <c r="AE234" s="10" t="s">
        <v>1220</v>
      </c>
      <c r="AF234" s="9">
        <v>0.27</v>
      </c>
      <c r="AG234" s="9">
        <v>4.32</v>
      </c>
      <c r="AH234" s="9" t="s">
        <v>52</v>
      </c>
      <c r="AI234" s="9" t="s">
        <v>52</v>
      </c>
      <c r="AJ234" s="9" t="s">
        <v>52</v>
      </c>
      <c r="AK234" s="9" t="s">
        <v>83</v>
      </c>
      <c r="AL234" s="11" t="s">
        <v>61</v>
      </c>
      <c r="AM234" s="10" t="s">
        <v>52</v>
      </c>
      <c r="AN234" s="9" t="s">
        <v>52</v>
      </c>
      <c r="AO234" s="9" t="s">
        <v>52</v>
      </c>
      <c r="AP234" s="9" t="s">
        <v>52</v>
      </c>
      <c r="AQ234" s="9" t="s">
        <v>52</v>
      </c>
      <c r="AR234" s="9" t="s">
        <v>52</v>
      </c>
      <c r="AS234" s="9" t="s">
        <v>52</v>
      </c>
      <c r="AT234" s="11" t="s">
        <v>52</v>
      </c>
      <c r="AU234" s="10" t="s">
        <v>52</v>
      </c>
      <c r="AV234" s="9" t="s">
        <v>52</v>
      </c>
      <c r="AW234" s="9" t="s">
        <v>52</v>
      </c>
      <c r="AX234" s="9" t="s">
        <v>52</v>
      </c>
      <c r="AY234" s="9" t="s">
        <v>52</v>
      </c>
      <c r="AZ234" s="9" t="s">
        <v>52</v>
      </c>
      <c r="BA234" s="9" t="s">
        <v>52</v>
      </c>
      <c r="BB234" s="11" t="s">
        <v>52</v>
      </c>
    </row>
    <row r="235" spans="1:54" customFormat="1" x14ac:dyDescent="0.25">
      <c r="A235" s="12">
        <v>234</v>
      </c>
      <c r="B235" s="12" t="s">
        <v>1221</v>
      </c>
      <c r="C235" s="12" t="s">
        <v>1222</v>
      </c>
      <c r="D235" s="12">
        <v>79118</v>
      </c>
      <c r="E235" s="12" t="s">
        <v>52</v>
      </c>
      <c r="F235" s="12" t="s">
        <v>52</v>
      </c>
      <c r="G235" s="12">
        <v>93.982157016000002</v>
      </c>
      <c r="H235" s="12" t="s">
        <v>1223</v>
      </c>
      <c r="I235">
        <f t="shared" si="6"/>
        <v>3.2646721048287914</v>
      </c>
      <c r="J235">
        <f>VLOOKUP($D235,RfDs_clean!$A$2:$Q$140,9,FALSE)</f>
        <v>51.0944</v>
      </c>
      <c r="K235">
        <f t="shared" si="7"/>
        <v>3.4600743337854993</v>
      </c>
      <c r="L235">
        <f>VLOOKUP($D235,RfDs_clean!$A$2:$Q$140,10,FALSE)</f>
        <v>32.581499999999998</v>
      </c>
      <c r="M235" s="9" t="s">
        <v>52</v>
      </c>
      <c r="N235" s="9" t="s">
        <v>52</v>
      </c>
      <c r="O235" s="13" t="s">
        <v>1224</v>
      </c>
      <c r="P235" s="12">
        <v>2E-3</v>
      </c>
      <c r="Q235" s="12">
        <v>7.6720154127756217</v>
      </c>
      <c r="R235" s="12" t="s">
        <v>55</v>
      </c>
      <c r="S235" s="12">
        <v>30</v>
      </c>
      <c r="T235" s="12">
        <v>3.4959241537199404</v>
      </c>
      <c r="U235" s="12" t="s">
        <v>119</v>
      </c>
      <c r="V235" s="14" t="s">
        <v>57</v>
      </c>
      <c r="W235" s="13" t="s">
        <v>52</v>
      </c>
      <c r="X235" s="12" t="s">
        <v>52</v>
      </c>
      <c r="Y235" s="12" t="s">
        <v>52</v>
      </c>
      <c r="Z235" s="12" t="s">
        <v>52</v>
      </c>
      <c r="AA235" s="12" t="s">
        <v>52</v>
      </c>
      <c r="AB235" s="12" t="s">
        <v>52</v>
      </c>
      <c r="AC235" s="12" t="s">
        <v>52</v>
      </c>
      <c r="AD235" s="14" t="s">
        <v>52</v>
      </c>
      <c r="AE235" s="13" t="s">
        <v>52</v>
      </c>
      <c r="AF235" s="12" t="s">
        <v>52</v>
      </c>
      <c r="AG235" s="12" t="s">
        <v>52</v>
      </c>
      <c r="AH235" s="12" t="s">
        <v>52</v>
      </c>
      <c r="AI235" s="12" t="s">
        <v>52</v>
      </c>
      <c r="AJ235" s="12" t="s">
        <v>52</v>
      </c>
      <c r="AK235" s="12" t="s">
        <v>52</v>
      </c>
      <c r="AL235" s="14" t="s">
        <v>52</v>
      </c>
      <c r="AM235" s="13" t="s">
        <v>52</v>
      </c>
      <c r="AN235" s="12" t="s">
        <v>52</v>
      </c>
      <c r="AO235" s="12" t="s">
        <v>52</v>
      </c>
      <c r="AP235" s="12" t="s">
        <v>52</v>
      </c>
      <c r="AQ235" s="12" t="s">
        <v>52</v>
      </c>
      <c r="AR235" s="12" t="s">
        <v>52</v>
      </c>
      <c r="AS235" s="12" t="s">
        <v>52</v>
      </c>
      <c r="AT235" s="14" t="s">
        <v>52</v>
      </c>
      <c r="AU235" s="13" t="s">
        <v>52</v>
      </c>
      <c r="AV235" s="12" t="s">
        <v>52</v>
      </c>
      <c r="AW235" s="12" t="s">
        <v>52</v>
      </c>
      <c r="AX235" s="12" t="s">
        <v>52</v>
      </c>
      <c r="AY235" s="12" t="s">
        <v>52</v>
      </c>
      <c r="AZ235" s="12" t="s">
        <v>52</v>
      </c>
      <c r="BA235" s="12" t="s">
        <v>52</v>
      </c>
      <c r="BB235" s="14" t="s">
        <v>52</v>
      </c>
    </row>
    <row r="236" spans="1:54" customFormat="1" x14ac:dyDescent="0.25">
      <c r="A236" s="9">
        <v>235</v>
      </c>
      <c r="B236" s="9" t="s">
        <v>1225</v>
      </c>
      <c r="C236" s="9" t="s">
        <v>1226</v>
      </c>
      <c r="D236" s="9">
        <v>108907</v>
      </c>
      <c r="E236" s="9" t="s">
        <v>52</v>
      </c>
      <c r="F236" s="9" t="s">
        <v>52</v>
      </c>
      <c r="G236" s="9">
        <v>112.00797784</v>
      </c>
      <c r="H236" s="9" t="s">
        <v>1227</v>
      </c>
      <c r="I236" t="e">
        <f t="shared" si="6"/>
        <v>#N/A</v>
      </c>
      <c r="J236" t="e">
        <f>VLOOKUP($D236,RfDs_clean!$A$2:$Q$140,9,FALSE)</f>
        <v>#N/A</v>
      </c>
      <c r="K236" t="e">
        <f t="shared" si="7"/>
        <v>#N/A</v>
      </c>
      <c r="L236" t="e">
        <f>VLOOKUP($D236,RfDs_clean!$A$2:$Q$140,10,FALSE)</f>
        <v>#N/A</v>
      </c>
      <c r="M236" s="9" t="s">
        <v>52</v>
      </c>
      <c r="N236" s="9" t="s">
        <v>52</v>
      </c>
      <c r="O236" s="10" t="s">
        <v>1228</v>
      </c>
      <c r="P236" s="9">
        <v>0.02</v>
      </c>
      <c r="Q236" s="9">
        <v>6.748218961010644</v>
      </c>
      <c r="R236" s="9" t="s">
        <v>81</v>
      </c>
      <c r="S236" s="9">
        <v>19</v>
      </c>
      <c r="T236" s="9">
        <v>3.7704953557217964</v>
      </c>
      <c r="U236" s="9" t="s">
        <v>56</v>
      </c>
      <c r="V236" s="11" t="s">
        <v>61</v>
      </c>
      <c r="W236" s="10" t="s">
        <v>1229</v>
      </c>
      <c r="X236" s="9">
        <v>0.05</v>
      </c>
      <c r="Y236" s="9">
        <v>6.35</v>
      </c>
      <c r="Z236" s="9" t="s">
        <v>549</v>
      </c>
      <c r="AA236" s="9">
        <v>46</v>
      </c>
      <c r="AB236" s="9">
        <v>3.39</v>
      </c>
      <c r="AC236" s="9" t="s">
        <v>83</v>
      </c>
      <c r="AD236" s="11" t="s">
        <v>57</v>
      </c>
      <c r="AE236" s="10" t="s">
        <v>52</v>
      </c>
      <c r="AF236" s="9" t="s">
        <v>52</v>
      </c>
      <c r="AG236" s="9" t="s">
        <v>52</v>
      </c>
      <c r="AH236" s="9" t="s">
        <v>52</v>
      </c>
      <c r="AI236" s="9" t="s">
        <v>52</v>
      </c>
      <c r="AJ236" s="9" t="s">
        <v>52</v>
      </c>
      <c r="AK236" s="9" t="s">
        <v>52</v>
      </c>
      <c r="AL236" s="11" t="s">
        <v>52</v>
      </c>
      <c r="AM236" s="10" t="s">
        <v>52</v>
      </c>
      <c r="AN236" s="9" t="s">
        <v>52</v>
      </c>
      <c r="AO236" s="9" t="s">
        <v>52</v>
      </c>
      <c r="AP236" s="9" t="s">
        <v>52</v>
      </c>
      <c r="AQ236" s="9" t="s">
        <v>52</v>
      </c>
      <c r="AR236" s="9" t="s">
        <v>52</v>
      </c>
      <c r="AS236" s="9" t="s">
        <v>52</v>
      </c>
      <c r="AT236" s="11" t="s">
        <v>52</v>
      </c>
      <c r="AU236" s="10" t="s">
        <v>52</v>
      </c>
      <c r="AV236" s="9" t="s">
        <v>52</v>
      </c>
      <c r="AW236" s="9" t="s">
        <v>52</v>
      </c>
      <c r="AX236" s="9" t="s">
        <v>52</v>
      </c>
      <c r="AY236" s="9" t="s">
        <v>52</v>
      </c>
      <c r="AZ236" s="9" t="s">
        <v>52</v>
      </c>
      <c r="BA236" s="9" t="s">
        <v>52</v>
      </c>
      <c r="BB236" s="11" t="s">
        <v>52</v>
      </c>
    </row>
    <row r="237" spans="1:54" customFormat="1" x14ac:dyDescent="0.25">
      <c r="A237" s="12">
        <v>236</v>
      </c>
      <c r="B237" s="12" t="s">
        <v>1230</v>
      </c>
      <c r="C237" s="12" t="s">
        <v>1231</v>
      </c>
      <c r="D237" s="12">
        <v>510156</v>
      </c>
      <c r="E237" s="12" t="s">
        <v>52</v>
      </c>
      <c r="F237" s="12" t="s">
        <v>52</v>
      </c>
      <c r="G237" s="12">
        <v>324.03199966800003</v>
      </c>
      <c r="H237" s="12" t="s">
        <v>1232</v>
      </c>
      <c r="I237" t="e">
        <f t="shared" si="6"/>
        <v>#N/A</v>
      </c>
      <c r="J237" t="e">
        <f>VLOOKUP($D237,RfDs_clean!$A$2:$Q$140,9,FALSE)</f>
        <v>#N/A</v>
      </c>
      <c r="K237" t="e">
        <f t="shared" si="7"/>
        <v>#N/A</v>
      </c>
      <c r="L237" t="e">
        <f>VLOOKUP($D237,RfDs_clean!$A$2:$Q$140,10,FALSE)</f>
        <v>#N/A</v>
      </c>
      <c r="M237" s="9">
        <v>2.2733710119177526</v>
      </c>
      <c r="N237" s="9">
        <v>1726.7</v>
      </c>
      <c r="O237" s="13" t="s">
        <v>1233</v>
      </c>
      <c r="P237" s="12">
        <v>0.02</v>
      </c>
      <c r="Q237" s="12">
        <v>7.2095579052617733</v>
      </c>
      <c r="R237" s="12" t="s">
        <v>118</v>
      </c>
      <c r="S237" s="12">
        <v>5</v>
      </c>
      <c r="T237" s="12">
        <v>4.8116178965897358</v>
      </c>
      <c r="U237" s="12" t="s">
        <v>56</v>
      </c>
      <c r="V237" s="14" t="s">
        <v>61</v>
      </c>
      <c r="W237" s="13" t="s">
        <v>52</v>
      </c>
      <c r="X237" s="12" t="s">
        <v>52</v>
      </c>
      <c r="Y237" s="12" t="s">
        <v>52</v>
      </c>
      <c r="Z237" s="12" t="s">
        <v>52</v>
      </c>
      <c r="AA237" s="12" t="s">
        <v>52</v>
      </c>
      <c r="AB237" s="12" t="s">
        <v>52</v>
      </c>
      <c r="AC237" s="12" t="s">
        <v>52</v>
      </c>
      <c r="AD237" s="14" t="s">
        <v>52</v>
      </c>
      <c r="AE237" s="13" t="s">
        <v>1234</v>
      </c>
      <c r="AF237" s="12">
        <v>0.11</v>
      </c>
      <c r="AG237" s="12">
        <v>4.55</v>
      </c>
      <c r="AH237" s="12" t="s">
        <v>52</v>
      </c>
      <c r="AI237" s="12" t="s">
        <v>52</v>
      </c>
      <c r="AJ237" s="12" t="s">
        <v>52</v>
      </c>
      <c r="AK237" s="12" t="s">
        <v>75</v>
      </c>
      <c r="AL237" s="14" t="s">
        <v>57</v>
      </c>
      <c r="AM237" s="13" t="s">
        <v>1235</v>
      </c>
      <c r="AN237" s="12">
        <v>3.1000000000000001E-5</v>
      </c>
      <c r="AO237" s="12">
        <v>4</v>
      </c>
      <c r="AP237" s="12" t="s">
        <v>52</v>
      </c>
      <c r="AQ237" s="12" t="s">
        <v>52</v>
      </c>
      <c r="AR237" s="12" t="s">
        <v>52</v>
      </c>
      <c r="AS237" s="12" t="s">
        <v>75</v>
      </c>
      <c r="AT237" s="14" t="s">
        <v>61</v>
      </c>
      <c r="AU237" s="13" t="s">
        <v>1236</v>
      </c>
      <c r="AV237" s="12">
        <v>0.11</v>
      </c>
      <c r="AW237" s="12">
        <v>4.55</v>
      </c>
      <c r="AX237" s="12" t="s">
        <v>52</v>
      </c>
      <c r="AY237" s="12" t="s">
        <v>52</v>
      </c>
      <c r="AZ237" s="12" t="s">
        <v>52</v>
      </c>
      <c r="BA237" s="12" t="s">
        <v>75</v>
      </c>
      <c r="BB237" s="14" t="s">
        <v>57</v>
      </c>
    </row>
    <row r="238" spans="1:54" customFormat="1" x14ac:dyDescent="0.25">
      <c r="A238" s="9">
        <v>237</v>
      </c>
      <c r="B238" s="9" t="s">
        <v>1237</v>
      </c>
      <c r="C238" s="9" t="s">
        <v>1238</v>
      </c>
      <c r="D238" s="9">
        <v>74113</v>
      </c>
      <c r="E238" s="9" t="s">
        <v>52</v>
      </c>
      <c r="F238" s="9" t="s">
        <v>52</v>
      </c>
      <c r="G238" s="9">
        <v>155.99780708</v>
      </c>
      <c r="H238" s="9" t="s">
        <v>1239</v>
      </c>
      <c r="I238" t="e">
        <f t="shared" si="6"/>
        <v>#N/A</v>
      </c>
      <c r="J238" t="e">
        <f>VLOOKUP($D238,RfDs_clean!$A$2:$Q$140,9,FALSE)</f>
        <v>#N/A</v>
      </c>
      <c r="K238" t="e">
        <f t="shared" si="7"/>
        <v>#N/A</v>
      </c>
      <c r="L238" t="e">
        <f>VLOOKUP($D238,RfDs_clean!$A$2:$Q$140,10,FALSE)</f>
        <v>#N/A</v>
      </c>
      <c r="M238" s="9" t="s">
        <v>52</v>
      </c>
      <c r="N238" s="9" t="s">
        <v>52</v>
      </c>
      <c r="O238" s="10" t="s">
        <v>1240</v>
      </c>
      <c r="P238" s="9">
        <v>0.03</v>
      </c>
      <c r="Q238" s="9">
        <v>6.7159972386364073</v>
      </c>
      <c r="R238" s="9" t="s">
        <v>52</v>
      </c>
      <c r="S238" s="9" t="s">
        <v>52</v>
      </c>
      <c r="T238" s="9" t="s">
        <v>52</v>
      </c>
      <c r="U238" s="9" t="s">
        <v>83</v>
      </c>
      <c r="V238" s="11" t="s">
        <v>61</v>
      </c>
      <c r="W238" s="10" t="s">
        <v>52</v>
      </c>
      <c r="X238" s="9" t="s">
        <v>52</v>
      </c>
      <c r="Y238" s="9" t="s">
        <v>52</v>
      </c>
      <c r="Z238" s="9" t="s">
        <v>52</v>
      </c>
      <c r="AA238" s="9" t="s">
        <v>52</v>
      </c>
      <c r="AB238" s="9" t="s">
        <v>52</v>
      </c>
      <c r="AC238" s="9" t="s">
        <v>52</v>
      </c>
      <c r="AD238" s="11" t="s">
        <v>52</v>
      </c>
      <c r="AE238" s="10" t="s">
        <v>52</v>
      </c>
      <c r="AF238" s="9" t="s">
        <v>52</v>
      </c>
      <c r="AG238" s="9" t="s">
        <v>52</v>
      </c>
      <c r="AH238" s="9" t="s">
        <v>52</v>
      </c>
      <c r="AI238" s="9" t="s">
        <v>52</v>
      </c>
      <c r="AJ238" s="9" t="s">
        <v>52</v>
      </c>
      <c r="AK238" s="9" t="s">
        <v>52</v>
      </c>
      <c r="AL238" s="11" t="s">
        <v>52</v>
      </c>
      <c r="AM238" s="10" t="s">
        <v>52</v>
      </c>
      <c r="AN238" s="9" t="s">
        <v>52</v>
      </c>
      <c r="AO238" s="9" t="s">
        <v>52</v>
      </c>
      <c r="AP238" s="9" t="s">
        <v>52</v>
      </c>
      <c r="AQ238" s="9" t="s">
        <v>52</v>
      </c>
      <c r="AR238" s="9" t="s">
        <v>52</v>
      </c>
      <c r="AS238" s="9" t="s">
        <v>52</v>
      </c>
      <c r="AT238" s="11" t="s">
        <v>52</v>
      </c>
      <c r="AU238" s="10" t="s">
        <v>52</v>
      </c>
      <c r="AV238" s="9" t="s">
        <v>52</v>
      </c>
      <c r="AW238" s="9" t="s">
        <v>52</v>
      </c>
      <c r="AX238" s="9" t="s">
        <v>52</v>
      </c>
      <c r="AY238" s="9" t="s">
        <v>52</v>
      </c>
      <c r="AZ238" s="9" t="s">
        <v>52</v>
      </c>
      <c r="BA238" s="9" t="s">
        <v>52</v>
      </c>
      <c r="BB238" s="11" t="s">
        <v>52</v>
      </c>
    </row>
    <row r="239" spans="1:54" customFormat="1" x14ac:dyDescent="0.25">
      <c r="A239" s="12">
        <v>238</v>
      </c>
      <c r="B239" s="12" t="s">
        <v>1241</v>
      </c>
      <c r="C239" s="12" t="s">
        <v>1242</v>
      </c>
      <c r="D239" s="12">
        <v>98566</v>
      </c>
      <c r="E239" s="12" t="s">
        <v>52</v>
      </c>
      <c r="F239" s="12" t="s">
        <v>52</v>
      </c>
      <c r="G239" s="12">
        <v>179.995362468</v>
      </c>
      <c r="H239" s="12" t="s">
        <v>1243</v>
      </c>
      <c r="I239">
        <f t="shared" si="6"/>
        <v>4.5887058976464887</v>
      </c>
      <c r="J239">
        <f>VLOOKUP($D239,RfDs_clean!$A$2:$Q$140,9,FALSE)</f>
        <v>4.6403999999999996</v>
      </c>
      <c r="K239">
        <f t="shared" si="7"/>
        <v>4.7835604456145928</v>
      </c>
      <c r="L239">
        <f>VLOOKUP($D239,RfDs_clean!$A$2:$Q$140,10,FALSE)</f>
        <v>2.96279</v>
      </c>
      <c r="M239" s="9" t="s">
        <v>52</v>
      </c>
      <c r="N239" s="9" t="s">
        <v>52</v>
      </c>
      <c r="O239" s="13" t="s">
        <v>1244</v>
      </c>
      <c r="P239" s="12">
        <v>3.0000000000000001E-3</v>
      </c>
      <c r="Q239" s="12">
        <v>7.7781400610475169</v>
      </c>
      <c r="R239" s="12" t="s">
        <v>549</v>
      </c>
      <c r="S239" s="12">
        <v>8.8000000000000007</v>
      </c>
      <c r="T239" s="12">
        <v>4.3107786436170104</v>
      </c>
      <c r="U239" s="12" t="s">
        <v>83</v>
      </c>
      <c r="V239" s="14" t="s">
        <v>57</v>
      </c>
      <c r="W239" s="13" t="s">
        <v>1245</v>
      </c>
      <c r="X239" s="12">
        <v>0.3</v>
      </c>
      <c r="Y239" s="12">
        <v>5.78</v>
      </c>
      <c r="Z239" s="12" t="s">
        <v>81</v>
      </c>
      <c r="AA239" s="12">
        <v>332</v>
      </c>
      <c r="AB239" s="12">
        <v>2.73</v>
      </c>
      <c r="AC239" s="12" t="s">
        <v>83</v>
      </c>
      <c r="AD239" s="14" t="s">
        <v>57</v>
      </c>
      <c r="AE239" s="13" t="s">
        <v>52</v>
      </c>
      <c r="AF239" s="12" t="s">
        <v>52</v>
      </c>
      <c r="AG239" s="12" t="s">
        <v>52</v>
      </c>
      <c r="AH239" s="12" t="s">
        <v>52</v>
      </c>
      <c r="AI239" s="12" t="s">
        <v>52</v>
      </c>
      <c r="AJ239" s="12" t="s">
        <v>52</v>
      </c>
      <c r="AK239" s="12" t="s">
        <v>52</v>
      </c>
      <c r="AL239" s="14" t="s">
        <v>52</v>
      </c>
      <c r="AM239" s="13" t="s">
        <v>52</v>
      </c>
      <c r="AN239" s="12" t="s">
        <v>52</v>
      </c>
      <c r="AO239" s="12" t="s">
        <v>52</v>
      </c>
      <c r="AP239" s="12" t="s">
        <v>52</v>
      </c>
      <c r="AQ239" s="12" t="s">
        <v>52</v>
      </c>
      <c r="AR239" s="12" t="s">
        <v>52</v>
      </c>
      <c r="AS239" s="12" t="s">
        <v>52</v>
      </c>
      <c r="AT239" s="14" t="s">
        <v>52</v>
      </c>
      <c r="AU239" s="13" t="s">
        <v>52</v>
      </c>
      <c r="AV239" s="12" t="s">
        <v>52</v>
      </c>
      <c r="AW239" s="12" t="s">
        <v>52</v>
      </c>
      <c r="AX239" s="12" t="s">
        <v>52</v>
      </c>
      <c r="AY239" s="12" t="s">
        <v>52</v>
      </c>
      <c r="AZ239" s="12" t="s">
        <v>52</v>
      </c>
      <c r="BA239" s="12" t="s">
        <v>52</v>
      </c>
      <c r="BB239" s="14" t="s">
        <v>52</v>
      </c>
    </row>
    <row r="240" spans="1:54" customFormat="1" x14ac:dyDescent="0.25">
      <c r="A240" s="9">
        <v>239</v>
      </c>
      <c r="B240" s="9" t="s">
        <v>1246</v>
      </c>
      <c r="C240" s="9" t="s">
        <v>1247</v>
      </c>
      <c r="D240" s="9">
        <v>109693</v>
      </c>
      <c r="E240" s="9" t="s">
        <v>52</v>
      </c>
      <c r="F240" s="9" t="s">
        <v>52</v>
      </c>
      <c r="G240" s="9">
        <v>92.039277967999993</v>
      </c>
      <c r="H240" s="9" t="s">
        <v>1248</v>
      </c>
      <c r="I240">
        <f t="shared" si="6"/>
        <v>3.6746340193450293</v>
      </c>
      <c r="J240">
        <f>VLOOKUP($D240,RfDs_clean!$A$2:$Q$140,9,FALSE)</f>
        <v>19.468800000000002</v>
      </c>
      <c r="K240">
        <f t="shared" si="7"/>
        <v>3.7638918790749609</v>
      </c>
      <c r="L240">
        <f>VLOOKUP($D240,RfDs_clean!$A$2:$Q$140,10,FALSE)</f>
        <v>15.851900000000001</v>
      </c>
      <c r="M240" s="9" t="s">
        <v>52</v>
      </c>
      <c r="N240" s="9" t="s">
        <v>52</v>
      </c>
      <c r="O240" s="10" t="s">
        <v>1249</v>
      </c>
      <c r="P240" s="9">
        <v>0.04</v>
      </c>
      <c r="Q240" s="9">
        <v>6.3619132117179333</v>
      </c>
      <c r="R240" s="9" t="s">
        <v>81</v>
      </c>
      <c r="S240" s="9">
        <v>43</v>
      </c>
      <c r="T240" s="9">
        <v>3.3305047474663096</v>
      </c>
      <c r="U240" s="9" t="s">
        <v>83</v>
      </c>
      <c r="V240" s="11" t="s">
        <v>57</v>
      </c>
      <c r="W240" s="10" t="s">
        <v>52</v>
      </c>
      <c r="X240" s="9" t="s">
        <v>52</v>
      </c>
      <c r="Y240" s="9" t="s">
        <v>52</v>
      </c>
      <c r="Z240" s="9" t="s">
        <v>52</v>
      </c>
      <c r="AA240" s="9" t="s">
        <v>52</v>
      </c>
      <c r="AB240" s="9" t="s">
        <v>52</v>
      </c>
      <c r="AC240" s="9" t="s">
        <v>52</v>
      </c>
      <c r="AD240" s="11" t="s">
        <v>52</v>
      </c>
      <c r="AE240" s="10" t="s">
        <v>52</v>
      </c>
      <c r="AF240" s="9" t="s">
        <v>52</v>
      </c>
      <c r="AG240" s="9" t="s">
        <v>52</v>
      </c>
      <c r="AH240" s="9" t="s">
        <v>52</v>
      </c>
      <c r="AI240" s="9" t="s">
        <v>52</v>
      </c>
      <c r="AJ240" s="9" t="s">
        <v>52</v>
      </c>
      <c r="AK240" s="9" t="s">
        <v>52</v>
      </c>
      <c r="AL240" s="11" t="s">
        <v>52</v>
      </c>
      <c r="AM240" s="10" t="s">
        <v>52</v>
      </c>
      <c r="AN240" s="9" t="s">
        <v>52</v>
      </c>
      <c r="AO240" s="9" t="s">
        <v>52</v>
      </c>
      <c r="AP240" s="9" t="s">
        <v>52</v>
      </c>
      <c r="AQ240" s="9" t="s">
        <v>52</v>
      </c>
      <c r="AR240" s="9" t="s">
        <v>52</v>
      </c>
      <c r="AS240" s="9" t="s">
        <v>52</v>
      </c>
      <c r="AT240" s="11" t="s">
        <v>52</v>
      </c>
      <c r="AU240" s="10" t="s">
        <v>52</v>
      </c>
      <c r="AV240" s="9" t="s">
        <v>52</v>
      </c>
      <c r="AW240" s="9" t="s">
        <v>52</v>
      </c>
      <c r="AX240" s="9" t="s">
        <v>52</v>
      </c>
      <c r="AY240" s="9" t="s">
        <v>52</v>
      </c>
      <c r="AZ240" s="9" t="s">
        <v>52</v>
      </c>
      <c r="BA240" s="9" t="s">
        <v>52</v>
      </c>
      <c r="BB240" s="11" t="s">
        <v>52</v>
      </c>
    </row>
    <row r="241" spans="1:54" customFormat="1" x14ac:dyDescent="0.25">
      <c r="A241" s="12">
        <v>240</v>
      </c>
      <c r="B241" s="12" t="s">
        <v>1250</v>
      </c>
      <c r="C241" s="12" t="s">
        <v>1251</v>
      </c>
      <c r="D241" s="12">
        <v>75456</v>
      </c>
      <c r="E241" s="12" t="s">
        <v>52</v>
      </c>
      <c r="F241" s="12" t="s">
        <v>52</v>
      </c>
      <c r="G241" s="12">
        <v>85.973484150000004</v>
      </c>
      <c r="H241" s="12" t="s">
        <v>1252</v>
      </c>
      <c r="I241" t="e">
        <f t="shared" si="6"/>
        <v>#N/A</v>
      </c>
      <c r="J241" t="e">
        <f>VLOOKUP($D241,RfDs_clean!$A$2:$Q$140,9,FALSE)</f>
        <v>#N/A</v>
      </c>
      <c r="K241" t="e">
        <f t="shared" si="7"/>
        <v>#N/A</v>
      </c>
      <c r="L241" t="e">
        <f>VLOOKUP($D241,RfDs_clean!$A$2:$Q$140,10,FALSE)</f>
        <v>#N/A</v>
      </c>
      <c r="M241" s="9" t="s">
        <v>52</v>
      </c>
      <c r="N241" s="9" t="s">
        <v>52</v>
      </c>
      <c r="O241" s="13" t="s">
        <v>52</v>
      </c>
      <c r="P241" s="12" t="s">
        <v>52</v>
      </c>
      <c r="Q241" s="12" t="s">
        <v>52</v>
      </c>
      <c r="R241" s="12" t="s">
        <v>52</v>
      </c>
      <c r="S241" s="12" t="s">
        <v>52</v>
      </c>
      <c r="T241" s="12" t="s">
        <v>52</v>
      </c>
      <c r="U241" s="12" t="s">
        <v>52</v>
      </c>
      <c r="V241" s="14" t="s">
        <v>52</v>
      </c>
      <c r="W241" s="13" t="s">
        <v>1253</v>
      </c>
      <c r="X241" s="12">
        <v>50</v>
      </c>
      <c r="Y241" s="12">
        <v>3.24</v>
      </c>
      <c r="Z241" s="12" t="s">
        <v>81</v>
      </c>
      <c r="AA241" s="12">
        <v>5260</v>
      </c>
      <c r="AB241" s="12">
        <v>1.21</v>
      </c>
      <c r="AC241" s="12" t="s">
        <v>56</v>
      </c>
      <c r="AD241" s="14" t="s">
        <v>61</v>
      </c>
      <c r="AE241" s="13" t="s">
        <v>52</v>
      </c>
      <c r="AF241" s="12" t="s">
        <v>52</v>
      </c>
      <c r="AG241" s="12" t="s">
        <v>52</v>
      </c>
      <c r="AH241" s="12" t="s">
        <v>52</v>
      </c>
      <c r="AI241" s="12" t="s">
        <v>52</v>
      </c>
      <c r="AJ241" s="12" t="s">
        <v>52</v>
      </c>
      <c r="AK241" s="12" t="s">
        <v>52</v>
      </c>
      <c r="AL241" s="14" t="s">
        <v>52</v>
      </c>
      <c r="AM241" s="13" t="s">
        <v>52</v>
      </c>
      <c r="AN241" s="12" t="s">
        <v>52</v>
      </c>
      <c r="AO241" s="12" t="s">
        <v>52</v>
      </c>
      <c r="AP241" s="12" t="s">
        <v>52</v>
      </c>
      <c r="AQ241" s="12" t="s">
        <v>52</v>
      </c>
      <c r="AR241" s="12" t="s">
        <v>52</v>
      </c>
      <c r="AS241" s="12" t="s">
        <v>52</v>
      </c>
      <c r="AT241" s="14" t="s">
        <v>52</v>
      </c>
      <c r="AU241" s="13" t="s">
        <v>52</v>
      </c>
      <c r="AV241" s="12" t="s">
        <v>52</v>
      </c>
      <c r="AW241" s="12" t="s">
        <v>52</v>
      </c>
      <c r="AX241" s="12" t="s">
        <v>52</v>
      </c>
      <c r="AY241" s="12" t="s">
        <v>52</v>
      </c>
      <c r="AZ241" s="12" t="s">
        <v>52</v>
      </c>
      <c r="BA241" s="12" t="s">
        <v>52</v>
      </c>
      <c r="BB241" s="14" t="s">
        <v>52</v>
      </c>
    </row>
    <row r="242" spans="1:54" customFormat="1" x14ac:dyDescent="0.25">
      <c r="A242" s="9">
        <v>241</v>
      </c>
      <c r="B242" s="9" t="s">
        <v>1254</v>
      </c>
      <c r="C242" s="9" t="s">
        <v>1255</v>
      </c>
      <c r="D242" s="9">
        <v>67663</v>
      </c>
      <c r="E242" s="9" t="s">
        <v>52</v>
      </c>
      <c r="F242" s="9" t="s">
        <v>52</v>
      </c>
      <c r="G242" s="9">
        <v>117.91438307199999</v>
      </c>
      <c r="H242" s="9" t="s">
        <v>1256</v>
      </c>
      <c r="I242">
        <f t="shared" si="6"/>
        <v>4.752360753842459</v>
      </c>
      <c r="J242">
        <f>VLOOKUP($D242,RfDs_clean!$A$2:$Q$140,9,FALSE)</f>
        <v>2.08548</v>
      </c>
      <c r="K242">
        <f t="shared" si="7"/>
        <v>5.0749776278233307</v>
      </c>
      <c r="L242">
        <f>VLOOKUP($D242,RfDs_clean!$A$2:$Q$140,10,FALSE)</f>
        <v>0.99217699999999998</v>
      </c>
      <c r="M242" s="9" t="s">
        <v>52</v>
      </c>
      <c r="N242" s="9" t="s">
        <v>52</v>
      </c>
      <c r="O242" s="10" t="s">
        <v>1257</v>
      </c>
      <c r="P242" s="9">
        <v>0.01</v>
      </c>
      <c r="Q242" s="9">
        <v>7.0715667831088034</v>
      </c>
      <c r="R242" s="9" t="s">
        <v>89</v>
      </c>
      <c r="S242" s="9">
        <v>1</v>
      </c>
      <c r="T242" s="9">
        <v>5.0715667831088034</v>
      </c>
      <c r="U242" s="9" t="s">
        <v>56</v>
      </c>
      <c r="V242" s="11" t="s">
        <v>57</v>
      </c>
      <c r="W242" s="10" t="s">
        <v>1258</v>
      </c>
      <c r="X242" s="9">
        <v>9.8000000000000004E-2</v>
      </c>
      <c r="Y242" s="9">
        <v>6.08</v>
      </c>
      <c r="Z242" s="9" t="s">
        <v>52</v>
      </c>
      <c r="AA242" s="9" t="s">
        <v>52</v>
      </c>
      <c r="AB242" s="9" t="s">
        <v>52</v>
      </c>
      <c r="AC242" s="9" t="s">
        <v>516</v>
      </c>
      <c r="AD242" s="11" t="s">
        <v>61</v>
      </c>
      <c r="AE242" s="10" t="s">
        <v>1259</v>
      </c>
      <c r="AF242" s="9">
        <v>3.5000000000000003E-2</v>
      </c>
      <c r="AG242" s="9">
        <v>3.62</v>
      </c>
      <c r="AH242" s="9" t="s">
        <v>52</v>
      </c>
      <c r="AI242" s="9" t="s">
        <v>52</v>
      </c>
      <c r="AJ242" s="9" t="s">
        <v>52</v>
      </c>
      <c r="AK242" s="9" t="s">
        <v>75</v>
      </c>
      <c r="AL242" s="11" t="s">
        <v>61</v>
      </c>
      <c r="AM242" s="10" t="s">
        <v>1260</v>
      </c>
      <c r="AN242" s="9">
        <v>2.3E-5</v>
      </c>
      <c r="AO242" s="9">
        <v>3.43</v>
      </c>
      <c r="AP242" s="9" t="s">
        <v>52</v>
      </c>
      <c r="AQ242" s="9" t="s">
        <v>52</v>
      </c>
      <c r="AR242" s="9" t="s">
        <v>52</v>
      </c>
      <c r="AS242" s="9" t="s">
        <v>56</v>
      </c>
      <c r="AT242" s="11" t="s">
        <v>57</v>
      </c>
      <c r="AU242" s="10" t="s">
        <v>1261</v>
      </c>
      <c r="AV242" s="9">
        <v>3.5000000000000003E-2</v>
      </c>
      <c r="AW242" s="9">
        <v>3.62</v>
      </c>
      <c r="AX242" s="9" t="s">
        <v>52</v>
      </c>
      <c r="AY242" s="9" t="s">
        <v>52</v>
      </c>
      <c r="AZ242" s="9" t="s">
        <v>52</v>
      </c>
      <c r="BA242" s="9" t="s">
        <v>75</v>
      </c>
      <c r="BB242" s="11" t="s">
        <v>61</v>
      </c>
    </row>
    <row r="243" spans="1:54" customFormat="1" x14ac:dyDescent="0.25">
      <c r="A243" s="12">
        <v>242</v>
      </c>
      <c r="B243" s="12" t="s">
        <v>1262</v>
      </c>
      <c r="C243" s="12" t="s">
        <v>1263</v>
      </c>
      <c r="D243" s="12">
        <v>107302</v>
      </c>
      <c r="E243" s="12" t="s">
        <v>52</v>
      </c>
      <c r="F243" s="12" t="s">
        <v>52</v>
      </c>
      <c r="G243" s="12">
        <v>80.002892459999998</v>
      </c>
      <c r="H243" s="12" t="s">
        <v>1264</v>
      </c>
      <c r="I243" t="e">
        <f t="shared" si="6"/>
        <v>#N/A</v>
      </c>
      <c r="J243" t="e">
        <f>VLOOKUP($D243,RfDs_clean!$A$2:$Q$140,9,FALSE)</f>
        <v>#N/A</v>
      </c>
      <c r="K243" t="e">
        <f t="shared" si="7"/>
        <v>#N/A</v>
      </c>
      <c r="L243" t="e">
        <f>VLOOKUP($D243,RfDs_clean!$A$2:$Q$140,10,FALSE)</f>
        <v>#N/A</v>
      </c>
      <c r="M243" s="9" t="s">
        <v>52</v>
      </c>
      <c r="N243" s="9" t="s">
        <v>52</v>
      </c>
      <c r="O243" s="13" t="s">
        <v>52</v>
      </c>
      <c r="P243" s="12" t="s">
        <v>52</v>
      </c>
      <c r="Q243" s="12" t="s">
        <v>52</v>
      </c>
      <c r="R243" s="12" t="s">
        <v>52</v>
      </c>
      <c r="S243" s="12" t="s">
        <v>52</v>
      </c>
      <c r="T243" s="12" t="s">
        <v>52</v>
      </c>
      <c r="U243" s="12" t="s">
        <v>52</v>
      </c>
      <c r="V243" s="14" t="s">
        <v>52</v>
      </c>
      <c r="W243" s="13" t="s">
        <v>52</v>
      </c>
      <c r="X243" s="12" t="s">
        <v>52</v>
      </c>
      <c r="Y243" s="12" t="s">
        <v>52</v>
      </c>
      <c r="Z243" s="12" t="s">
        <v>52</v>
      </c>
      <c r="AA243" s="12" t="s">
        <v>52</v>
      </c>
      <c r="AB243" s="12" t="s">
        <v>52</v>
      </c>
      <c r="AC243" s="12" t="s">
        <v>52</v>
      </c>
      <c r="AD243" s="14" t="s">
        <v>52</v>
      </c>
      <c r="AE243" s="13" t="s">
        <v>1265</v>
      </c>
      <c r="AF243" s="12">
        <v>2.4</v>
      </c>
      <c r="AG243" s="12">
        <v>5.28</v>
      </c>
      <c r="AH243" s="12" t="s">
        <v>52</v>
      </c>
      <c r="AI243" s="12" t="s">
        <v>52</v>
      </c>
      <c r="AJ243" s="12" t="s">
        <v>52</v>
      </c>
      <c r="AK243" s="12" t="s">
        <v>75</v>
      </c>
      <c r="AL243" s="14" t="s">
        <v>61</v>
      </c>
      <c r="AM243" s="13" t="s">
        <v>1266</v>
      </c>
      <c r="AN243" s="12">
        <v>6.8999999999999997E-4</v>
      </c>
      <c r="AO243" s="12">
        <v>4.74</v>
      </c>
      <c r="AP243" s="12" t="s">
        <v>52</v>
      </c>
      <c r="AQ243" s="12" t="s">
        <v>52</v>
      </c>
      <c r="AR243" s="12" t="s">
        <v>52</v>
      </c>
      <c r="AS243" s="12" t="s">
        <v>75</v>
      </c>
      <c r="AT243" s="14" t="s">
        <v>57</v>
      </c>
      <c r="AU243" s="13" t="s">
        <v>1267</v>
      </c>
      <c r="AV243" s="12">
        <v>2.4</v>
      </c>
      <c r="AW243" s="12">
        <v>5.28</v>
      </c>
      <c r="AX243" s="12" t="s">
        <v>52</v>
      </c>
      <c r="AY243" s="12" t="s">
        <v>52</v>
      </c>
      <c r="AZ243" s="12" t="s">
        <v>52</v>
      </c>
      <c r="BA243" s="12" t="s">
        <v>75</v>
      </c>
      <c r="BB243" s="14" t="s">
        <v>61</v>
      </c>
    </row>
    <row r="244" spans="1:54" customFormat="1" x14ac:dyDescent="0.25">
      <c r="A244" s="9">
        <v>243</v>
      </c>
      <c r="B244" s="9" t="s">
        <v>1268</v>
      </c>
      <c r="C244" s="9" t="s">
        <v>1269</v>
      </c>
      <c r="D244" s="9">
        <v>2675776</v>
      </c>
      <c r="E244" s="9" t="s">
        <v>52</v>
      </c>
      <c r="F244" s="9" t="s">
        <v>52</v>
      </c>
      <c r="G244" s="9">
        <v>205.990134856</v>
      </c>
      <c r="H244" s="9" t="s">
        <v>1270</v>
      </c>
      <c r="I244" t="e">
        <f t="shared" si="6"/>
        <v>#N/A</v>
      </c>
      <c r="J244" t="e">
        <f>VLOOKUP($D244,RfDs_clean!$A$2:$Q$140,9,FALSE)</f>
        <v>#N/A</v>
      </c>
      <c r="K244" t="e">
        <f t="shared" si="7"/>
        <v>#N/A</v>
      </c>
      <c r="L244" t="e">
        <f>VLOOKUP($D244,RfDs_clean!$A$2:$Q$140,10,FALSE)</f>
        <v>#N/A</v>
      </c>
      <c r="M244" s="9" t="s">
        <v>52</v>
      </c>
      <c r="N244" s="9" t="s">
        <v>52</v>
      </c>
      <c r="O244" s="10" t="s">
        <v>1271</v>
      </c>
      <c r="P244" s="9">
        <v>1.2999999999999999E-2</v>
      </c>
      <c r="Q244" s="9">
        <v>7.1999030696147779</v>
      </c>
      <c r="R244" s="9" t="s">
        <v>81</v>
      </c>
      <c r="S244" s="9">
        <v>12.5</v>
      </c>
      <c r="T244" s="9">
        <v>4.2169364089135577</v>
      </c>
      <c r="U244" s="9" t="s">
        <v>103</v>
      </c>
      <c r="V244" s="11" t="s">
        <v>61</v>
      </c>
      <c r="W244" s="10" t="s">
        <v>52</v>
      </c>
      <c r="X244" s="9" t="s">
        <v>52</v>
      </c>
      <c r="Y244" s="9" t="s">
        <v>52</v>
      </c>
      <c r="Z244" s="9" t="s">
        <v>52</v>
      </c>
      <c r="AA244" s="9" t="s">
        <v>52</v>
      </c>
      <c r="AB244" s="9" t="s">
        <v>52</v>
      </c>
      <c r="AC244" s="9" t="s">
        <v>52</v>
      </c>
      <c r="AD244" s="11" t="s">
        <v>52</v>
      </c>
      <c r="AE244" s="10" t="s">
        <v>52</v>
      </c>
      <c r="AF244" s="9" t="s">
        <v>52</v>
      </c>
      <c r="AG244" s="9" t="s">
        <v>52</v>
      </c>
      <c r="AH244" s="9" t="s">
        <v>52</v>
      </c>
      <c r="AI244" s="9" t="s">
        <v>52</v>
      </c>
      <c r="AJ244" s="9" t="s">
        <v>52</v>
      </c>
      <c r="AK244" s="9" t="s">
        <v>52</v>
      </c>
      <c r="AL244" s="11" t="s">
        <v>52</v>
      </c>
      <c r="AM244" s="10" t="s">
        <v>52</v>
      </c>
      <c r="AN244" s="9" t="s">
        <v>52</v>
      </c>
      <c r="AO244" s="9" t="s">
        <v>52</v>
      </c>
      <c r="AP244" s="9" t="s">
        <v>52</v>
      </c>
      <c r="AQ244" s="9" t="s">
        <v>52</v>
      </c>
      <c r="AR244" s="9" t="s">
        <v>52</v>
      </c>
      <c r="AS244" s="9" t="s">
        <v>52</v>
      </c>
      <c r="AT244" s="11" t="s">
        <v>52</v>
      </c>
      <c r="AU244" s="10" t="s">
        <v>52</v>
      </c>
      <c r="AV244" s="9" t="s">
        <v>52</v>
      </c>
      <c r="AW244" s="9" t="s">
        <v>52</v>
      </c>
      <c r="AX244" s="9" t="s">
        <v>52</v>
      </c>
      <c r="AY244" s="9" t="s">
        <v>52</v>
      </c>
      <c r="AZ244" s="9" t="s">
        <v>52</v>
      </c>
      <c r="BA244" s="9" t="s">
        <v>52</v>
      </c>
      <c r="BB244" s="11" t="s">
        <v>52</v>
      </c>
    </row>
    <row r="245" spans="1:54" customFormat="1" x14ac:dyDescent="0.25">
      <c r="A245" s="12">
        <v>244</v>
      </c>
      <c r="B245" s="12" t="s">
        <v>1272</v>
      </c>
      <c r="C245" s="12" t="s">
        <v>1273</v>
      </c>
      <c r="D245" s="12">
        <v>88733</v>
      </c>
      <c r="E245" s="12" t="s">
        <v>52</v>
      </c>
      <c r="F245" s="12" t="s">
        <v>52</v>
      </c>
      <c r="G245" s="12">
        <v>156.993056048</v>
      </c>
      <c r="H245" s="12" t="s">
        <v>1274</v>
      </c>
      <c r="I245">
        <f t="shared" si="6"/>
        <v>5.3683929189294961</v>
      </c>
      <c r="J245">
        <f>VLOOKUP($D245,RfDs_clean!$A$2:$Q$140,9,FALSE)</f>
        <v>0.67218299999999997</v>
      </c>
      <c r="K245">
        <f t="shared" si="7"/>
        <v>5.7197737267363715</v>
      </c>
      <c r="L245">
        <f>VLOOKUP($D245,RfDs_clean!$A$2:$Q$140,10,FALSE)</f>
        <v>0.29930000000000001</v>
      </c>
      <c r="M245" s="9">
        <v>4.7524296936930224</v>
      </c>
      <c r="N245" s="9">
        <v>2.7761999999999998</v>
      </c>
      <c r="O245" s="13" t="s">
        <v>1275</v>
      </c>
      <c r="P245" s="12">
        <v>3.0000000000000001E-3</v>
      </c>
      <c r="Q245" s="12">
        <v>7.7187591888569003</v>
      </c>
      <c r="R245" s="12" t="s">
        <v>549</v>
      </c>
      <c r="S245" s="12">
        <v>0.3</v>
      </c>
      <c r="T245" s="12">
        <v>5.7187591888569003</v>
      </c>
      <c r="U245" s="12" t="s">
        <v>83</v>
      </c>
      <c r="V245" s="14" t="s">
        <v>57</v>
      </c>
      <c r="W245" s="13" t="s">
        <v>1276</v>
      </c>
      <c r="X245" s="12">
        <v>1.0000000000000001E-5</v>
      </c>
      <c r="Y245" s="12">
        <v>10.199999999999999</v>
      </c>
      <c r="Z245" s="12" t="s">
        <v>52</v>
      </c>
      <c r="AA245" s="12" t="s">
        <v>52</v>
      </c>
      <c r="AB245" s="12" t="s">
        <v>52</v>
      </c>
      <c r="AC245" s="12" t="s">
        <v>83</v>
      </c>
      <c r="AD245" s="14" t="s">
        <v>61</v>
      </c>
      <c r="AE245" s="13" t="s">
        <v>1277</v>
      </c>
      <c r="AF245" s="12">
        <v>0.3</v>
      </c>
      <c r="AG245" s="12">
        <v>4.67</v>
      </c>
      <c r="AH245" s="12" t="s">
        <v>549</v>
      </c>
      <c r="AI245" s="12">
        <v>2.1</v>
      </c>
      <c r="AJ245" s="12">
        <v>4.87</v>
      </c>
      <c r="AK245" s="12" t="s">
        <v>83</v>
      </c>
      <c r="AL245" s="14" t="s">
        <v>57</v>
      </c>
      <c r="AM245" s="13" t="s">
        <v>52</v>
      </c>
      <c r="AN245" s="12" t="s">
        <v>52</v>
      </c>
      <c r="AO245" s="12" t="s">
        <v>52</v>
      </c>
      <c r="AP245" s="12" t="s">
        <v>52</v>
      </c>
      <c r="AQ245" s="12" t="s">
        <v>52</v>
      </c>
      <c r="AR245" s="12" t="s">
        <v>52</v>
      </c>
      <c r="AS245" s="12" t="s">
        <v>52</v>
      </c>
      <c r="AT245" s="14" t="s">
        <v>52</v>
      </c>
      <c r="AU245" s="13" t="s">
        <v>52</v>
      </c>
      <c r="AV245" s="12" t="s">
        <v>52</v>
      </c>
      <c r="AW245" s="12" t="s">
        <v>52</v>
      </c>
      <c r="AX245" s="12" t="s">
        <v>52</v>
      </c>
      <c r="AY245" s="12" t="s">
        <v>52</v>
      </c>
      <c r="AZ245" s="12" t="s">
        <v>52</v>
      </c>
      <c r="BA245" s="12" t="s">
        <v>52</v>
      </c>
      <c r="BB245" s="14" t="s">
        <v>52</v>
      </c>
    </row>
    <row r="246" spans="1:54" customFormat="1" x14ac:dyDescent="0.25">
      <c r="A246" s="9">
        <v>245</v>
      </c>
      <c r="B246" s="9" t="s">
        <v>1278</v>
      </c>
      <c r="C246" s="9" t="s">
        <v>1279</v>
      </c>
      <c r="D246" s="9">
        <v>100005</v>
      </c>
      <c r="E246" s="9" t="s">
        <v>52</v>
      </c>
      <c r="F246" s="9" t="s">
        <v>52</v>
      </c>
      <c r="G246" s="9">
        <v>156.993056048</v>
      </c>
      <c r="H246" s="9" t="s">
        <v>1280</v>
      </c>
      <c r="I246">
        <f t="shared" si="6"/>
        <v>5.6686102410592243</v>
      </c>
      <c r="J246">
        <f>VLOOKUP($D246,RfDs_clean!$A$2:$Q$140,9,FALSE)</f>
        <v>0.33672099999999999</v>
      </c>
      <c r="K246">
        <f t="shared" si="7"/>
        <v>5.7195155194540197</v>
      </c>
      <c r="L246">
        <f>VLOOKUP($D246,RfDs_clean!$A$2:$Q$140,10,FALSE)</f>
        <v>0.29947800000000002</v>
      </c>
      <c r="M246" s="9">
        <v>2.7415936675386372</v>
      </c>
      <c r="N246" s="9">
        <v>284.63400000000001</v>
      </c>
      <c r="O246" s="10" t="s">
        <v>1281</v>
      </c>
      <c r="P246" s="9">
        <v>1E-3</v>
      </c>
      <c r="Q246" s="9">
        <v>8.1958804435765629</v>
      </c>
      <c r="R246" s="9" t="s">
        <v>81</v>
      </c>
      <c r="S246" s="9">
        <v>0.1</v>
      </c>
      <c r="T246" s="9">
        <v>6.1958804435765629</v>
      </c>
      <c r="U246" s="9" t="s">
        <v>83</v>
      </c>
      <c r="V246" s="11" t="s">
        <v>57</v>
      </c>
      <c r="W246" s="10" t="s">
        <v>1282</v>
      </c>
      <c r="X246" s="9">
        <v>5.9999999999999995E-4</v>
      </c>
      <c r="Y246" s="9">
        <v>8.42</v>
      </c>
      <c r="Z246" s="9" t="s">
        <v>55</v>
      </c>
      <c r="AA246" s="9">
        <v>9.6999999999999993</v>
      </c>
      <c r="AB246" s="9">
        <v>4.21</v>
      </c>
      <c r="AC246" s="9" t="s">
        <v>83</v>
      </c>
      <c r="AD246" s="11" t="s">
        <v>57</v>
      </c>
      <c r="AE246" s="10" t="s">
        <v>1283</v>
      </c>
      <c r="AF246" s="9">
        <v>6.3E-3</v>
      </c>
      <c r="AG246" s="9">
        <v>3</v>
      </c>
      <c r="AH246" s="9" t="s">
        <v>52</v>
      </c>
      <c r="AI246" s="9" t="s">
        <v>52</v>
      </c>
      <c r="AJ246" s="9" t="s">
        <v>52</v>
      </c>
      <c r="AK246" s="9" t="s">
        <v>83</v>
      </c>
      <c r="AL246" s="11" t="s">
        <v>57</v>
      </c>
      <c r="AM246" s="10" t="s">
        <v>52</v>
      </c>
      <c r="AN246" s="9" t="s">
        <v>52</v>
      </c>
      <c r="AO246" s="9" t="s">
        <v>52</v>
      </c>
      <c r="AP246" s="9" t="s">
        <v>52</v>
      </c>
      <c r="AQ246" s="9" t="s">
        <v>52</v>
      </c>
      <c r="AR246" s="9" t="s">
        <v>52</v>
      </c>
      <c r="AS246" s="9" t="s">
        <v>52</v>
      </c>
      <c r="AT246" s="11" t="s">
        <v>52</v>
      </c>
      <c r="AU246" s="10" t="s">
        <v>52</v>
      </c>
      <c r="AV246" s="9" t="s">
        <v>52</v>
      </c>
      <c r="AW246" s="9" t="s">
        <v>52</v>
      </c>
      <c r="AX246" s="9" t="s">
        <v>52</v>
      </c>
      <c r="AY246" s="9" t="s">
        <v>52</v>
      </c>
      <c r="AZ246" s="9" t="s">
        <v>52</v>
      </c>
      <c r="BA246" s="9" t="s">
        <v>52</v>
      </c>
      <c r="BB246" s="11" t="s">
        <v>52</v>
      </c>
    </row>
    <row r="247" spans="1:54" customFormat="1" x14ac:dyDescent="0.25">
      <c r="A247" s="12">
        <v>246</v>
      </c>
      <c r="B247" s="12" t="s">
        <v>1284</v>
      </c>
      <c r="C247" s="12" t="s">
        <v>1285</v>
      </c>
      <c r="D247" s="12">
        <v>76062</v>
      </c>
      <c r="E247" s="12" t="s">
        <v>52</v>
      </c>
      <c r="F247" s="12" t="s">
        <v>52</v>
      </c>
      <c r="G247" s="12">
        <v>162.89946130000001</v>
      </c>
      <c r="H247" s="12" t="s">
        <v>1286</v>
      </c>
      <c r="I247" t="e">
        <f t="shared" si="6"/>
        <v>#N/A</v>
      </c>
      <c r="J247" t="e">
        <f>VLOOKUP($D247,RfDs_clean!$A$2:$Q$140,9,FALSE)</f>
        <v>#N/A</v>
      </c>
      <c r="K247" t="e">
        <f t="shared" si="7"/>
        <v>#N/A</v>
      </c>
      <c r="L247" t="e">
        <f>VLOOKUP($D247,RfDs_clean!$A$2:$Q$140,10,FALSE)</f>
        <v>#N/A</v>
      </c>
      <c r="M247" s="9" t="s">
        <v>52</v>
      </c>
      <c r="N247" s="9" t="s">
        <v>52</v>
      </c>
      <c r="O247" s="13" t="s">
        <v>52</v>
      </c>
      <c r="P247" s="12" t="s">
        <v>52</v>
      </c>
      <c r="Q247" s="12" t="s">
        <v>52</v>
      </c>
      <c r="R247" s="12" t="s">
        <v>52</v>
      </c>
      <c r="S247" s="12" t="s">
        <v>52</v>
      </c>
      <c r="T247" s="12" t="s">
        <v>52</v>
      </c>
      <c r="U247" s="12" t="s">
        <v>52</v>
      </c>
      <c r="V247" s="14" t="s">
        <v>52</v>
      </c>
      <c r="W247" s="13" t="s">
        <v>1287</v>
      </c>
      <c r="X247" s="12">
        <v>4.0000000000000002E-4</v>
      </c>
      <c r="Y247" s="12">
        <v>8.61</v>
      </c>
      <c r="Z247" s="12" t="s">
        <v>52</v>
      </c>
      <c r="AA247" s="12" t="s">
        <v>52</v>
      </c>
      <c r="AB247" s="12" t="s">
        <v>52</v>
      </c>
      <c r="AC247" s="12" t="s">
        <v>75</v>
      </c>
      <c r="AD247" s="14" t="s">
        <v>61</v>
      </c>
      <c r="AE247" s="13" t="s">
        <v>52</v>
      </c>
      <c r="AF247" s="12" t="s">
        <v>52</v>
      </c>
      <c r="AG247" s="12" t="s">
        <v>52</v>
      </c>
      <c r="AH247" s="12" t="s">
        <v>52</v>
      </c>
      <c r="AI247" s="12" t="s">
        <v>52</v>
      </c>
      <c r="AJ247" s="12" t="s">
        <v>52</v>
      </c>
      <c r="AK247" s="12" t="s">
        <v>52</v>
      </c>
      <c r="AL247" s="14" t="s">
        <v>52</v>
      </c>
      <c r="AM247" s="13" t="s">
        <v>52</v>
      </c>
      <c r="AN247" s="12" t="s">
        <v>52</v>
      </c>
      <c r="AO247" s="12" t="s">
        <v>52</v>
      </c>
      <c r="AP247" s="12" t="s">
        <v>52</v>
      </c>
      <c r="AQ247" s="12" t="s">
        <v>52</v>
      </c>
      <c r="AR247" s="12" t="s">
        <v>52</v>
      </c>
      <c r="AS247" s="12" t="s">
        <v>52</v>
      </c>
      <c r="AT247" s="14" t="s">
        <v>52</v>
      </c>
      <c r="AU247" s="13" t="s">
        <v>52</v>
      </c>
      <c r="AV247" s="12" t="s">
        <v>52</v>
      </c>
      <c r="AW247" s="12" t="s">
        <v>52</v>
      </c>
      <c r="AX247" s="12" t="s">
        <v>52</v>
      </c>
      <c r="AY247" s="12" t="s">
        <v>52</v>
      </c>
      <c r="AZ247" s="12" t="s">
        <v>52</v>
      </c>
      <c r="BA247" s="12" t="s">
        <v>52</v>
      </c>
      <c r="BB247" s="14" t="s">
        <v>52</v>
      </c>
    </row>
    <row r="248" spans="1:54" customFormat="1" x14ac:dyDescent="0.25">
      <c r="A248" s="9">
        <v>247</v>
      </c>
      <c r="B248" s="9" t="s">
        <v>1288</v>
      </c>
      <c r="C248" s="9" t="s">
        <v>1289</v>
      </c>
      <c r="D248" s="9">
        <v>1897456</v>
      </c>
      <c r="E248" s="9" t="s">
        <v>52</v>
      </c>
      <c r="F248" s="9" t="s">
        <v>52</v>
      </c>
      <c r="G248" s="9">
        <v>263.88155871999999</v>
      </c>
      <c r="H248" s="9" t="s">
        <v>1290</v>
      </c>
      <c r="I248" t="e">
        <f t="shared" si="6"/>
        <v>#N/A</v>
      </c>
      <c r="J248" t="e">
        <f>VLOOKUP($D248,RfDs_clean!$A$2:$Q$140,9,FALSE)</f>
        <v>#N/A</v>
      </c>
      <c r="K248" t="e">
        <f t="shared" si="7"/>
        <v>#N/A</v>
      </c>
      <c r="L248" t="e">
        <f>VLOOKUP($D248,RfDs_clean!$A$2:$Q$140,10,FALSE)</f>
        <v>#N/A</v>
      </c>
      <c r="M248" s="9" t="s">
        <v>52</v>
      </c>
      <c r="N248" s="9" t="s">
        <v>52</v>
      </c>
      <c r="O248" s="10" t="s">
        <v>1291</v>
      </c>
      <c r="P248" s="9">
        <v>1.4999999999999999E-2</v>
      </c>
      <c r="Q248" s="9">
        <v>7.2453177816911287</v>
      </c>
      <c r="R248" s="9" t="s">
        <v>118</v>
      </c>
      <c r="S248" s="9">
        <v>1.5</v>
      </c>
      <c r="T248" s="9">
        <v>5.2453177816911287</v>
      </c>
      <c r="U248" s="9" t="s">
        <v>56</v>
      </c>
      <c r="V248" s="11" t="s">
        <v>61</v>
      </c>
      <c r="W248" s="10" t="s">
        <v>52</v>
      </c>
      <c r="X248" s="9" t="s">
        <v>52</v>
      </c>
      <c r="Y248" s="9" t="s">
        <v>52</v>
      </c>
      <c r="Z248" s="9" t="s">
        <v>52</v>
      </c>
      <c r="AA248" s="9" t="s">
        <v>52</v>
      </c>
      <c r="AB248" s="9" t="s">
        <v>52</v>
      </c>
      <c r="AC248" s="9" t="s">
        <v>52</v>
      </c>
      <c r="AD248" s="11" t="s">
        <v>52</v>
      </c>
      <c r="AE248" s="10" t="s">
        <v>1292</v>
      </c>
      <c r="AF248" s="9">
        <v>2.5999999999999999E-2</v>
      </c>
      <c r="AG248" s="9">
        <v>3.84</v>
      </c>
      <c r="AH248" s="9" t="s">
        <v>52</v>
      </c>
      <c r="AI248" s="9" t="s">
        <v>52</v>
      </c>
      <c r="AJ248" s="9" t="s">
        <v>52</v>
      </c>
      <c r="AK248" s="9" t="s">
        <v>75</v>
      </c>
      <c r="AL248" s="11" t="s">
        <v>57</v>
      </c>
      <c r="AM248" s="10" t="s">
        <v>1293</v>
      </c>
      <c r="AN248" s="9">
        <v>8.8999999999999995E-7</v>
      </c>
      <c r="AO248" s="9">
        <v>2.37</v>
      </c>
      <c r="AP248" s="9" t="s">
        <v>52</v>
      </c>
      <c r="AQ248" s="9" t="s">
        <v>52</v>
      </c>
      <c r="AR248" s="9" t="s">
        <v>52</v>
      </c>
      <c r="AS248" s="9" t="s">
        <v>75</v>
      </c>
      <c r="AT248" s="11" t="s">
        <v>61</v>
      </c>
      <c r="AU248" s="10" t="s">
        <v>1294</v>
      </c>
      <c r="AV248" s="9">
        <v>2.5999999999999999E-2</v>
      </c>
      <c r="AW248" s="9">
        <v>3.84</v>
      </c>
      <c r="AX248" s="9" t="s">
        <v>52</v>
      </c>
      <c r="AY248" s="9" t="s">
        <v>52</v>
      </c>
      <c r="AZ248" s="9" t="s">
        <v>52</v>
      </c>
      <c r="BA248" s="9" t="s">
        <v>75</v>
      </c>
      <c r="BB248" s="11" t="s">
        <v>57</v>
      </c>
    </row>
    <row r="249" spans="1:54" customFormat="1" x14ac:dyDescent="0.25">
      <c r="A249" s="12">
        <v>248</v>
      </c>
      <c r="B249" s="12" t="s">
        <v>1295</v>
      </c>
      <c r="C249" s="12" t="s">
        <v>1296</v>
      </c>
      <c r="D249" s="12">
        <v>106434</v>
      </c>
      <c r="E249" s="12" t="s">
        <v>52</v>
      </c>
      <c r="F249" s="12" t="s">
        <v>52</v>
      </c>
      <c r="G249" s="12">
        <v>126.02362790399999</v>
      </c>
      <c r="H249" s="12" t="s">
        <v>1297</v>
      </c>
      <c r="I249" t="e">
        <f t="shared" si="6"/>
        <v>#N/A</v>
      </c>
      <c r="J249" t="e">
        <f>VLOOKUP($D249,RfDs_clean!$A$2:$Q$140,9,FALSE)</f>
        <v>#N/A</v>
      </c>
      <c r="K249" t="e">
        <f t="shared" si="7"/>
        <v>#N/A</v>
      </c>
      <c r="L249" t="e">
        <f>VLOOKUP($D249,RfDs_clean!$A$2:$Q$140,10,FALSE)</f>
        <v>#N/A</v>
      </c>
      <c r="M249" s="9" t="s">
        <v>52</v>
      </c>
      <c r="N249" s="9" t="s">
        <v>52</v>
      </c>
      <c r="O249" s="13" t="s">
        <v>1298</v>
      </c>
      <c r="P249" s="12">
        <v>0.02</v>
      </c>
      <c r="Q249" s="12">
        <v>6.7994219820433868</v>
      </c>
      <c r="R249" s="12" t="s">
        <v>52</v>
      </c>
      <c r="S249" s="12" t="s">
        <v>52</v>
      </c>
      <c r="T249" s="12" t="s">
        <v>52</v>
      </c>
      <c r="U249" s="12" t="s">
        <v>83</v>
      </c>
      <c r="V249" s="14" t="s">
        <v>61</v>
      </c>
      <c r="W249" s="13" t="s">
        <v>52</v>
      </c>
      <c r="X249" s="12" t="s">
        <v>52</v>
      </c>
      <c r="Y249" s="12" t="s">
        <v>52</v>
      </c>
      <c r="Z249" s="12" t="s">
        <v>52</v>
      </c>
      <c r="AA249" s="12" t="s">
        <v>52</v>
      </c>
      <c r="AB249" s="12" t="s">
        <v>52</v>
      </c>
      <c r="AC249" s="12" t="s">
        <v>52</v>
      </c>
      <c r="AD249" s="14" t="s">
        <v>52</v>
      </c>
      <c r="AE249" s="13" t="s">
        <v>52</v>
      </c>
      <c r="AF249" s="12" t="s">
        <v>52</v>
      </c>
      <c r="AG249" s="12" t="s">
        <v>52</v>
      </c>
      <c r="AH249" s="12" t="s">
        <v>52</v>
      </c>
      <c r="AI249" s="12" t="s">
        <v>52</v>
      </c>
      <c r="AJ249" s="12" t="s">
        <v>52</v>
      </c>
      <c r="AK249" s="12" t="s">
        <v>52</v>
      </c>
      <c r="AL249" s="14" t="s">
        <v>52</v>
      </c>
      <c r="AM249" s="13" t="s">
        <v>52</v>
      </c>
      <c r="AN249" s="12" t="s">
        <v>52</v>
      </c>
      <c r="AO249" s="12" t="s">
        <v>52</v>
      </c>
      <c r="AP249" s="12" t="s">
        <v>52</v>
      </c>
      <c r="AQ249" s="12" t="s">
        <v>52</v>
      </c>
      <c r="AR249" s="12" t="s">
        <v>52</v>
      </c>
      <c r="AS249" s="12" t="s">
        <v>52</v>
      </c>
      <c r="AT249" s="14" t="s">
        <v>52</v>
      </c>
      <c r="AU249" s="13" t="s">
        <v>52</v>
      </c>
      <c r="AV249" s="12" t="s">
        <v>52</v>
      </c>
      <c r="AW249" s="12" t="s">
        <v>52</v>
      </c>
      <c r="AX249" s="12" t="s">
        <v>52</v>
      </c>
      <c r="AY249" s="12" t="s">
        <v>52</v>
      </c>
      <c r="AZ249" s="12" t="s">
        <v>52</v>
      </c>
      <c r="BA249" s="12" t="s">
        <v>52</v>
      </c>
      <c r="BB249" s="14" t="s">
        <v>52</v>
      </c>
    </row>
    <row r="250" spans="1:54" customFormat="1" x14ac:dyDescent="0.25">
      <c r="A250" s="9">
        <v>249</v>
      </c>
      <c r="B250" s="9" t="s">
        <v>1299</v>
      </c>
      <c r="C250" s="9" t="s">
        <v>1300</v>
      </c>
      <c r="D250" s="9">
        <v>54749905</v>
      </c>
      <c r="E250" s="9" t="s">
        <v>52</v>
      </c>
      <c r="F250" s="9" t="s">
        <v>52</v>
      </c>
      <c r="G250" s="9">
        <v>313.0676775</v>
      </c>
      <c r="H250" s="9" t="s">
        <v>1301</v>
      </c>
      <c r="I250" t="e">
        <f t="shared" si="6"/>
        <v>#N/A</v>
      </c>
      <c r="J250" t="e">
        <f>VLOOKUP($D250,RfDs_clean!$A$2:$Q$140,9,FALSE)</f>
        <v>#N/A</v>
      </c>
      <c r="K250" t="e">
        <f t="shared" si="7"/>
        <v>#N/A</v>
      </c>
      <c r="L250" t="e">
        <f>VLOOKUP($D250,RfDs_clean!$A$2:$Q$140,10,FALSE)</f>
        <v>#N/A</v>
      </c>
      <c r="M250" s="9" t="s">
        <v>52</v>
      </c>
      <c r="N250" s="9" t="s">
        <v>52</v>
      </c>
      <c r="O250" s="10" t="s">
        <v>52</v>
      </c>
      <c r="P250" s="9" t="s">
        <v>52</v>
      </c>
      <c r="Q250" s="9" t="s">
        <v>52</v>
      </c>
      <c r="R250" s="9" t="s">
        <v>52</v>
      </c>
      <c r="S250" s="9" t="s">
        <v>52</v>
      </c>
      <c r="T250" s="9" t="s">
        <v>52</v>
      </c>
      <c r="U250" s="9" t="s">
        <v>52</v>
      </c>
      <c r="V250" s="11" t="s">
        <v>52</v>
      </c>
      <c r="W250" s="10" t="s">
        <v>52</v>
      </c>
      <c r="X250" s="9" t="s">
        <v>52</v>
      </c>
      <c r="Y250" s="9" t="s">
        <v>52</v>
      </c>
      <c r="Z250" s="9" t="s">
        <v>52</v>
      </c>
      <c r="AA250" s="9" t="s">
        <v>52</v>
      </c>
      <c r="AB250" s="9" t="s">
        <v>52</v>
      </c>
      <c r="AC250" s="9" t="s">
        <v>52</v>
      </c>
      <c r="AD250" s="11" t="s">
        <v>52</v>
      </c>
      <c r="AE250" s="10" t="s">
        <v>1302</v>
      </c>
      <c r="AF250" s="9">
        <v>240</v>
      </c>
      <c r="AG250" s="9">
        <v>7.88</v>
      </c>
      <c r="AH250" s="9" t="s">
        <v>52</v>
      </c>
      <c r="AI250" s="9" t="s">
        <v>52</v>
      </c>
      <c r="AJ250" s="9" t="s">
        <v>52</v>
      </c>
      <c r="AK250" s="9" t="s">
        <v>75</v>
      </c>
      <c r="AL250" s="11" t="s">
        <v>57</v>
      </c>
      <c r="AM250" s="10" t="s">
        <v>1303</v>
      </c>
      <c r="AN250" s="9">
        <v>6.9000000000000006E-2</v>
      </c>
      <c r="AO250" s="9">
        <v>7.33</v>
      </c>
      <c r="AP250" s="9" t="s">
        <v>52</v>
      </c>
      <c r="AQ250" s="9" t="s">
        <v>52</v>
      </c>
      <c r="AR250" s="9" t="s">
        <v>52</v>
      </c>
      <c r="AS250" s="9" t="s">
        <v>75</v>
      </c>
      <c r="AT250" s="11" t="s">
        <v>61</v>
      </c>
      <c r="AU250" s="10" t="s">
        <v>1304</v>
      </c>
      <c r="AV250" s="9">
        <v>240</v>
      </c>
      <c r="AW250" s="9">
        <v>7.88</v>
      </c>
      <c r="AX250" s="9" t="s">
        <v>52</v>
      </c>
      <c r="AY250" s="9" t="s">
        <v>52</v>
      </c>
      <c r="AZ250" s="9" t="s">
        <v>52</v>
      </c>
      <c r="BA250" s="9" t="s">
        <v>75</v>
      </c>
      <c r="BB250" s="11" t="s">
        <v>57</v>
      </c>
    </row>
    <row r="251" spans="1:54" customFormat="1" x14ac:dyDescent="0.25">
      <c r="A251" s="12">
        <v>250</v>
      </c>
      <c r="B251" s="12" t="s">
        <v>1305</v>
      </c>
      <c r="C251" s="12" t="s">
        <v>1306</v>
      </c>
      <c r="D251" s="12">
        <v>101213</v>
      </c>
      <c r="E251" s="12" t="s">
        <v>52</v>
      </c>
      <c r="F251" s="12" t="s">
        <v>52</v>
      </c>
      <c r="G251" s="12">
        <v>213.055656304</v>
      </c>
      <c r="H251" s="12" t="s">
        <v>1307</v>
      </c>
      <c r="I251" t="e">
        <f t="shared" si="6"/>
        <v>#N/A</v>
      </c>
      <c r="J251" t="e">
        <f>VLOOKUP($D251,RfDs_clean!$A$2:$Q$140,9,FALSE)</f>
        <v>#N/A</v>
      </c>
      <c r="K251" t="e">
        <f t="shared" si="7"/>
        <v>#N/A</v>
      </c>
      <c r="L251" t="e">
        <f>VLOOKUP($D251,RfDs_clean!$A$2:$Q$140,10,FALSE)</f>
        <v>#N/A</v>
      </c>
      <c r="M251" s="9" t="s">
        <v>52</v>
      </c>
      <c r="N251" s="9" t="s">
        <v>52</v>
      </c>
      <c r="O251" s="13" t="s">
        <v>1308</v>
      </c>
      <c r="P251" s="12">
        <v>0.2</v>
      </c>
      <c r="Q251" s="12">
        <v>6.0274630728842569</v>
      </c>
      <c r="R251" s="12" t="s">
        <v>118</v>
      </c>
      <c r="S251" s="12">
        <v>50</v>
      </c>
      <c r="T251" s="12">
        <v>3.6295230642122189</v>
      </c>
      <c r="U251" s="12" t="s">
        <v>56</v>
      </c>
      <c r="V251" s="14" t="s">
        <v>61</v>
      </c>
      <c r="W251" s="13" t="s">
        <v>52</v>
      </c>
      <c r="X251" s="12" t="s">
        <v>52</v>
      </c>
      <c r="Y251" s="12" t="s">
        <v>52</v>
      </c>
      <c r="Z251" s="12" t="s">
        <v>52</v>
      </c>
      <c r="AA251" s="12" t="s">
        <v>52</v>
      </c>
      <c r="AB251" s="12" t="s">
        <v>52</v>
      </c>
      <c r="AC251" s="12" t="s">
        <v>52</v>
      </c>
      <c r="AD251" s="14" t="s">
        <v>52</v>
      </c>
      <c r="AE251" s="13" t="s">
        <v>52</v>
      </c>
      <c r="AF251" s="12" t="s">
        <v>52</v>
      </c>
      <c r="AG251" s="12" t="s">
        <v>52</v>
      </c>
      <c r="AH251" s="12" t="s">
        <v>52</v>
      </c>
      <c r="AI251" s="12" t="s">
        <v>52</v>
      </c>
      <c r="AJ251" s="12" t="s">
        <v>52</v>
      </c>
      <c r="AK251" s="12" t="s">
        <v>52</v>
      </c>
      <c r="AL251" s="14" t="s">
        <v>52</v>
      </c>
      <c r="AM251" s="13" t="s">
        <v>52</v>
      </c>
      <c r="AN251" s="12" t="s">
        <v>52</v>
      </c>
      <c r="AO251" s="12" t="s">
        <v>52</v>
      </c>
      <c r="AP251" s="12" t="s">
        <v>52</v>
      </c>
      <c r="AQ251" s="12" t="s">
        <v>52</v>
      </c>
      <c r="AR251" s="12" t="s">
        <v>52</v>
      </c>
      <c r="AS251" s="12" t="s">
        <v>52</v>
      </c>
      <c r="AT251" s="14" t="s">
        <v>52</v>
      </c>
      <c r="AU251" s="13" t="s">
        <v>52</v>
      </c>
      <c r="AV251" s="12" t="s">
        <v>52</v>
      </c>
      <c r="AW251" s="12" t="s">
        <v>52</v>
      </c>
      <c r="AX251" s="12" t="s">
        <v>52</v>
      </c>
      <c r="AY251" s="12" t="s">
        <v>52</v>
      </c>
      <c r="AZ251" s="12" t="s">
        <v>52</v>
      </c>
      <c r="BA251" s="12" t="s">
        <v>52</v>
      </c>
      <c r="BB251" s="14" t="s">
        <v>52</v>
      </c>
    </row>
    <row r="252" spans="1:54" customFormat="1" x14ac:dyDescent="0.25">
      <c r="A252" s="9">
        <v>251</v>
      </c>
      <c r="B252" s="9" t="s">
        <v>1309</v>
      </c>
      <c r="C252" s="9" t="s">
        <v>1310</v>
      </c>
      <c r="D252" s="9">
        <v>2921882</v>
      </c>
      <c r="E252" s="9" t="s">
        <v>52</v>
      </c>
      <c r="F252" s="9" t="s">
        <v>52</v>
      </c>
      <c r="G252" s="9">
        <v>348.92628388200001</v>
      </c>
      <c r="H252" s="9" t="s">
        <v>1311</v>
      </c>
      <c r="I252" t="e">
        <f t="shared" si="6"/>
        <v>#N/A</v>
      </c>
      <c r="J252" t="e">
        <f>VLOOKUP($D252,RfDs_clean!$A$2:$Q$140,9,FALSE)</f>
        <v>#N/A</v>
      </c>
      <c r="K252" t="e">
        <f t="shared" si="7"/>
        <v>#N/A</v>
      </c>
      <c r="L252" t="e">
        <f>VLOOKUP($D252,RfDs_clean!$A$2:$Q$140,10,FALSE)</f>
        <v>#N/A</v>
      </c>
      <c r="M252" s="9" t="s">
        <v>52</v>
      </c>
      <c r="N252" s="9" t="s">
        <v>52</v>
      </c>
      <c r="O252" s="10" t="s">
        <v>1312</v>
      </c>
      <c r="P252" s="9">
        <v>2.9999999999999997E-4</v>
      </c>
      <c r="Q252" s="9">
        <v>9.0656124304492085</v>
      </c>
      <c r="R252" s="9" t="s">
        <v>81</v>
      </c>
      <c r="S252" s="9">
        <v>0.03</v>
      </c>
      <c r="T252" s="9">
        <v>7.0656124304492076</v>
      </c>
      <c r="U252" s="9" t="s">
        <v>103</v>
      </c>
      <c r="V252" s="11" t="s">
        <v>61</v>
      </c>
      <c r="W252" s="10" t="s">
        <v>52</v>
      </c>
      <c r="X252" s="9" t="s">
        <v>52</v>
      </c>
      <c r="Y252" s="9" t="s">
        <v>52</v>
      </c>
      <c r="Z252" s="9" t="s">
        <v>52</v>
      </c>
      <c r="AA252" s="9" t="s">
        <v>52</v>
      </c>
      <c r="AB252" s="9" t="s">
        <v>52</v>
      </c>
      <c r="AC252" s="9" t="s">
        <v>52</v>
      </c>
      <c r="AD252" s="11" t="s">
        <v>52</v>
      </c>
      <c r="AE252" s="10" t="s">
        <v>52</v>
      </c>
      <c r="AF252" s="9" t="s">
        <v>52</v>
      </c>
      <c r="AG252" s="9" t="s">
        <v>52</v>
      </c>
      <c r="AH252" s="9" t="s">
        <v>52</v>
      </c>
      <c r="AI252" s="9" t="s">
        <v>52</v>
      </c>
      <c r="AJ252" s="9" t="s">
        <v>52</v>
      </c>
      <c r="AK252" s="9" t="s">
        <v>52</v>
      </c>
      <c r="AL252" s="11" t="s">
        <v>52</v>
      </c>
      <c r="AM252" s="10" t="s">
        <v>52</v>
      </c>
      <c r="AN252" s="9" t="s">
        <v>52</v>
      </c>
      <c r="AO252" s="9" t="s">
        <v>52</v>
      </c>
      <c r="AP252" s="9" t="s">
        <v>52</v>
      </c>
      <c r="AQ252" s="9" t="s">
        <v>52</v>
      </c>
      <c r="AR252" s="9" t="s">
        <v>52</v>
      </c>
      <c r="AS252" s="9" t="s">
        <v>52</v>
      </c>
      <c r="AT252" s="11" t="s">
        <v>52</v>
      </c>
      <c r="AU252" s="10" t="s">
        <v>52</v>
      </c>
      <c r="AV252" s="9" t="s">
        <v>52</v>
      </c>
      <c r="AW252" s="9" t="s">
        <v>52</v>
      </c>
      <c r="AX252" s="9" t="s">
        <v>52</v>
      </c>
      <c r="AY252" s="9" t="s">
        <v>52</v>
      </c>
      <c r="AZ252" s="9" t="s">
        <v>52</v>
      </c>
      <c r="BA252" s="9" t="s">
        <v>52</v>
      </c>
      <c r="BB252" s="11" t="s">
        <v>52</v>
      </c>
    </row>
    <row r="253" spans="1:54" customFormat="1" x14ac:dyDescent="0.25">
      <c r="A253" s="12">
        <v>252</v>
      </c>
      <c r="B253" s="12" t="s">
        <v>1313</v>
      </c>
      <c r="C253" s="12" t="s">
        <v>1314</v>
      </c>
      <c r="D253" s="12">
        <v>5598130</v>
      </c>
      <c r="E253" s="12" t="s">
        <v>52</v>
      </c>
      <c r="F253" s="12" t="s">
        <v>52</v>
      </c>
      <c r="G253" s="12">
        <v>320.89498375400001</v>
      </c>
      <c r="H253" s="12" t="s">
        <v>1315</v>
      </c>
      <c r="I253" t="e">
        <f t="shared" si="6"/>
        <v>#N/A</v>
      </c>
      <c r="J253" t="e">
        <f>VLOOKUP($D253,RfDs_clean!$A$2:$Q$140,9,FALSE)</f>
        <v>#N/A</v>
      </c>
      <c r="K253" t="e">
        <f t="shared" si="7"/>
        <v>#N/A</v>
      </c>
      <c r="L253" t="e">
        <f>VLOOKUP($D253,RfDs_clean!$A$2:$Q$140,10,FALSE)</f>
        <v>#N/A</v>
      </c>
      <c r="M253" s="9" t="s">
        <v>52</v>
      </c>
      <c r="N253" s="9" t="s">
        <v>52</v>
      </c>
      <c r="O253" s="13" t="s">
        <v>1316</v>
      </c>
      <c r="P253" s="12">
        <v>1E-3</v>
      </c>
      <c r="Q253" s="12">
        <v>8.5063629282360935</v>
      </c>
      <c r="R253" s="12" t="s">
        <v>81</v>
      </c>
      <c r="S253" s="12">
        <v>0.1</v>
      </c>
      <c r="T253" s="12">
        <v>6.5063629282360926</v>
      </c>
      <c r="U253" s="12" t="s">
        <v>103</v>
      </c>
      <c r="V253" s="14" t="s">
        <v>61</v>
      </c>
      <c r="W253" s="13" t="s">
        <v>52</v>
      </c>
      <c r="X253" s="12" t="s">
        <v>52</v>
      </c>
      <c r="Y253" s="12" t="s">
        <v>52</v>
      </c>
      <c r="Z253" s="12" t="s">
        <v>52</v>
      </c>
      <c r="AA253" s="12" t="s">
        <v>52</v>
      </c>
      <c r="AB253" s="12" t="s">
        <v>52</v>
      </c>
      <c r="AC253" s="12" t="s">
        <v>52</v>
      </c>
      <c r="AD253" s="14" t="s">
        <v>52</v>
      </c>
      <c r="AE253" s="13" t="s">
        <v>52</v>
      </c>
      <c r="AF253" s="12" t="s">
        <v>52</v>
      </c>
      <c r="AG253" s="12" t="s">
        <v>52</v>
      </c>
      <c r="AH253" s="12" t="s">
        <v>52</v>
      </c>
      <c r="AI253" s="12" t="s">
        <v>52</v>
      </c>
      <c r="AJ253" s="12" t="s">
        <v>52</v>
      </c>
      <c r="AK253" s="12" t="s">
        <v>52</v>
      </c>
      <c r="AL253" s="14" t="s">
        <v>52</v>
      </c>
      <c r="AM253" s="13" t="s">
        <v>52</v>
      </c>
      <c r="AN253" s="12" t="s">
        <v>52</v>
      </c>
      <c r="AO253" s="12" t="s">
        <v>52</v>
      </c>
      <c r="AP253" s="12" t="s">
        <v>52</v>
      </c>
      <c r="AQ253" s="12" t="s">
        <v>52</v>
      </c>
      <c r="AR253" s="12" t="s">
        <v>52</v>
      </c>
      <c r="AS253" s="12" t="s">
        <v>52</v>
      </c>
      <c r="AT253" s="14" t="s">
        <v>52</v>
      </c>
      <c r="AU253" s="13" t="s">
        <v>52</v>
      </c>
      <c r="AV253" s="12" t="s">
        <v>52</v>
      </c>
      <c r="AW253" s="12" t="s">
        <v>52</v>
      </c>
      <c r="AX253" s="12" t="s">
        <v>52</v>
      </c>
      <c r="AY253" s="12" t="s">
        <v>52</v>
      </c>
      <c r="AZ253" s="12" t="s">
        <v>52</v>
      </c>
      <c r="BA253" s="12" t="s">
        <v>52</v>
      </c>
      <c r="BB253" s="14" t="s">
        <v>52</v>
      </c>
    </row>
    <row r="254" spans="1:54" customFormat="1" x14ac:dyDescent="0.25">
      <c r="A254" s="9">
        <v>253</v>
      </c>
      <c r="B254" s="9" t="s">
        <v>1317</v>
      </c>
      <c r="C254" s="9" t="s">
        <v>1318</v>
      </c>
      <c r="D254" s="9">
        <v>64902723</v>
      </c>
      <c r="E254" s="9" t="s">
        <v>52</v>
      </c>
      <c r="F254" s="9" t="s">
        <v>52</v>
      </c>
      <c r="G254" s="9">
        <v>357.02985254399994</v>
      </c>
      <c r="H254" s="9" t="s">
        <v>1319</v>
      </c>
      <c r="I254" t="e">
        <f t="shared" si="6"/>
        <v>#N/A</v>
      </c>
      <c r="J254" t="e">
        <f>VLOOKUP($D254,RfDs_clean!$A$2:$Q$140,9,FALSE)</f>
        <v>#N/A</v>
      </c>
      <c r="K254" t="e">
        <f t="shared" si="7"/>
        <v>#N/A</v>
      </c>
      <c r="L254" t="e">
        <f>VLOOKUP($D254,RfDs_clean!$A$2:$Q$140,10,FALSE)</f>
        <v>#N/A</v>
      </c>
      <c r="M254" s="9" t="s">
        <v>52</v>
      </c>
      <c r="N254" s="9" t="s">
        <v>52</v>
      </c>
      <c r="O254" s="10" t="s">
        <v>1320</v>
      </c>
      <c r="P254" s="9">
        <v>0.05</v>
      </c>
      <c r="Q254" s="9">
        <v>6.8537345262106237</v>
      </c>
      <c r="R254" s="9" t="s">
        <v>118</v>
      </c>
      <c r="S254" s="9">
        <v>5</v>
      </c>
      <c r="T254" s="9">
        <v>4.8537345262106237</v>
      </c>
      <c r="U254" s="9" t="s">
        <v>56</v>
      </c>
      <c r="V254" s="11" t="s">
        <v>61</v>
      </c>
      <c r="W254" s="10" t="s">
        <v>52</v>
      </c>
      <c r="X254" s="9" t="s">
        <v>52</v>
      </c>
      <c r="Y254" s="9" t="s">
        <v>52</v>
      </c>
      <c r="Z254" s="9" t="s">
        <v>52</v>
      </c>
      <c r="AA254" s="9" t="s">
        <v>52</v>
      </c>
      <c r="AB254" s="9" t="s">
        <v>52</v>
      </c>
      <c r="AC254" s="9" t="s">
        <v>52</v>
      </c>
      <c r="AD254" s="11" t="s">
        <v>52</v>
      </c>
      <c r="AE254" s="10" t="s">
        <v>52</v>
      </c>
      <c r="AF254" s="9" t="s">
        <v>52</v>
      </c>
      <c r="AG254" s="9" t="s">
        <v>52</v>
      </c>
      <c r="AH254" s="9" t="s">
        <v>52</v>
      </c>
      <c r="AI254" s="9" t="s">
        <v>52</v>
      </c>
      <c r="AJ254" s="9" t="s">
        <v>52</v>
      </c>
      <c r="AK254" s="9" t="s">
        <v>52</v>
      </c>
      <c r="AL254" s="11" t="s">
        <v>52</v>
      </c>
      <c r="AM254" s="10" t="s">
        <v>52</v>
      </c>
      <c r="AN254" s="9" t="s">
        <v>52</v>
      </c>
      <c r="AO254" s="9" t="s">
        <v>52</v>
      </c>
      <c r="AP254" s="9" t="s">
        <v>52</v>
      </c>
      <c r="AQ254" s="9" t="s">
        <v>52</v>
      </c>
      <c r="AR254" s="9" t="s">
        <v>52</v>
      </c>
      <c r="AS254" s="9" t="s">
        <v>52</v>
      </c>
      <c r="AT254" s="11" t="s">
        <v>52</v>
      </c>
      <c r="AU254" s="10" t="s">
        <v>52</v>
      </c>
      <c r="AV254" s="9" t="s">
        <v>52</v>
      </c>
      <c r="AW254" s="9" t="s">
        <v>52</v>
      </c>
      <c r="AX254" s="9" t="s">
        <v>52</v>
      </c>
      <c r="AY254" s="9" t="s">
        <v>52</v>
      </c>
      <c r="AZ254" s="9" t="s">
        <v>52</v>
      </c>
      <c r="BA254" s="9" t="s">
        <v>52</v>
      </c>
      <c r="BB254" s="11" t="s">
        <v>52</v>
      </c>
    </row>
    <row r="255" spans="1:54" customFormat="1" x14ac:dyDescent="0.25">
      <c r="A255" s="12">
        <v>254</v>
      </c>
      <c r="B255" s="12" t="s">
        <v>1321</v>
      </c>
      <c r="C255" s="12" t="s">
        <v>1322</v>
      </c>
      <c r="D255" s="12">
        <v>60238564</v>
      </c>
      <c r="E255" s="12" t="s">
        <v>52</v>
      </c>
      <c r="F255" s="12" t="s">
        <v>52</v>
      </c>
      <c r="G255" s="12">
        <v>359.95772833000001</v>
      </c>
      <c r="H255" s="12" t="s">
        <v>1323</v>
      </c>
      <c r="I255" t="e">
        <f t="shared" si="6"/>
        <v>#N/A</v>
      </c>
      <c r="J255" t="e">
        <f>VLOOKUP($D255,RfDs_clean!$A$2:$Q$140,9,FALSE)</f>
        <v>#N/A</v>
      </c>
      <c r="K255" t="e">
        <f t="shared" si="7"/>
        <v>#N/A</v>
      </c>
      <c r="L255" t="e">
        <f>VLOOKUP($D255,RfDs_clean!$A$2:$Q$140,10,FALSE)</f>
        <v>#N/A</v>
      </c>
      <c r="M255" s="9" t="s">
        <v>52</v>
      </c>
      <c r="N255" s="9" t="s">
        <v>52</v>
      </c>
      <c r="O255" s="13" t="s">
        <v>1324</v>
      </c>
      <c r="P255" s="12">
        <v>8.0000000000000004E-4</v>
      </c>
      <c r="Q255" s="12">
        <v>8.6531615153560733</v>
      </c>
      <c r="R255" s="12" t="s">
        <v>81</v>
      </c>
      <c r="S255" s="12">
        <v>0.08</v>
      </c>
      <c r="T255" s="12">
        <v>6.6531615153560741</v>
      </c>
      <c r="U255" s="12" t="s">
        <v>119</v>
      </c>
      <c r="V255" s="14" t="s">
        <v>61</v>
      </c>
      <c r="W255" s="13" t="s">
        <v>52</v>
      </c>
      <c r="X255" s="12" t="s">
        <v>52</v>
      </c>
      <c r="Y255" s="12" t="s">
        <v>52</v>
      </c>
      <c r="Z255" s="12" t="s">
        <v>52</v>
      </c>
      <c r="AA255" s="12" t="s">
        <v>52</v>
      </c>
      <c r="AB255" s="12" t="s">
        <v>52</v>
      </c>
      <c r="AC255" s="12" t="s">
        <v>52</v>
      </c>
      <c r="AD255" s="14" t="s">
        <v>52</v>
      </c>
      <c r="AE255" s="13" t="s">
        <v>52</v>
      </c>
      <c r="AF255" s="12" t="s">
        <v>52</v>
      </c>
      <c r="AG255" s="12" t="s">
        <v>52</v>
      </c>
      <c r="AH255" s="12" t="s">
        <v>52</v>
      </c>
      <c r="AI255" s="12" t="s">
        <v>52</v>
      </c>
      <c r="AJ255" s="12" t="s">
        <v>52</v>
      </c>
      <c r="AK255" s="12" t="s">
        <v>52</v>
      </c>
      <c r="AL255" s="14" t="s">
        <v>52</v>
      </c>
      <c r="AM255" s="13" t="s">
        <v>52</v>
      </c>
      <c r="AN255" s="12" t="s">
        <v>52</v>
      </c>
      <c r="AO255" s="12" t="s">
        <v>52</v>
      </c>
      <c r="AP255" s="12" t="s">
        <v>52</v>
      </c>
      <c r="AQ255" s="12" t="s">
        <v>52</v>
      </c>
      <c r="AR255" s="12" t="s">
        <v>52</v>
      </c>
      <c r="AS255" s="12" t="s">
        <v>52</v>
      </c>
      <c r="AT255" s="14" t="s">
        <v>52</v>
      </c>
      <c r="AU255" s="13" t="s">
        <v>52</v>
      </c>
      <c r="AV255" s="12" t="s">
        <v>52</v>
      </c>
      <c r="AW255" s="12" t="s">
        <v>52</v>
      </c>
      <c r="AX255" s="12" t="s">
        <v>52</v>
      </c>
      <c r="AY255" s="12" t="s">
        <v>52</v>
      </c>
      <c r="AZ255" s="12" t="s">
        <v>52</v>
      </c>
      <c r="BA255" s="12" t="s">
        <v>52</v>
      </c>
      <c r="BB255" s="14" t="s">
        <v>52</v>
      </c>
    </row>
    <row r="256" spans="1:54" customFormat="1" x14ac:dyDescent="0.25">
      <c r="A256" s="9">
        <v>255</v>
      </c>
      <c r="B256" s="9" t="s">
        <v>1325</v>
      </c>
      <c r="C256" s="9" t="s">
        <v>1326</v>
      </c>
      <c r="D256" s="9">
        <v>218019</v>
      </c>
      <c r="E256" s="9" t="s">
        <v>52</v>
      </c>
      <c r="F256" s="9" t="s">
        <v>52</v>
      </c>
      <c r="G256" s="9">
        <v>228.0939004</v>
      </c>
      <c r="H256" s="9" t="s">
        <v>1327</v>
      </c>
      <c r="I256" t="e">
        <f t="shared" si="6"/>
        <v>#N/A</v>
      </c>
      <c r="J256" t="e">
        <f>VLOOKUP($D256,RfDs_clean!$A$2:$Q$140,9,FALSE)</f>
        <v>#N/A</v>
      </c>
      <c r="K256" t="e">
        <f t="shared" si="7"/>
        <v>#N/A</v>
      </c>
      <c r="L256" t="e">
        <f>VLOOKUP($D256,RfDs_clean!$A$2:$Q$140,10,FALSE)</f>
        <v>#N/A</v>
      </c>
      <c r="M256" s="9" t="s">
        <v>52</v>
      </c>
      <c r="N256" s="9" t="s">
        <v>52</v>
      </c>
      <c r="O256" s="10" t="s">
        <v>52</v>
      </c>
      <c r="P256" s="9" t="s">
        <v>52</v>
      </c>
      <c r="Q256" s="9" t="s">
        <v>52</v>
      </c>
      <c r="R256" s="9" t="s">
        <v>52</v>
      </c>
      <c r="S256" s="9" t="s">
        <v>52</v>
      </c>
      <c r="T256" s="9" t="s">
        <v>52</v>
      </c>
      <c r="U256" s="9" t="s">
        <v>52</v>
      </c>
      <c r="V256" s="11" t="s">
        <v>52</v>
      </c>
      <c r="W256" s="10" t="s">
        <v>52</v>
      </c>
      <c r="X256" s="9" t="s">
        <v>52</v>
      </c>
      <c r="Y256" s="9" t="s">
        <v>52</v>
      </c>
      <c r="Z256" s="9" t="s">
        <v>52</v>
      </c>
      <c r="AA256" s="9" t="s">
        <v>52</v>
      </c>
      <c r="AB256" s="9" t="s">
        <v>52</v>
      </c>
      <c r="AC256" s="9" t="s">
        <v>52</v>
      </c>
      <c r="AD256" s="11" t="s">
        <v>52</v>
      </c>
      <c r="AE256" s="10" t="s">
        <v>1328</v>
      </c>
      <c r="AF256" s="9">
        <v>2</v>
      </c>
      <c r="AG256" s="9">
        <v>5.66</v>
      </c>
      <c r="AH256" s="9" t="s">
        <v>52</v>
      </c>
      <c r="AI256" s="9" t="s">
        <v>52</v>
      </c>
      <c r="AJ256" s="9" t="s">
        <v>52</v>
      </c>
      <c r="AK256" s="9" t="s">
        <v>75</v>
      </c>
      <c r="AL256" s="11" t="s">
        <v>61</v>
      </c>
      <c r="AM256" s="10" t="s">
        <v>1329</v>
      </c>
      <c r="AN256" s="9">
        <v>1.1E-5</v>
      </c>
      <c r="AO256" s="9">
        <v>3.4</v>
      </c>
      <c r="AP256" s="9" t="s">
        <v>52</v>
      </c>
      <c r="AQ256" s="9" t="s">
        <v>52</v>
      </c>
      <c r="AR256" s="9" t="s">
        <v>52</v>
      </c>
      <c r="AS256" s="9" t="s">
        <v>75</v>
      </c>
      <c r="AT256" s="11" t="s">
        <v>61</v>
      </c>
      <c r="AU256" s="10" t="s">
        <v>1330</v>
      </c>
      <c r="AV256" s="9">
        <v>2</v>
      </c>
      <c r="AW256" s="9">
        <v>5.66</v>
      </c>
      <c r="AX256" s="9" t="s">
        <v>52</v>
      </c>
      <c r="AY256" s="9" t="s">
        <v>52</v>
      </c>
      <c r="AZ256" s="9" t="s">
        <v>52</v>
      </c>
      <c r="BA256" s="9" t="s">
        <v>75</v>
      </c>
      <c r="BB256" s="11" t="s">
        <v>61</v>
      </c>
    </row>
    <row r="257" spans="1:54" customFormat="1" x14ac:dyDescent="0.25">
      <c r="A257" s="12">
        <v>256</v>
      </c>
      <c r="B257" s="12" t="s">
        <v>1331</v>
      </c>
      <c r="C257" s="12" t="s">
        <v>1332</v>
      </c>
      <c r="D257" s="12">
        <v>87296</v>
      </c>
      <c r="E257" s="12" t="s">
        <v>52</v>
      </c>
      <c r="F257" s="12" t="s">
        <v>52</v>
      </c>
      <c r="G257" s="12">
        <v>253.11027870000001</v>
      </c>
      <c r="H257" s="12" t="s">
        <v>1333</v>
      </c>
      <c r="I257" t="e">
        <f t="shared" si="6"/>
        <v>#N/A</v>
      </c>
      <c r="J257" t="e">
        <f>VLOOKUP($D257,RfDs_clean!$A$2:$Q$140,9,FALSE)</f>
        <v>#N/A</v>
      </c>
      <c r="K257" t="e">
        <f t="shared" si="7"/>
        <v>#N/A</v>
      </c>
      <c r="L257" t="e">
        <f>VLOOKUP($D257,RfDs_clean!$A$2:$Q$140,10,FALSE)</f>
        <v>#N/A</v>
      </c>
      <c r="M257" s="9">
        <v>1.9066042545337336</v>
      </c>
      <c r="N257" s="9">
        <v>3138.38</v>
      </c>
      <c r="O257" s="13" t="s">
        <v>52</v>
      </c>
      <c r="P257" s="12" t="s">
        <v>52</v>
      </c>
      <c r="Q257" s="12" t="s">
        <v>52</v>
      </c>
      <c r="R257" s="12" t="s">
        <v>52</v>
      </c>
      <c r="S257" s="12" t="s">
        <v>52</v>
      </c>
      <c r="T257" s="12" t="s">
        <v>52</v>
      </c>
      <c r="U257" s="12" t="s">
        <v>52</v>
      </c>
      <c r="V257" s="14" t="s">
        <v>52</v>
      </c>
      <c r="W257" s="13" t="s">
        <v>52</v>
      </c>
      <c r="X257" s="12" t="s">
        <v>52</v>
      </c>
      <c r="Y257" s="12" t="s">
        <v>52</v>
      </c>
      <c r="Z257" s="12" t="s">
        <v>52</v>
      </c>
      <c r="AA257" s="12" t="s">
        <v>52</v>
      </c>
      <c r="AB257" s="12" t="s">
        <v>52</v>
      </c>
      <c r="AC257" s="12" t="s">
        <v>52</v>
      </c>
      <c r="AD257" s="14" t="s">
        <v>52</v>
      </c>
      <c r="AE257" s="13" t="s">
        <v>1334</v>
      </c>
      <c r="AF257" s="12">
        <v>4.5999999999999999E-3</v>
      </c>
      <c r="AG257" s="12">
        <v>3.07</v>
      </c>
      <c r="AH257" s="12" t="s">
        <v>52</v>
      </c>
      <c r="AI257" s="12" t="s">
        <v>52</v>
      </c>
      <c r="AJ257" s="12" t="s">
        <v>52</v>
      </c>
      <c r="AK257" s="12" t="s">
        <v>75</v>
      </c>
      <c r="AL257" s="14" t="s">
        <v>57</v>
      </c>
      <c r="AM257" s="13" t="s">
        <v>52</v>
      </c>
      <c r="AN257" s="12" t="s">
        <v>52</v>
      </c>
      <c r="AO257" s="12" t="s">
        <v>52</v>
      </c>
      <c r="AP257" s="12" t="s">
        <v>52</v>
      </c>
      <c r="AQ257" s="12" t="s">
        <v>52</v>
      </c>
      <c r="AR257" s="12" t="s">
        <v>52</v>
      </c>
      <c r="AS257" s="12" t="s">
        <v>52</v>
      </c>
      <c r="AT257" s="14" t="s">
        <v>52</v>
      </c>
      <c r="AU257" s="13" t="s">
        <v>1335</v>
      </c>
      <c r="AV257" s="12">
        <v>4.5999999999999999E-3</v>
      </c>
      <c r="AW257" s="12">
        <v>3.07</v>
      </c>
      <c r="AX257" s="12" t="s">
        <v>52</v>
      </c>
      <c r="AY257" s="12" t="s">
        <v>52</v>
      </c>
      <c r="AZ257" s="12" t="s">
        <v>52</v>
      </c>
      <c r="BA257" s="12" t="s">
        <v>75</v>
      </c>
      <c r="BB257" s="14" t="s">
        <v>57</v>
      </c>
    </row>
    <row r="258" spans="1:54" customFormat="1" x14ac:dyDescent="0.25">
      <c r="A258" s="9">
        <v>257</v>
      </c>
      <c r="B258" s="9" t="s">
        <v>1336</v>
      </c>
      <c r="C258" s="9" t="s">
        <v>1337</v>
      </c>
      <c r="D258" s="9">
        <v>99129212</v>
      </c>
      <c r="E258" s="9" t="s">
        <v>52</v>
      </c>
      <c r="F258" s="9" t="s">
        <v>52</v>
      </c>
      <c r="G258" s="9">
        <v>359.13219237200002</v>
      </c>
      <c r="H258" s="9" t="s">
        <v>1338</v>
      </c>
      <c r="I258" t="e">
        <f t="shared" ref="I258:I321" si="8">-LOG10(J258/1000/$G258)</f>
        <v>#N/A</v>
      </c>
      <c r="J258" t="e">
        <f>VLOOKUP($D258,RfDs_clean!$A$2:$Q$140,9,FALSE)</f>
        <v>#N/A</v>
      </c>
      <c r="K258" t="e">
        <f t="shared" ref="K258:K321" si="9">-LOG10(L258/1000/$G258)</f>
        <v>#N/A</v>
      </c>
      <c r="L258" t="e">
        <f>VLOOKUP($D258,RfDs_clean!$A$2:$Q$140,10,FALSE)</f>
        <v>#N/A</v>
      </c>
      <c r="M258" s="9" t="s">
        <v>52</v>
      </c>
      <c r="N258" s="9" t="s">
        <v>52</v>
      </c>
      <c r="O258" s="10" t="s">
        <v>1339</v>
      </c>
      <c r="P258" s="9">
        <v>0.01</v>
      </c>
      <c r="Q258" s="9">
        <v>7.555254336740882</v>
      </c>
      <c r="R258" s="9" t="s">
        <v>81</v>
      </c>
      <c r="S258" s="9">
        <v>1</v>
      </c>
      <c r="T258" s="9">
        <v>5.555254336740882</v>
      </c>
      <c r="U258" s="9" t="s">
        <v>103</v>
      </c>
      <c r="V258" s="11" t="s">
        <v>61</v>
      </c>
      <c r="W258" s="10" t="s">
        <v>52</v>
      </c>
      <c r="X258" s="9" t="s">
        <v>52</v>
      </c>
      <c r="Y258" s="9" t="s">
        <v>52</v>
      </c>
      <c r="Z258" s="9" t="s">
        <v>52</v>
      </c>
      <c r="AA258" s="9" t="s">
        <v>52</v>
      </c>
      <c r="AB258" s="9" t="s">
        <v>52</v>
      </c>
      <c r="AC258" s="9" t="s">
        <v>52</v>
      </c>
      <c r="AD258" s="11" t="s">
        <v>52</v>
      </c>
      <c r="AE258" s="10" t="s">
        <v>52</v>
      </c>
      <c r="AF258" s="9" t="s">
        <v>52</v>
      </c>
      <c r="AG258" s="9" t="s">
        <v>52</v>
      </c>
      <c r="AH258" s="9" t="s">
        <v>52</v>
      </c>
      <c r="AI258" s="9" t="s">
        <v>52</v>
      </c>
      <c r="AJ258" s="9" t="s">
        <v>52</v>
      </c>
      <c r="AK258" s="9" t="s">
        <v>52</v>
      </c>
      <c r="AL258" s="11" t="s">
        <v>52</v>
      </c>
      <c r="AM258" s="10" t="s">
        <v>52</v>
      </c>
      <c r="AN258" s="9" t="s">
        <v>52</v>
      </c>
      <c r="AO258" s="9" t="s">
        <v>52</v>
      </c>
      <c r="AP258" s="9" t="s">
        <v>52</v>
      </c>
      <c r="AQ258" s="9" t="s">
        <v>52</v>
      </c>
      <c r="AR258" s="9" t="s">
        <v>52</v>
      </c>
      <c r="AS258" s="9" t="s">
        <v>52</v>
      </c>
      <c r="AT258" s="11" t="s">
        <v>52</v>
      </c>
      <c r="AU258" s="10" t="s">
        <v>52</v>
      </c>
      <c r="AV258" s="9" t="s">
        <v>52</v>
      </c>
      <c r="AW258" s="9" t="s">
        <v>52</v>
      </c>
      <c r="AX258" s="9" t="s">
        <v>52</v>
      </c>
      <c r="AY258" s="9" t="s">
        <v>52</v>
      </c>
      <c r="AZ258" s="9" t="s">
        <v>52</v>
      </c>
      <c r="BA258" s="9" t="s">
        <v>52</v>
      </c>
      <c r="BB258" s="11" t="s">
        <v>52</v>
      </c>
    </row>
    <row r="259" spans="1:54" customFormat="1" x14ac:dyDescent="0.25">
      <c r="A259" s="12">
        <v>258</v>
      </c>
      <c r="B259" s="12" t="s">
        <v>1340</v>
      </c>
      <c r="C259" s="12" t="s">
        <v>1341</v>
      </c>
      <c r="D259" s="12">
        <v>105511964</v>
      </c>
      <c r="E259" s="12" t="s">
        <v>52</v>
      </c>
      <c r="F259" s="12" t="s">
        <v>52</v>
      </c>
      <c r="G259" s="12">
        <v>349.051713796</v>
      </c>
      <c r="H259" s="12" t="s">
        <v>1342</v>
      </c>
      <c r="I259">
        <f t="shared" si="8"/>
        <v>5.8777996354831252</v>
      </c>
      <c r="J259">
        <f>VLOOKUP($D259,RfDs_clean!$A$2:$Q$140,9,FALSE)</f>
        <v>0.46247700000000003</v>
      </c>
      <c r="K259">
        <f t="shared" si="9"/>
        <v>6.1016629556600739</v>
      </c>
      <c r="L259">
        <f>VLOOKUP($D259,RfDs_clean!$A$2:$Q$140,10,FALSE)</f>
        <v>0.276202</v>
      </c>
      <c r="M259" s="9" t="s">
        <v>52</v>
      </c>
      <c r="N259" s="9" t="s">
        <v>52</v>
      </c>
      <c r="O259" s="13" t="s">
        <v>1343</v>
      </c>
      <c r="P259" s="12">
        <v>2.9999999999999997E-4</v>
      </c>
      <c r="Q259" s="12">
        <v>9.0657685199542737</v>
      </c>
      <c r="R259" s="12" t="s">
        <v>81</v>
      </c>
      <c r="S259" s="12">
        <v>0.03</v>
      </c>
      <c r="T259" s="12">
        <v>7.0657685199542737</v>
      </c>
      <c r="U259" s="12" t="s">
        <v>103</v>
      </c>
      <c r="V259" s="14" t="s">
        <v>57</v>
      </c>
      <c r="W259" s="13" t="s">
        <v>52</v>
      </c>
      <c r="X259" s="12" t="s">
        <v>52</v>
      </c>
      <c r="Y259" s="12" t="s">
        <v>52</v>
      </c>
      <c r="Z259" s="12" t="s">
        <v>52</v>
      </c>
      <c r="AA259" s="12" t="s">
        <v>52</v>
      </c>
      <c r="AB259" s="12" t="s">
        <v>52</v>
      </c>
      <c r="AC259" s="12" t="s">
        <v>52</v>
      </c>
      <c r="AD259" s="14" t="s">
        <v>52</v>
      </c>
      <c r="AE259" s="13" t="s">
        <v>52</v>
      </c>
      <c r="AF259" s="12" t="s">
        <v>52</v>
      </c>
      <c r="AG259" s="12" t="s">
        <v>52</v>
      </c>
      <c r="AH259" s="12" t="s">
        <v>52</v>
      </c>
      <c r="AI259" s="12" t="s">
        <v>52</v>
      </c>
      <c r="AJ259" s="12" t="s">
        <v>52</v>
      </c>
      <c r="AK259" s="12" t="s">
        <v>52</v>
      </c>
      <c r="AL259" s="14" t="s">
        <v>52</v>
      </c>
      <c r="AM259" s="13" t="s">
        <v>52</v>
      </c>
      <c r="AN259" s="12" t="s">
        <v>52</v>
      </c>
      <c r="AO259" s="12" t="s">
        <v>52</v>
      </c>
      <c r="AP259" s="12" t="s">
        <v>52</v>
      </c>
      <c r="AQ259" s="12" t="s">
        <v>52</v>
      </c>
      <c r="AR259" s="12" t="s">
        <v>52</v>
      </c>
      <c r="AS259" s="12" t="s">
        <v>52</v>
      </c>
      <c r="AT259" s="14" t="s">
        <v>52</v>
      </c>
      <c r="AU259" s="13" t="s">
        <v>52</v>
      </c>
      <c r="AV259" s="12" t="s">
        <v>52</v>
      </c>
      <c r="AW259" s="12" t="s">
        <v>52</v>
      </c>
      <c r="AX259" s="12" t="s">
        <v>52</v>
      </c>
      <c r="AY259" s="12" t="s">
        <v>52</v>
      </c>
      <c r="AZ259" s="12" t="s">
        <v>52</v>
      </c>
      <c r="BA259" s="12" t="s">
        <v>52</v>
      </c>
      <c r="BB259" s="14" t="s">
        <v>52</v>
      </c>
    </row>
    <row r="260" spans="1:54" customFormat="1" x14ac:dyDescent="0.25">
      <c r="A260" s="9">
        <v>259</v>
      </c>
      <c r="B260" s="9" t="s">
        <v>1344</v>
      </c>
      <c r="C260" s="9" t="s">
        <v>1345</v>
      </c>
      <c r="D260" s="9">
        <v>81777891</v>
      </c>
      <c r="E260" s="9" t="s">
        <v>52</v>
      </c>
      <c r="F260" s="9" t="s">
        <v>52</v>
      </c>
      <c r="G260" s="9">
        <v>239.07130636799999</v>
      </c>
      <c r="H260" s="9" t="s">
        <v>1346</v>
      </c>
      <c r="I260" t="e">
        <f t="shared" si="8"/>
        <v>#N/A</v>
      </c>
      <c r="J260" t="e">
        <f>VLOOKUP($D260,RfDs_clean!$A$2:$Q$140,9,FALSE)</f>
        <v>#N/A</v>
      </c>
      <c r="K260" t="e">
        <f t="shared" si="9"/>
        <v>#N/A</v>
      </c>
      <c r="L260" t="e">
        <f>VLOOKUP($D260,RfDs_clean!$A$2:$Q$140,10,FALSE)</f>
        <v>#N/A</v>
      </c>
      <c r="M260" s="9" t="s">
        <v>52</v>
      </c>
      <c r="N260" s="9" t="s">
        <v>52</v>
      </c>
      <c r="O260" s="10" t="s">
        <v>1347</v>
      </c>
      <c r="P260" s="9">
        <v>0.84</v>
      </c>
      <c r="Q260" s="9">
        <v>5.4542481686242201</v>
      </c>
      <c r="R260" s="9" t="s">
        <v>81</v>
      </c>
      <c r="S260" s="9">
        <v>84.4</v>
      </c>
      <c r="T260" s="9">
        <v>3.4521850080604466</v>
      </c>
      <c r="U260" s="9" t="s">
        <v>103</v>
      </c>
      <c r="V260" s="11" t="s">
        <v>61</v>
      </c>
      <c r="W260" s="10" t="s">
        <v>52</v>
      </c>
      <c r="X260" s="9" t="s">
        <v>52</v>
      </c>
      <c r="Y260" s="9" t="s">
        <v>52</v>
      </c>
      <c r="Z260" s="9" t="s">
        <v>52</v>
      </c>
      <c r="AA260" s="9" t="s">
        <v>52</v>
      </c>
      <c r="AB260" s="9" t="s">
        <v>52</v>
      </c>
      <c r="AC260" s="9" t="s">
        <v>52</v>
      </c>
      <c r="AD260" s="11" t="s">
        <v>52</v>
      </c>
      <c r="AE260" s="10" t="s">
        <v>52</v>
      </c>
      <c r="AF260" s="9" t="s">
        <v>52</v>
      </c>
      <c r="AG260" s="9" t="s">
        <v>52</v>
      </c>
      <c r="AH260" s="9" t="s">
        <v>52</v>
      </c>
      <c r="AI260" s="9" t="s">
        <v>52</v>
      </c>
      <c r="AJ260" s="9" t="s">
        <v>52</v>
      </c>
      <c r="AK260" s="9" t="s">
        <v>52</v>
      </c>
      <c r="AL260" s="11" t="s">
        <v>52</v>
      </c>
      <c r="AM260" s="10" t="s">
        <v>52</v>
      </c>
      <c r="AN260" s="9" t="s">
        <v>52</v>
      </c>
      <c r="AO260" s="9" t="s">
        <v>52</v>
      </c>
      <c r="AP260" s="9" t="s">
        <v>52</v>
      </c>
      <c r="AQ260" s="9" t="s">
        <v>52</v>
      </c>
      <c r="AR260" s="9" t="s">
        <v>52</v>
      </c>
      <c r="AS260" s="9" t="s">
        <v>52</v>
      </c>
      <c r="AT260" s="11" t="s">
        <v>52</v>
      </c>
      <c r="AU260" s="10" t="s">
        <v>52</v>
      </c>
      <c r="AV260" s="9" t="s">
        <v>52</v>
      </c>
      <c r="AW260" s="9" t="s">
        <v>52</v>
      </c>
      <c r="AX260" s="9" t="s">
        <v>52</v>
      </c>
      <c r="AY260" s="9" t="s">
        <v>52</v>
      </c>
      <c r="AZ260" s="9" t="s">
        <v>52</v>
      </c>
      <c r="BA260" s="9" t="s">
        <v>52</v>
      </c>
      <c r="BB260" s="11" t="s">
        <v>52</v>
      </c>
    </row>
    <row r="261" spans="1:54" customFormat="1" x14ac:dyDescent="0.25">
      <c r="A261" s="12">
        <v>260</v>
      </c>
      <c r="B261" s="12" t="s">
        <v>1348</v>
      </c>
      <c r="C261" s="12" t="s">
        <v>1349</v>
      </c>
      <c r="D261" s="12">
        <v>1702176</v>
      </c>
      <c r="E261" s="12" t="s">
        <v>52</v>
      </c>
      <c r="F261" s="12" t="s">
        <v>52</v>
      </c>
      <c r="G261" s="12">
        <v>190.954083696</v>
      </c>
      <c r="H261" s="12" t="s">
        <v>1350</v>
      </c>
      <c r="I261" t="e">
        <f t="shared" si="8"/>
        <v>#N/A</v>
      </c>
      <c r="J261" t="e">
        <f>VLOOKUP($D261,RfDs_clean!$A$2:$Q$140,9,FALSE)</f>
        <v>#N/A</v>
      </c>
      <c r="K261" t="e">
        <f t="shared" si="9"/>
        <v>#N/A</v>
      </c>
      <c r="L261" t="e">
        <f>VLOOKUP($D261,RfDs_clean!$A$2:$Q$140,10,FALSE)</f>
        <v>#N/A</v>
      </c>
      <c r="M261" s="9" t="s">
        <v>52</v>
      </c>
      <c r="N261" s="9" t="s">
        <v>52</v>
      </c>
      <c r="O261" s="13" t="s">
        <v>1351</v>
      </c>
      <c r="P261" s="12">
        <v>0.15</v>
      </c>
      <c r="Q261" s="12">
        <v>6.104837691465514</v>
      </c>
      <c r="R261" s="12" t="s">
        <v>81</v>
      </c>
      <c r="S261" s="12">
        <v>15</v>
      </c>
      <c r="T261" s="12">
        <v>4.104837691465514</v>
      </c>
      <c r="U261" s="12" t="s">
        <v>103</v>
      </c>
      <c r="V261" s="14" t="s">
        <v>61</v>
      </c>
      <c r="W261" s="13" t="s">
        <v>52</v>
      </c>
      <c r="X261" s="12" t="s">
        <v>52</v>
      </c>
      <c r="Y261" s="12" t="s">
        <v>52</v>
      </c>
      <c r="Z261" s="12" t="s">
        <v>52</v>
      </c>
      <c r="AA261" s="12" t="s">
        <v>52</v>
      </c>
      <c r="AB261" s="12" t="s">
        <v>52</v>
      </c>
      <c r="AC261" s="12" t="s">
        <v>52</v>
      </c>
      <c r="AD261" s="14" t="s">
        <v>52</v>
      </c>
      <c r="AE261" s="13" t="s">
        <v>52</v>
      </c>
      <c r="AF261" s="12" t="s">
        <v>52</v>
      </c>
      <c r="AG261" s="12" t="s">
        <v>52</v>
      </c>
      <c r="AH261" s="12" t="s">
        <v>52</v>
      </c>
      <c r="AI261" s="12" t="s">
        <v>52</v>
      </c>
      <c r="AJ261" s="12" t="s">
        <v>52</v>
      </c>
      <c r="AK261" s="12" t="s">
        <v>52</v>
      </c>
      <c r="AL261" s="14" t="s">
        <v>52</v>
      </c>
      <c r="AM261" s="13" t="s">
        <v>52</v>
      </c>
      <c r="AN261" s="12" t="s">
        <v>52</v>
      </c>
      <c r="AO261" s="12" t="s">
        <v>52</v>
      </c>
      <c r="AP261" s="12" t="s">
        <v>52</v>
      </c>
      <c r="AQ261" s="12" t="s">
        <v>52</v>
      </c>
      <c r="AR261" s="12" t="s">
        <v>52</v>
      </c>
      <c r="AS261" s="12" t="s">
        <v>52</v>
      </c>
      <c r="AT261" s="14" t="s">
        <v>52</v>
      </c>
      <c r="AU261" s="13" t="s">
        <v>52</v>
      </c>
      <c r="AV261" s="12" t="s">
        <v>52</v>
      </c>
      <c r="AW261" s="12" t="s">
        <v>52</v>
      </c>
      <c r="AX261" s="12" t="s">
        <v>52</v>
      </c>
      <c r="AY261" s="12" t="s">
        <v>52</v>
      </c>
      <c r="AZ261" s="12" t="s">
        <v>52</v>
      </c>
      <c r="BA261" s="12" t="s">
        <v>52</v>
      </c>
      <c r="BB261" s="14" t="s">
        <v>52</v>
      </c>
    </row>
    <row r="262" spans="1:54" customFormat="1" x14ac:dyDescent="0.25">
      <c r="A262" s="9">
        <v>261</v>
      </c>
      <c r="B262" s="9" t="s">
        <v>1352</v>
      </c>
      <c r="C262" s="9" t="s">
        <v>1353</v>
      </c>
      <c r="D262" s="9">
        <v>99607702</v>
      </c>
      <c r="E262" s="9" t="s">
        <v>52</v>
      </c>
      <c r="F262" s="9" t="s">
        <v>52</v>
      </c>
      <c r="G262" s="9">
        <v>335.12882124399999</v>
      </c>
      <c r="H262" s="9" t="s">
        <v>1354</v>
      </c>
      <c r="I262" t="e">
        <f t="shared" si="8"/>
        <v>#N/A</v>
      </c>
      <c r="J262" t="e">
        <f>VLOOKUP($D262,RfDs_clean!$A$2:$Q$140,9,FALSE)</f>
        <v>#N/A</v>
      </c>
      <c r="K262" t="e">
        <f t="shared" si="9"/>
        <v>#N/A</v>
      </c>
      <c r="L262" t="e">
        <f>VLOOKUP($D262,RfDs_clean!$A$2:$Q$140,10,FALSE)</f>
        <v>#N/A</v>
      </c>
      <c r="M262" s="9" t="s">
        <v>52</v>
      </c>
      <c r="N262" s="9" t="s">
        <v>52</v>
      </c>
      <c r="O262" s="10" t="s">
        <v>1355</v>
      </c>
      <c r="P262" s="9">
        <v>0.04</v>
      </c>
      <c r="Q262" s="9">
        <v>6.9231517876531914</v>
      </c>
      <c r="R262" s="9" t="s">
        <v>81</v>
      </c>
      <c r="S262" s="9">
        <v>4.3</v>
      </c>
      <c r="T262" s="9">
        <v>4.8917433234015677</v>
      </c>
      <c r="U262" s="9" t="s">
        <v>103</v>
      </c>
      <c r="V262" s="11" t="s">
        <v>61</v>
      </c>
      <c r="W262" s="10" t="s">
        <v>52</v>
      </c>
      <c r="X262" s="9" t="s">
        <v>52</v>
      </c>
      <c r="Y262" s="9" t="s">
        <v>52</v>
      </c>
      <c r="Z262" s="9" t="s">
        <v>52</v>
      </c>
      <c r="AA262" s="9" t="s">
        <v>52</v>
      </c>
      <c r="AB262" s="9" t="s">
        <v>52</v>
      </c>
      <c r="AC262" s="9" t="s">
        <v>52</v>
      </c>
      <c r="AD262" s="11" t="s">
        <v>52</v>
      </c>
      <c r="AE262" s="10" t="s">
        <v>52</v>
      </c>
      <c r="AF262" s="9" t="s">
        <v>52</v>
      </c>
      <c r="AG262" s="9" t="s">
        <v>52</v>
      </c>
      <c r="AH262" s="9" t="s">
        <v>52</v>
      </c>
      <c r="AI262" s="9" t="s">
        <v>52</v>
      </c>
      <c r="AJ262" s="9" t="s">
        <v>52</v>
      </c>
      <c r="AK262" s="9" t="s">
        <v>52</v>
      </c>
      <c r="AL262" s="11" t="s">
        <v>52</v>
      </c>
      <c r="AM262" s="10" t="s">
        <v>52</v>
      </c>
      <c r="AN262" s="9" t="s">
        <v>52</v>
      </c>
      <c r="AO262" s="9" t="s">
        <v>52</v>
      </c>
      <c r="AP262" s="9" t="s">
        <v>52</v>
      </c>
      <c r="AQ262" s="9" t="s">
        <v>52</v>
      </c>
      <c r="AR262" s="9" t="s">
        <v>52</v>
      </c>
      <c r="AS262" s="9" t="s">
        <v>52</v>
      </c>
      <c r="AT262" s="11" t="s">
        <v>52</v>
      </c>
      <c r="AU262" s="10" t="s">
        <v>52</v>
      </c>
      <c r="AV262" s="9" t="s">
        <v>52</v>
      </c>
      <c r="AW262" s="9" t="s">
        <v>52</v>
      </c>
      <c r="AX262" s="9" t="s">
        <v>52</v>
      </c>
      <c r="AY262" s="9" t="s">
        <v>52</v>
      </c>
      <c r="AZ262" s="9" t="s">
        <v>52</v>
      </c>
      <c r="BA262" s="9" t="s">
        <v>52</v>
      </c>
      <c r="BB262" s="11" t="s">
        <v>52</v>
      </c>
    </row>
    <row r="263" spans="1:54" customFormat="1" x14ac:dyDescent="0.25">
      <c r="A263" s="12">
        <v>262</v>
      </c>
      <c r="B263" s="12" t="s">
        <v>1356</v>
      </c>
      <c r="C263" s="12" t="s">
        <v>1357</v>
      </c>
      <c r="D263" s="12">
        <v>210880925</v>
      </c>
      <c r="E263" s="12" t="s">
        <v>52</v>
      </c>
      <c r="F263" s="12" t="s">
        <v>52</v>
      </c>
      <c r="G263" s="12">
        <v>249.00872317599999</v>
      </c>
      <c r="H263" s="12" t="s">
        <v>1358</v>
      </c>
      <c r="I263" t="e">
        <f t="shared" si="8"/>
        <v>#N/A</v>
      </c>
      <c r="J263" t="e">
        <f>VLOOKUP($D263,RfDs_clean!$A$2:$Q$140,9,FALSE)</f>
        <v>#N/A</v>
      </c>
      <c r="K263" t="e">
        <f t="shared" si="9"/>
        <v>#N/A</v>
      </c>
      <c r="L263" t="e">
        <f>VLOOKUP($D263,RfDs_clean!$A$2:$Q$140,10,FALSE)</f>
        <v>#N/A</v>
      </c>
      <c r="M263" s="9" t="s">
        <v>52</v>
      </c>
      <c r="N263" s="9" t="s">
        <v>52</v>
      </c>
      <c r="O263" s="13" t="s">
        <v>1359</v>
      </c>
      <c r="P263" s="12">
        <v>9.7999999999999997E-3</v>
      </c>
      <c r="Q263" s="12">
        <v>7.4049884857038171</v>
      </c>
      <c r="R263" s="12" t="s">
        <v>81</v>
      </c>
      <c r="S263" s="12">
        <v>9.8000000000000007</v>
      </c>
      <c r="T263" s="12">
        <v>4.4049884857038171</v>
      </c>
      <c r="U263" s="12" t="s">
        <v>103</v>
      </c>
      <c r="V263" s="14" t="s">
        <v>61</v>
      </c>
      <c r="W263" s="13" t="s">
        <v>52</v>
      </c>
      <c r="X263" s="12" t="s">
        <v>52</v>
      </c>
      <c r="Y263" s="12" t="s">
        <v>52</v>
      </c>
      <c r="Z263" s="12" t="s">
        <v>52</v>
      </c>
      <c r="AA263" s="12" t="s">
        <v>52</v>
      </c>
      <c r="AB263" s="12" t="s">
        <v>52</v>
      </c>
      <c r="AC263" s="12" t="s">
        <v>52</v>
      </c>
      <c r="AD263" s="14" t="s">
        <v>52</v>
      </c>
      <c r="AE263" s="13" t="s">
        <v>52</v>
      </c>
      <c r="AF263" s="12" t="s">
        <v>52</v>
      </c>
      <c r="AG263" s="12" t="s">
        <v>52</v>
      </c>
      <c r="AH263" s="12" t="s">
        <v>52</v>
      </c>
      <c r="AI263" s="12" t="s">
        <v>52</v>
      </c>
      <c r="AJ263" s="12" t="s">
        <v>52</v>
      </c>
      <c r="AK263" s="12" t="s">
        <v>52</v>
      </c>
      <c r="AL263" s="14" t="s">
        <v>52</v>
      </c>
      <c r="AM263" s="13" t="s">
        <v>52</v>
      </c>
      <c r="AN263" s="12" t="s">
        <v>52</v>
      </c>
      <c r="AO263" s="12" t="s">
        <v>52</v>
      </c>
      <c r="AP263" s="12" t="s">
        <v>52</v>
      </c>
      <c r="AQ263" s="12" t="s">
        <v>52</v>
      </c>
      <c r="AR263" s="12" t="s">
        <v>52</v>
      </c>
      <c r="AS263" s="12" t="s">
        <v>52</v>
      </c>
      <c r="AT263" s="14" t="s">
        <v>52</v>
      </c>
      <c r="AU263" s="13" t="s">
        <v>52</v>
      </c>
      <c r="AV263" s="12" t="s">
        <v>52</v>
      </c>
      <c r="AW263" s="12" t="s">
        <v>52</v>
      </c>
      <c r="AX263" s="12" t="s">
        <v>52</v>
      </c>
      <c r="AY263" s="12" t="s">
        <v>52</v>
      </c>
      <c r="AZ263" s="12" t="s">
        <v>52</v>
      </c>
      <c r="BA263" s="12" t="s">
        <v>52</v>
      </c>
      <c r="BB263" s="14" t="s">
        <v>52</v>
      </c>
    </row>
    <row r="264" spans="1:54" customFormat="1" x14ac:dyDescent="0.25">
      <c r="A264" s="9">
        <v>263</v>
      </c>
      <c r="B264" s="9" t="s">
        <v>1360</v>
      </c>
      <c r="C264" s="9" t="s">
        <v>1361</v>
      </c>
      <c r="D264" s="9">
        <v>56724</v>
      </c>
      <c r="E264" s="9" t="s">
        <v>52</v>
      </c>
      <c r="F264" s="9" t="s">
        <v>52</v>
      </c>
      <c r="G264" s="9">
        <v>362.01445892199996</v>
      </c>
      <c r="H264" s="9" t="s">
        <v>1362</v>
      </c>
      <c r="I264" t="e">
        <f t="shared" si="8"/>
        <v>#N/A</v>
      </c>
      <c r="J264" t="e">
        <f>VLOOKUP($D264,RfDs_clean!$A$2:$Q$140,9,FALSE)</f>
        <v>#N/A</v>
      </c>
      <c r="K264" t="e">
        <f t="shared" si="9"/>
        <v>#N/A</v>
      </c>
      <c r="L264" t="e">
        <f>VLOOKUP($D264,RfDs_clean!$A$2:$Q$140,10,FALSE)</f>
        <v>#N/A</v>
      </c>
      <c r="M264" s="9" t="s">
        <v>52</v>
      </c>
      <c r="N264" s="9" t="s">
        <v>52</v>
      </c>
      <c r="O264" s="10" t="s">
        <v>1363</v>
      </c>
      <c r="P264" s="9">
        <v>2.9999999999999997E-4</v>
      </c>
      <c r="Q264" s="9">
        <v>9.0816046619589077</v>
      </c>
      <c r="R264" s="9" t="s">
        <v>81</v>
      </c>
      <c r="S264" s="9">
        <v>2.5000000000000001E-2</v>
      </c>
      <c r="T264" s="9">
        <v>7.1607859080065328</v>
      </c>
      <c r="U264" s="9" t="s">
        <v>103</v>
      </c>
      <c r="V264" s="11" t="s">
        <v>61</v>
      </c>
      <c r="W264" s="10" t="s">
        <v>52</v>
      </c>
      <c r="X264" s="9" t="s">
        <v>52</v>
      </c>
      <c r="Y264" s="9" t="s">
        <v>52</v>
      </c>
      <c r="Z264" s="9" t="s">
        <v>52</v>
      </c>
      <c r="AA264" s="9" t="s">
        <v>52</v>
      </c>
      <c r="AB264" s="9" t="s">
        <v>52</v>
      </c>
      <c r="AC264" s="9" t="s">
        <v>52</v>
      </c>
      <c r="AD264" s="11" t="s">
        <v>52</v>
      </c>
      <c r="AE264" s="10" t="s">
        <v>52</v>
      </c>
      <c r="AF264" s="9" t="s">
        <v>52</v>
      </c>
      <c r="AG264" s="9" t="s">
        <v>52</v>
      </c>
      <c r="AH264" s="9" t="s">
        <v>52</v>
      </c>
      <c r="AI264" s="9" t="s">
        <v>52</v>
      </c>
      <c r="AJ264" s="9" t="s">
        <v>52</v>
      </c>
      <c r="AK264" s="9" t="s">
        <v>52</v>
      </c>
      <c r="AL264" s="11" t="s">
        <v>52</v>
      </c>
      <c r="AM264" s="10" t="s">
        <v>52</v>
      </c>
      <c r="AN264" s="9" t="s">
        <v>52</v>
      </c>
      <c r="AO264" s="9" t="s">
        <v>52</v>
      </c>
      <c r="AP264" s="9" t="s">
        <v>52</v>
      </c>
      <c r="AQ264" s="9" t="s">
        <v>52</v>
      </c>
      <c r="AR264" s="9" t="s">
        <v>52</v>
      </c>
      <c r="AS264" s="9" t="s">
        <v>52</v>
      </c>
      <c r="AT264" s="11" t="s">
        <v>52</v>
      </c>
      <c r="AU264" s="10" t="s">
        <v>52</v>
      </c>
      <c r="AV264" s="9" t="s">
        <v>52</v>
      </c>
      <c r="AW264" s="9" t="s">
        <v>52</v>
      </c>
      <c r="AX264" s="9" t="s">
        <v>52</v>
      </c>
      <c r="AY264" s="9" t="s">
        <v>52</v>
      </c>
      <c r="AZ264" s="9" t="s">
        <v>52</v>
      </c>
      <c r="BA264" s="9" t="s">
        <v>52</v>
      </c>
      <c r="BB264" s="11" t="s">
        <v>52</v>
      </c>
    </row>
    <row r="265" spans="1:54" customFormat="1" x14ac:dyDescent="0.25">
      <c r="A265" s="12">
        <v>264</v>
      </c>
      <c r="B265" s="12" t="s">
        <v>1364</v>
      </c>
      <c r="C265" s="12" t="s">
        <v>1365</v>
      </c>
      <c r="D265" s="12">
        <v>59507</v>
      </c>
      <c r="E265" s="12" t="s">
        <v>52</v>
      </c>
      <c r="F265" s="12" t="s">
        <v>52</v>
      </c>
      <c r="G265" s="12">
        <v>142.018542524</v>
      </c>
      <c r="H265" s="12" t="s">
        <v>1366</v>
      </c>
      <c r="I265" t="e">
        <f t="shared" si="8"/>
        <v>#N/A</v>
      </c>
      <c r="J265" t="e">
        <f>VLOOKUP($D265,RfDs_clean!$A$2:$Q$140,9,FALSE)</f>
        <v>#N/A</v>
      </c>
      <c r="K265" t="e">
        <f t="shared" si="9"/>
        <v>#N/A</v>
      </c>
      <c r="L265" t="e">
        <f>VLOOKUP($D265,RfDs_clean!$A$2:$Q$140,10,FALSE)</f>
        <v>#N/A</v>
      </c>
      <c r="M265" s="9" t="s">
        <v>52</v>
      </c>
      <c r="N265" s="9" t="s">
        <v>52</v>
      </c>
      <c r="O265" s="13" t="s">
        <v>1367</v>
      </c>
      <c r="P265" s="12">
        <v>0.1</v>
      </c>
      <c r="Q265" s="12">
        <v>6.1523450513557325</v>
      </c>
      <c r="R265" s="12" t="s">
        <v>52</v>
      </c>
      <c r="S265" s="12" t="s">
        <v>52</v>
      </c>
      <c r="T265" s="12" t="s">
        <v>52</v>
      </c>
      <c r="U265" s="12" t="s">
        <v>83</v>
      </c>
      <c r="V265" s="14" t="s">
        <v>61</v>
      </c>
      <c r="W265" s="13" t="s">
        <v>52</v>
      </c>
      <c r="X265" s="12" t="s">
        <v>52</v>
      </c>
      <c r="Y265" s="12" t="s">
        <v>52</v>
      </c>
      <c r="Z265" s="12" t="s">
        <v>52</v>
      </c>
      <c r="AA265" s="12" t="s">
        <v>52</v>
      </c>
      <c r="AB265" s="12" t="s">
        <v>52</v>
      </c>
      <c r="AC265" s="12" t="s">
        <v>52</v>
      </c>
      <c r="AD265" s="14" t="s">
        <v>52</v>
      </c>
      <c r="AE265" s="13" t="s">
        <v>52</v>
      </c>
      <c r="AF265" s="12" t="s">
        <v>52</v>
      </c>
      <c r="AG265" s="12" t="s">
        <v>52</v>
      </c>
      <c r="AH265" s="12" t="s">
        <v>52</v>
      </c>
      <c r="AI265" s="12" t="s">
        <v>52</v>
      </c>
      <c r="AJ265" s="12" t="s">
        <v>52</v>
      </c>
      <c r="AK265" s="12" t="s">
        <v>52</v>
      </c>
      <c r="AL265" s="14" t="s">
        <v>52</v>
      </c>
      <c r="AM265" s="13" t="s">
        <v>52</v>
      </c>
      <c r="AN265" s="12" t="s">
        <v>52</v>
      </c>
      <c r="AO265" s="12" t="s">
        <v>52</v>
      </c>
      <c r="AP265" s="12" t="s">
        <v>52</v>
      </c>
      <c r="AQ265" s="12" t="s">
        <v>52</v>
      </c>
      <c r="AR265" s="12" t="s">
        <v>52</v>
      </c>
      <c r="AS265" s="12" t="s">
        <v>52</v>
      </c>
      <c r="AT265" s="14" t="s">
        <v>52</v>
      </c>
      <c r="AU265" s="13" t="s">
        <v>52</v>
      </c>
      <c r="AV265" s="12" t="s">
        <v>52</v>
      </c>
      <c r="AW265" s="12" t="s">
        <v>52</v>
      </c>
      <c r="AX265" s="12" t="s">
        <v>52</v>
      </c>
      <c r="AY265" s="12" t="s">
        <v>52</v>
      </c>
      <c r="AZ265" s="12" t="s">
        <v>52</v>
      </c>
      <c r="BA265" s="12" t="s">
        <v>52</v>
      </c>
      <c r="BB265" s="14" t="s">
        <v>52</v>
      </c>
    </row>
    <row r="266" spans="1:54" customFormat="1" x14ac:dyDescent="0.25">
      <c r="A266" s="9">
        <v>265</v>
      </c>
      <c r="B266" s="9" t="s">
        <v>1368</v>
      </c>
      <c r="C266" s="9" t="s">
        <v>1369</v>
      </c>
      <c r="D266" s="9">
        <v>1319773</v>
      </c>
      <c r="E266" s="9" t="s">
        <v>1370</v>
      </c>
      <c r="F266" s="9">
        <v>106445</v>
      </c>
      <c r="G266" s="9">
        <v>108.057514876</v>
      </c>
      <c r="H266" s="9" t="s">
        <v>1371</v>
      </c>
      <c r="I266" t="e">
        <f t="shared" si="8"/>
        <v>#N/A</v>
      </c>
      <c r="J266" t="e">
        <f>VLOOKUP($D266,RfDs_clean!$A$2:$Q$140,9,FALSE)</f>
        <v>#N/A</v>
      </c>
      <c r="K266" t="e">
        <f t="shared" si="9"/>
        <v>#N/A</v>
      </c>
      <c r="L266" t="e">
        <f>VLOOKUP($D266,RfDs_clean!$A$2:$Q$140,10,FALSE)</f>
        <v>#N/A</v>
      </c>
      <c r="M266" s="9" t="s">
        <v>52</v>
      </c>
      <c r="N266" s="9" t="s">
        <v>52</v>
      </c>
      <c r="O266" s="10" t="s">
        <v>1372</v>
      </c>
      <c r="P266" s="9">
        <v>0.1</v>
      </c>
      <c r="Q266" s="9">
        <v>6.0336549753441115</v>
      </c>
      <c r="R266" s="9" t="s">
        <v>55</v>
      </c>
      <c r="S266" s="9">
        <v>100</v>
      </c>
      <c r="T266" s="9">
        <v>3.0336549753441115</v>
      </c>
      <c r="U266" s="9" t="s">
        <v>516</v>
      </c>
      <c r="V266" s="11" t="s">
        <v>57</v>
      </c>
      <c r="W266" s="10" t="s">
        <v>1373</v>
      </c>
      <c r="X266" s="9">
        <v>0.6</v>
      </c>
      <c r="Y266" s="9">
        <v>5.26</v>
      </c>
      <c r="Z266" s="9" t="s">
        <v>52</v>
      </c>
      <c r="AA266" s="9" t="s">
        <v>52</v>
      </c>
      <c r="AB266" s="9" t="s">
        <v>52</v>
      </c>
      <c r="AC266" s="9" t="s">
        <v>75</v>
      </c>
      <c r="AD266" s="11" t="s">
        <v>61</v>
      </c>
      <c r="AE266" s="10" t="s">
        <v>52</v>
      </c>
      <c r="AF266" s="9" t="s">
        <v>52</v>
      </c>
      <c r="AG266" s="9" t="s">
        <v>52</v>
      </c>
      <c r="AH266" s="9" t="s">
        <v>52</v>
      </c>
      <c r="AI266" s="9" t="s">
        <v>52</v>
      </c>
      <c r="AJ266" s="9" t="s">
        <v>52</v>
      </c>
      <c r="AK266" s="9" t="s">
        <v>52</v>
      </c>
      <c r="AL266" s="11" t="s">
        <v>52</v>
      </c>
      <c r="AM266" s="10" t="s">
        <v>52</v>
      </c>
      <c r="AN266" s="9" t="s">
        <v>52</v>
      </c>
      <c r="AO266" s="9" t="s">
        <v>52</v>
      </c>
      <c r="AP266" s="9" t="s">
        <v>52</v>
      </c>
      <c r="AQ266" s="9" t="s">
        <v>52</v>
      </c>
      <c r="AR266" s="9" t="s">
        <v>52</v>
      </c>
      <c r="AS266" s="9" t="s">
        <v>52</v>
      </c>
      <c r="AT266" s="11" t="s">
        <v>52</v>
      </c>
      <c r="AU266" s="10" t="s">
        <v>52</v>
      </c>
      <c r="AV266" s="9" t="s">
        <v>52</v>
      </c>
      <c r="AW266" s="9" t="s">
        <v>52</v>
      </c>
      <c r="AX266" s="9" t="s">
        <v>52</v>
      </c>
      <c r="AY266" s="9" t="s">
        <v>52</v>
      </c>
      <c r="AZ266" s="9" t="s">
        <v>52</v>
      </c>
      <c r="BA266" s="9" t="s">
        <v>52</v>
      </c>
      <c r="BB266" s="11" t="s">
        <v>52</v>
      </c>
    </row>
    <row r="267" spans="1:54" customFormat="1" x14ac:dyDescent="0.25">
      <c r="A267" s="12">
        <v>266</v>
      </c>
      <c r="B267" s="12" t="s">
        <v>1374</v>
      </c>
      <c r="C267" s="12" t="s">
        <v>1375</v>
      </c>
      <c r="D267" s="12">
        <v>123739</v>
      </c>
      <c r="E267" s="12" t="s">
        <v>52</v>
      </c>
      <c r="F267" s="12" t="s">
        <v>52</v>
      </c>
      <c r="G267" s="12">
        <v>70.041864812</v>
      </c>
      <c r="H267" s="12" t="s">
        <v>1376</v>
      </c>
      <c r="I267">
        <f t="shared" si="8"/>
        <v>4.0972441301880673</v>
      </c>
      <c r="J267">
        <f>VLOOKUP($D267,RfDs_clean!$A$2:$Q$140,9,FALSE)</f>
        <v>5.5990399999999996</v>
      </c>
      <c r="K267">
        <f t="shared" si="9"/>
        <v>4.3681452533434477</v>
      </c>
      <c r="L267">
        <f>VLOOKUP($D267,RfDs_clean!$A$2:$Q$140,10,FALSE)</f>
        <v>3.0006300000000001</v>
      </c>
      <c r="M267" s="9" t="s">
        <v>52</v>
      </c>
      <c r="N267" s="9" t="s">
        <v>52</v>
      </c>
      <c r="O267" s="13" t="s">
        <v>1377</v>
      </c>
      <c r="P267" s="12">
        <v>1E-3</v>
      </c>
      <c r="Q267" s="12">
        <v>7.8453577003294566</v>
      </c>
      <c r="R267" s="12" t="s">
        <v>549</v>
      </c>
      <c r="S267" s="12">
        <v>3.4</v>
      </c>
      <c r="T267" s="12">
        <v>4.3138787832872021</v>
      </c>
      <c r="U267" s="12" t="s">
        <v>83</v>
      </c>
      <c r="V267" s="14" t="s">
        <v>57</v>
      </c>
      <c r="W267" s="13" t="s">
        <v>52</v>
      </c>
      <c r="X267" s="12" t="s">
        <v>52</v>
      </c>
      <c r="Y267" s="12" t="s">
        <v>52</v>
      </c>
      <c r="Z267" s="12" t="s">
        <v>52</v>
      </c>
      <c r="AA267" s="12" t="s">
        <v>52</v>
      </c>
      <c r="AB267" s="12" t="s">
        <v>52</v>
      </c>
      <c r="AC267" s="12" t="s">
        <v>52</v>
      </c>
      <c r="AD267" s="14" t="s">
        <v>52</v>
      </c>
      <c r="AE267" s="13" t="s">
        <v>1378</v>
      </c>
      <c r="AF267" s="12">
        <v>1.9</v>
      </c>
      <c r="AG267" s="12">
        <v>5.12</v>
      </c>
      <c r="AH267" s="12" t="s">
        <v>52</v>
      </c>
      <c r="AI267" s="12" t="s">
        <v>52</v>
      </c>
      <c r="AJ267" s="12" t="s">
        <v>52</v>
      </c>
      <c r="AK267" s="12" t="s">
        <v>119</v>
      </c>
      <c r="AL267" s="14" t="s">
        <v>57</v>
      </c>
      <c r="AM267" s="13" t="s">
        <v>52</v>
      </c>
      <c r="AN267" s="12" t="s">
        <v>52</v>
      </c>
      <c r="AO267" s="12" t="s">
        <v>52</v>
      </c>
      <c r="AP267" s="12" t="s">
        <v>52</v>
      </c>
      <c r="AQ267" s="12" t="s">
        <v>52</v>
      </c>
      <c r="AR267" s="12" t="s">
        <v>52</v>
      </c>
      <c r="AS267" s="12" t="s">
        <v>52</v>
      </c>
      <c r="AT267" s="14" t="s">
        <v>52</v>
      </c>
      <c r="AU267" s="13" t="s">
        <v>52</v>
      </c>
      <c r="AV267" s="12" t="s">
        <v>52</v>
      </c>
      <c r="AW267" s="12" t="s">
        <v>52</v>
      </c>
      <c r="AX267" s="12" t="s">
        <v>52</v>
      </c>
      <c r="AY267" s="12" t="s">
        <v>52</v>
      </c>
      <c r="AZ267" s="12" t="s">
        <v>52</v>
      </c>
      <c r="BA267" s="12" t="s">
        <v>52</v>
      </c>
      <c r="BB267" s="14" t="s">
        <v>52</v>
      </c>
    </row>
    <row r="268" spans="1:54" customFormat="1" x14ac:dyDescent="0.25">
      <c r="A268" s="9">
        <v>267</v>
      </c>
      <c r="B268" s="9" t="s">
        <v>1379</v>
      </c>
      <c r="C268" s="9" t="s">
        <v>1380</v>
      </c>
      <c r="D268" s="9">
        <v>98828</v>
      </c>
      <c r="E268" s="9" t="s">
        <v>52</v>
      </c>
      <c r="F268" s="9" t="s">
        <v>52</v>
      </c>
      <c r="G268" s="9">
        <v>120.09390038399999</v>
      </c>
      <c r="H268" s="9" t="s">
        <v>1381</v>
      </c>
      <c r="I268" t="e">
        <f t="shared" si="8"/>
        <v>#N/A</v>
      </c>
      <c r="J268" t="e">
        <f>VLOOKUP($D268,RfDs_clean!$A$2:$Q$140,9,FALSE)</f>
        <v>#N/A</v>
      </c>
      <c r="K268" t="e">
        <f t="shared" si="9"/>
        <v>#N/A</v>
      </c>
      <c r="L268" t="e">
        <f>VLOOKUP($D268,RfDs_clean!$A$2:$Q$140,10,FALSE)</f>
        <v>#N/A</v>
      </c>
      <c r="M268" s="9" t="s">
        <v>52</v>
      </c>
      <c r="N268" s="9" t="s">
        <v>52</v>
      </c>
      <c r="O268" s="10" t="s">
        <v>1382</v>
      </c>
      <c r="P268" s="9">
        <v>0.1</v>
      </c>
      <c r="Q268" s="9">
        <v>6.079520949977077</v>
      </c>
      <c r="R268" s="9" t="s">
        <v>81</v>
      </c>
      <c r="S268" s="9">
        <v>110</v>
      </c>
      <c r="T268" s="9">
        <v>3.0381282648188526</v>
      </c>
      <c r="U268" s="9" t="s">
        <v>56</v>
      </c>
      <c r="V268" s="11" t="s">
        <v>61</v>
      </c>
      <c r="W268" s="10" t="s">
        <v>1383</v>
      </c>
      <c r="X268" s="9">
        <v>0.4</v>
      </c>
      <c r="Y268" s="9">
        <v>5.48</v>
      </c>
      <c r="Z268" s="9" t="s">
        <v>81</v>
      </c>
      <c r="AA268" s="9">
        <v>435</v>
      </c>
      <c r="AB268" s="9">
        <v>2.44</v>
      </c>
      <c r="AC268" s="9" t="s">
        <v>56</v>
      </c>
      <c r="AD268" s="11" t="s">
        <v>61</v>
      </c>
      <c r="AE268" s="10" t="s">
        <v>52</v>
      </c>
      <c r="AF268" s="9" t="s">
        <v>52</v>
      </c>
      <c r="AG268" s="9" t="s">
        <v>52</v>
      </c>
      <c r="AH268" s="9" t="s">
        <v>52</v>
      </c>
      <c r="AI268" s="9" t="s">
        <v>52</v>
      </c>
      <c r="AJ268" s="9" t="s">
        <v>52</v>
      </c>
      <c r="AK268" s="9" t="s">
        <v>52</v>
      </c>
      <c r="AL268" s="11" t="s">
        <v>52</v>
      </c>
      <c r="AM268" s="10" t="s">
        <v>52</v>
      </c>
      <c r="AN268" s="9" t="s">
        <v>52</v>
      </c>
      <c r="AO268" s="9" t="s">
        <v>52</v>
      </c>
      <c r="AP268" s="9" t="s">
        <v>52</v>
      </c>
      <c r="AQ268" s="9" t="s">
        <v>52</v>
      </c>
      <c r="AR268" s="9" t="s">
        <v>52</v>
      </c>
      <c r="AS268" s="9" t="s">
        <v>52</v>
      </c>
      <c r="AT268" s="11" t="s">
        <v>52</v>
      </c>
      <c r="AU268" s="10" t="s">
        <v>52</v>
      </c>
      <c r="AV268" s="9" t="s">
        <v>52</v>
      </c>
      <c r="AW268" s="9" t="s">
        <v>52</v>
      </c>
      <c r="AX268" s="9" t="s">
        <v>52</v>
      </c>
      <c r="AY268" s="9" t="s">
        <v>52</v>
      </c>
      <c r="AZ268" s="9" t="s">
        <v>52</v>
      </c>
      <c r="BA268" s="9" t="s">
        <v>52</v>
      </c>
      <c r="BB268" s="11" t="s">
        <v>52</v>
      </c>
    </row>
    <row r="269" spans="1:54" customFormat="1" x14ac:dyDescent="0.25">
      <c r="A269" s="12">
        <v>268</v>
      </c>
      <c r="B269" s="12" t="s">
        <v>1384</v>
      </c>
      <c r="C269" s="12" t="s">
        <v>1385</v>
      </c>
      <c r="D269" s="12">
        <v>21725462</v>
      </c>
      <c r="E269" s="12" t="s">
        <v>52</v>
      </c>
      <c r="F269" s="12" t="s">
        <v>52</v>
      </c>
      <c r="G269" s="12">
        <v>240.08902209599998</v>
      </c>
      <c r="H269" s="12" t="s">
        <v>1386</v>
      </c>
      <c r="I269" t="e">
        <f t="shared" si="8"/>
        <v>#N/A</v>
      </c>
      <c r="J269" t="e">
        <f>VLOOKUP($D269,RfDs_clean!$A$2:$Q$140,9,FALSE)</f>
        <v>#N/A</v>
      </c>
      <c r="K269" t="e">
        <f t="shared" si="9"/>
        <v>#N/A</v>
      </c>
      <c r="L269" t="e">
        <f>VLOOKUP($D269,RfDs_clean!$A$2:$Q$140,10,FALSE)</f>
        <v>#N/A</v>
      </c>
      <c r="M269" s="9" t="s">
        <v>52</v>
      </c>
      <c r="N269" s="9" t="s">
        <v>52</v>
      </c>
      <c r="O269" s="13" t="s">
        <v>1387</v>
      </c>
      <c r="P269" s="12">
        <v>2E-3</v>
      </c>
      <c r="Q269" s="12">
        <v>8.0793423070330839</v>
      </c>
      <c r="R269" s="12" t="s">
        <v>118</v>
      </c>
      <c r="S269" s="12">
        <v>0.625</v>
      </c>
      <c r="T269" s="12">
        <v>5.5844922853529892</v>
      </c>
      <c r="U269" s="12" t="s">
        <v>119</v>
      </c>
      <c r="V269" s="14" t="s">
        <v>61</v>
      </c>
      <c r="W269" s="13" t="s">
        <v>52</v>
      </c>
      <c r="X269" s="12" t="s">
        <v>52</v>
      </c>
      <c r="Y269" s="12" t="s">
        <v>52</v>
      </c>
      <c r="Z269" s="12" t="s">
        <v>52</v>
      </c>
      <c r="AA269" s="12" t="s">
        <v>52</v>
      </c>
      <c r="AB269" s="12" t="s">
        <v>52</v>
      </c>
      <c r="AC269" s="12" t="s">
        <v>52</v>
      </c>
      <c r="AD269" s="14" t="s">
        <v>52</v>
      </c>
      <c r="AE269" s="13" t="s">
        <v>1388</v>
      </c>
      <c r="AF269" s="12">
        <v>0.84</v>
      </c>
      <c r="AG269" s="12">
        <v>5.3</v>
      </c>
      <c r="AH269" s="12" t="s">
        <v>52</v>
      </c>
      <c r="AI269" s="12" t="s">
        <v>52</v>
      </c>
      <c r="AJ269" s="12" t="s">
        <v>52</v>
      </c>
      <c r="AK269" s="12" t="s">
        <v>119</v>
      </c>
      <c r="AL269" s="14" t="s">
        <v>61</v>
      </c>
      <c r="AM269" s="13" t="s">
        <v>52</v>
      </c>
      <c r="AN269" s="12" t="s">
        <v>52</v>
      </c>
      <c r="AO269" s="12" t="s">
        <v>52</v>
      </c>
      <c r="AP269" s="12" t="s">
        <v>52</v>
      </c>
      <c r="AQ269" s="12" t="s">
        <v>52</v>
      </c>
      <c r="AR269" s="12" t="s">
        <v>52</v>
      </c>
      <c r="AS269" s="12" t="s">
        <v>52</v>
      </c>
      <c r="AT269" s="14" t="s">
        <v>52</v>
      </c>
      <c r="AU269" s="13" t="s">
        <v>52</v>
      </c>
      <c r="AV269" s="12" t="s">
        <v>52</v>
      </c>
      <c r="AW269" s="12" t="s">
        <v>52</v>
      </c>
      <c r="AX269" s="12" t="s">
        <v>52</v>
      </c>
      <c r="AY269" s="12" t="s">
        <v>52</v>
      </c>
      <c r="AZ269" s="12" t="s">
        <v>52</v>
      </c>
      <c r="BA269" s="12" t="s">
        <v>52</v>
      </c>
      <c r="BB269" s="14" t="s">
        <v>52</v>
      </c>
    </row>
    <row r="270" spans="1:54" customFormat="1" x14ac:dyDescent="0.25">
      <c r="A270" s="9">
        <v>269</v>
      </c>
      <c r="B270" s="9" t="s">
        <v>1389</v>
      </c>
      <c r="C270" s="9" t="s">
        <v>1390</v>
      </c>
      <c r="D270" s="9">
        <v>460195</v>
      </c>
      <c r="E270" s="9" t="s">
        <v>52</v>
      </c>
      <c r="F270" s="9" t="s">
        <v>52</v>
      </c>
      <c r="G270" s="9">
        <v>60.068748255999992</v>
      </c>
      <c r="H270" s="9" t="s">
        <v>1391</v>
      </c>
      <c r="I270">
        <f t="shared" si="8"/>
        <v>4.1343537963563382</v>
      </c>
      <c r="J270">
        <f>VLOOKUP($D270,RfDs_clean!$A$2:$Q$140,9,FALSE)</f>
        <v>4.4085400000000003</v>
      </c>
      <c r="K270">
        <f t="shared" si="9"/>
        <v>4.9925270595684355</v>
      </c>
      <c r="L270">
        <f>VLOOKUP($D270,RfDs_clean!$A$2:$Q$140,10,FALSE)</f>
        <v>0.61111300000000002</v>
      </c>
      <c r="M270" s="9" t="s">
        <v>52</v>
      </c>
      <c r="N270" s="9" t="s">
        <v>52</v>
      </c>
      <c r="O270" s="10" t="s">
        <v>1392</v>
      </c>
      <c r="P270" s="9">
        <v>1E-3</v>
      </c>
      <c r="Q270" s="9">
        <v>7.778648581986042</v>
      </c>
      <c r="R270" s="9" t="s">
        <v>52</v>
      </c>
      <c r="S270" s="9" t="s">
        <v>52</v>
      </c>
      <c r="T270" s="9" t="s">
        <v>52</v>
      </c>
      <c r="U270" s="9" t="s">
        <v>56</v>
      </c>
      <c r="V270" s="11" t="s">
        <v>57</v>
      </c>
      <c r="W270" s="10" t="s">
        <v>52</v>
      </c>
      <c r="X270" s="9" t="s">
        <v>52</v>
      </c>
      <c r="Y270" s="9" t="s">
        <v>52</v>
      </c>
      <c r="Z270" s="9" t="s">
        <v>52</v>
      </c>
      <c r="AA270" s="9" t="s">
        <v>52</v>
      </c>
      <c r="AB270" s="9" t="s">
        <v>52</v>
      </c>
      <c r="AC270" s="9" t="s">
        <v>52</v>
      </c>
      <c r="AD270" s="11" t="s">
        <v>52</v>
      </c>
      <c r="AE270" s="10" t="s">
        <v>52</v>
      </c>
      <c r="AF270" s="9" t="s">
        <v>52</v>
      </c>
      <c r="AG270" s="9" t="s">
        <v>52</v>
      </c>
      <c r="AH270" s="9" t="s">
        <v>52</v>
      </c>
      <c r="AI270" s="9" t="s">
        <v>52</v>
      </c>
      <c r="AJ270" s="9" t="s">
        <v>52</v>
      </c>
      <c r="AK270" s="9" t="s">
        <v>52</v>
      </c>
      <c r="AL270" s="11" t="s">
        <v>52</v>
      </c>
      <c r="AM270" s="10" t="s">
        <v>52</v>
      </c>
      <c r="AN270" s="9" t="s">
        <v>52</v>
      </c>
      <c r="AO270" s="9" t="s">
        <v>52</v>
      </c>
      <c r="AP270" s="9" t="s">
        <v>52</v>
      </c>
      <c r="AQ270" s="9" t="s">
        <v>52</v>
      </c>
      <c r="AR270" s="9" t="s">
        <v>52</v>
      </c>
      <c r="AS270" s="9" t="s">
        <v>52</v>
      </c>
      <c r="AT270" s="11" t="s">
        <v>52</v>
      </c>
      <c r="AU270" s="10" t="s">
        <v>52</v>
      </c>
      <c r="AV270" s="9" t="s">
        <v>52</v>
      </c>
      <c r="AW270" s="9" t="s">
        <v>52</v>
      </c>
      <c r="AX270" s="9" t="s">
        <v>52</v>
      </c>
      <c r="AY270" s="9" t="s">
        <v>52</v>
      </c>
      <c r="AZ270" s="9" t="s">
        <v>52</v>
      </c>
      <c r="BA270" s="9" t="s">
        <v>52</v>
      </c>
      <c r="BB270" s="11" t="s">
        <v>52</v>
      </c>
    </row>
    <row r="271" spans="1:54" customFormat="1" x14ac:dyDescent="0.25">
      <c r="A271" s="12">
        <v>270</v>
      </c>
      <c r="B271" s="12" t="s">
        <v>1393</v>
      </c>
      <c r="C271" s="12" t="s">
        <v>1394</v>
      </c>
      <c r="D271" s="12">
        <v>506683</v>
      </c>
      <c r="E271" s="12" t="s">
        <v>52</v>
      </c>
      <c r="F271" s="12" t="s">
        <v>52</v>
      </c>
      <c r="G271" s="12">
        <v>104.9214111</v>
      </c>
      <c r="H271" s="12" t="s">
        <v>1395</v>
      </c>
      <c r="I271" t="e">
        <f t="shared" si="8"/>
        <v>#N/A</v>
      </c>
      <c r="J271" t="e">
        <f>VLOOKUP($D271,RfDs_clean!$A$2:$Q$140,9,FALSE)</f>
        <v>#N/A</v>
      </c>
      <c r="K271" t="e">
        <f t="shared" si="9"/>
        <v>#N/A</v>
      </c>
      <c r="L271" t="e">
        <f>VLOOKUP($D271,RfDs_clean!$A$2:$Q$140,10,FALSE)</f>
        <v>#N/A</v>
      </c>
      <c r="M271" s="9" t="s">
        <v>52</v>
      </c>
      <c r="N271" s="9" t="s">
        <v>52</v>
      </c>
      <c r="O271" s="13" t="s">
        <v>1396</v>
      </c>
      <c r="P271" s="12">
        <v>0.09</v>
      </c>
      <c r="Q271" s="12">
        <v>6.0666216133941875</v>
      </c>
      <c r="R271" s="12" t="s">
        <v>81</v>
      </c>
      <c r="S271" s="12">
        <v>44</v>
      </c>
      <c r="T271" s="12">
        <v>3.3774114463473244</v>
      </c>
      <c r="U271" s="12" t="s">
        <v>56</v>
      </c>
      <c r="V271" s="14" t="s">
        <v>61</v>
      </c>
      <c r="W271" s="13" t="s">
        <v>52</v>
      </c>
      <c r="X271" s="12" t="s">
        <v>52</v>
      </c>
      <c r="Y271" s="12" t="s">
        <v>52</v>
      </c>
      <c r="Z271" s="12" t="s">
        <v>52</v>
      </c>
      <c r="AA271" s="12" t="s">
        <v>52</v>
      </c>
      <c r="AB271" s="12" t="s">
        <v>52</v>
      </c>
      <c r="AC271" s="12" t="s">
        <v>52</v>
      </c>
      <c r="AD271" s="14" t="s">
        <v>52</v>
      </c>
      <c r="AE271" s="13" t="s">
        <v>52</v>
      </c>
      <c r="AF271" s="12" t="s">
        <v>52</v>
      </c>
      <c r="AG271" s="12" t="s">
        <v>52</v>
      </c>
      <c r="AH271" s="12" t="s">
        <v>52</v>
      </c>
      <c r="AI271" s="12" t="s">
        <v>52</v>
      </c>
      <c r="AJ271" s="12" t="s">
        <v>52</v>
      </c>
      <c r="AK271" s="12" t="s">
        <v>52</v>
      </c>
      <c r="AL271" s="14" t="s">
        <v>52</v>
      </c>
      <c r="AM271" s="13" t="s">
        <v>52</v>
      </c>
      <c r="AN271" s="12" t="s">
        <v>52</v>
      </c>
      <c r="AO271" s="12" t="s">
        <v>52</v>
      </c>
      <c r="AP271" s="12" t="s">
        <v>52</v>
      </c>
      <c r="AQ271" s="12" t="s">
        <v>52</v>
      </c>
      <c r="AR271" s="12" t="s">
        <v>52</v>
      </c>
      <c r="AS271" s="12" t="s">
        <v>52</v>
      </c>
      <c r="AT271" s="14" t="s">
        <v>52</v>
      </c>
      <c r="AU271" s="13" t="s">
        <v>52</v>
      </c>
      <c r="AV271" s="12" t="s">
        <v>52</v>
      </c>
      <c r="AW271" s="12" t="s">
        <v>52</v>
      </c>
      <c r="AX271" s="12" t="s">
        <v>52</v>
      </c>
      <c r="AY271" s="12" t="s">
        <v>52</v>
      </c>
      <c r="AZ271" s="12" t="s">
        <v>52</v>
      </c>
      <c r="BA271" s="12" t="s">
        <v>52</v>
      </c>
      <c r="BB271" s="14" t="s">
        <v>52</v>
      </c>
    </row>
    <row r="272" spans="1:54" customFormat="1" x14ac:dyDescent="0.25">
      <c r="A272" s="9">
        <v>271</v>
      </c>
      <c r="B272" s="9" t="s">
        <v>1397</v>
      </c>
      <c r="C272" s="9" t="s">
        <v>1398</v>
      </c>
      <c r="D272" s="9">
        <v>108805</v>
      </c>
      <c r="E272" s="9" t="s">
        <v>52</v>
      </c>
      <c r="F272" s="9" t="s">
        <v>52</v>
      </c>
      <c r="G272" s="9">
        <v>129.017440956</v>
      </c>
      <c r="H272" s="9" t="s">
        <v>1399</v>
      </c>
      <c r="I272" t="e">
        <f t="shared" si="8"/>
        <v>#N/A</v>
      </c>
      <c r="J272" t="e">
        <f>VLOOKUP($D272,RfDs_clean!$A$2:$Q$140,9,FALSE)</f>
        <v>#N/A</v>
      </c>
      <c r="K272" t="e">
        <f t="shared" si="9"/>
        <v>#N/A</v>
      </c>
      <c r="L272" t="e">
        <f>VLOOKUP($D272,RfDs_clean!$A$2:$Q$140,10,FALSE)</f>
        <v>#N/A</v>
      </c>
      <c r="M272" s="9" t="s">
        <v>52</v>
      </c>
      <c r="N272" s="9" t="s">
        <v>52</v>
      </c>
      <c r="O272" s="10" t="s">
        <v>1400</v>
      </c>
      <c r="P272" s="9">
        <v>1.5</v>
      </c>
      <c r="Q272" s="9">
        <v>4.934557164413758</v>
      </c>
      <c r="R272" s="9" t="s">
        <v>81</v>
      </c>
      <c r="S272" s="9">
        <v>154</v>
      </c>
      <c r="T272" s="9">
        <v>2.9231277026329763</v>
      </c>
      <c r="U272" s="9" t="s">
        <v>103</v>
      </c>
      <c r="V272" s="11" t="s">
        <v>61</v>
      </c>
      <c r="W272" s="10" t="s">
        <v>52</v>
      </c>
      <c r="X272" s="9" t="s">
        <v>52</v>
      </c>
      <c r="Y272" s="9" t="s">
        <v>52</v>
      </c>
      <c r="Z272" s="9" t="s">
        <v>52</v>
      </c>
      <c r="AA272" s="9" t="s">
        <v>52</v>
      </c>
      <c r="AB272" s="9" t="s">
        <v>52</v>
      </c>
      <c r="AC272" s="9" t="s">
        <v>52</v>
      </c>
      <c r="AD272" s="11" t="s">
        <v>52</v>
      </c>
      <c r="AE272" s="10" t="s">
        <v>52</v>
      </c>
      <c r="AF272" s="9" t="s">
        <v>52</v>
      </c>
      <c r="AG272" s="9" t="s">
        <v>52</v>
      </c>
      <c r="AH272" s="9" t="s">
        <v>52</v>
      </c>
      <c r="AI272" s="9" t="s">
        <v>52</v>
      </c>
      <c r="AJ272" s="9" t="s">
        <v>52</v>
      </c>
      <c r="AK272" s="9" t="s">
        <v>52</v>
      </c>
      <c r="AL272" s="11" t="s">
        <v>52</v>
      </c>
      <c r="AM272" s="10" t="s">
        <v>52</v>
      </c>
      <c r="AN272" s="9" t="s">
        <v>52</v>
      </c>
      <c r="AO272" s="9" t="s">
        <v>52</v>
      </c>
      <c r="AP272" s="9" t="s">
        <v>52</v>
      </c>
      <c r="AQ272" s="9" t="s">
        <v>52</v>
      </c>
      <c r="AR272" s="9" t="s">
        <v>52</v>
      </c>
      <c r="AS272" s="9" t="s">
        <v>52</v>
      </c>
      <c r="AT272" s="11" t="s">
        <v>52</v>
      </c>
      <c r="AU272" s="10" t="s">
        <v>52</v>
      </c>
      <c r="AV272" s="9" t="s">
        <v>52</v>
      </c>
      <c r="AW272" s="9" t="s">
        <v>52</v>
      </c>
      <c r="AX272" s="9" t="s">
        <v>52</v>
      </c>
      <c r="AY272" s="9" t="s">
        <v>52</v>
      </c>
      <c r="AZ272" s="9" t="s">
        <v>52</v>
      </c>
      <c r="BA272" s="9" t="s">
        <v>52</v>
      </c>
      <c r="BB272" s="11" t="s">
        <v>52</v>
      </c>
    </row>
    <row r="273" spans="1:54" customFormat="1" x14ac:dyDescent="0.25">
      <c r="A273" s="12">
        <v>272</v>
      </c>
      <c r="B273" s="12" t="s">
        <v>1401</v>
      </c>
      <c r="C273" s="12" t="s">
        <v>1402</v>
      </c>
      <c r="D273" s="12">
        <v>120116883</v>
      </c>
      <c r="E273" s="12" t="s">
        <v>52</v>
      </c>
      <c r="F273" s="12" t="s">
        <v>52</v>
      </c>
      <c r="G273" s="12">
        <v>324.04477433600005</v>
      </c>
      <c r="H273" s="12" t="s">
        <v>1403</v>
      </c>
      <c r="I273" t="e">
        <f t="shared" si="8"/>
        <v>#N/A</v>
      </c>
      <c r="J273" t="e">
        <f>VLOOKUP($D273,RfDs_clean!$A$2:$Q$140,9,FALSE)</f>
        <v>#N/A</v>
      </c>
      <c r="K273" t="e">
        <f t="shared" si="9"/>
        <v>#N/A</v>
      </c>
      <c r="L273" t="e">
        <f>VLOOKUP($D273,RfDs_clean!$A$2:$Q$140,10,FALSE)</f>
        <v>#N/A</v>
      </c>
      <c r="M273" s="9" t="s">
        <v>52</v>
      </c>
      <c r="N273" s="9" t="s">
        <v>52</v>
      </c>
      <c r="O273" s="13" t="s">
        <v>1404</v>
      </c>
      <c r="P273" s="12">
        <v>0.95</v>
      </c>
      <c r="Q273" s="12">
        <v>5.5328814169658722</v>
      </c>
      <c r="R273" s="12" t="s">
        <v>81</v>
      </c>
      <c r="S273" s="12">
        <v>94.8</v>
      </c>
      <c r="T273" s="12">
        <v>3.5337966849166533</v>
      </c>
      <c r="U273" s="12" t="s">
        <v>103</v>
      </c>
      <c r="V273" s="14" t="s">
        <v>61</v>
      </c>
      <c r="W273" s="13" t="s">
        <v>52</v>
      </c>
      <c r="X273" s="12" t="s">
        <v>52</v>
      </c>
      <c r="Y273" s="12" t="s">
        <v>52</v>
      </c>
      <c r="Z273" s="12" t="s">
        <v>52</v>
      </c>
      <c r="AA273" s="12" t="s">
        <v>52</v>
      </c>
      <c r="AB273" s="12" t="s">
        <v>52</v>
      </c>
      <c r="AC273" s="12" t="s">
        <v>52</v>
      </c>
      <c r="AD273" s="14" t="s">
        <v>52</v>
      </c>
      <c r="AE273" s="13" t="s">
        <v>52</v>
      </c>
      <c r="AF273" s="12" t="s">
        <v>52</v>
      </c>
      <c r="AG273" s="12" t="s">
        <v>52</v>
      </c>
      <c r="AH273" s="12" t="s">
        <v>52</v>
      </c>
      <c r="AI273" s="12" t="s">
        <v>52</v>
      </c>
      <c r="AJ273" s="12" t="s">
        <v>52</v>
      </c>
      <c r="AK273" s="12" t="s">
        <v>52</v>
      </c>
      <c r="AL273" s="14" t="s">
        <v>52</v>
      </c>
      <c r="AM273" s="13" t="s">
        <v>52</v>
      </c>
      <c r="AN273" s="12" t="s">
        <v>52</v>
      </c>
      <c r="AO273" s="12" t="s">
        <v>52</v>
      </c>
      <c r="AP273" s="12" t="s">
        <v>52</v>
      </c>
      <c r="AQ273" s="12" t="s">
        <v>52</v>
      </c>
      <c r="AR273" s="12" t="s">
        <v>52</v>
      </c>
      <c r="AS273" s="12" t="s">
        <v>52</v>
      </c>
      <c r="AT273" s="14" t="s">
        <v>52</v>
      </c>
      <c r="AU273" s="13" t="s">
        <v>52</v>
      </c>
      <c r="AV273" s="12" t="s">
        <v>52</v>
      </c>
      <c r="AW273" s="12" t="s">
        <v>52</v>
      </c>
      <c r="AX273" s="12" t="s">
        <v>52</v>
      </c>
      <c r="AY273" s="12" t="s">
        <v>52</v>
      </c>
      <c r="AZ273" s="12" t="s">
        <v>52</v>
      </c>
      <c r="BA273" s="12" t="s">
        <v>52</v>
      </c>
      <c r="BB273" s="14" t="s">
        <v>52</v>
      </c>
    </row>
    <row r="274" spans="1:54" customFormat="1" x14ac:dyDescent="0.25">
      <c r="A274" s="9">
        <v>273</v>
      </c>
      <c r="B274" s="9" t="s">
        <v>1405</v>
      </c>
      <c r="C274" s="9" t="s">
        <v>1406</v>
      </c>
      <c r="D274" s="9">
        <v>113136779</v>
      </c>
      <c r="E274" s="9" t="s">
        <v>52</v>
      </c>
      <c r="F274" s="9" t="s">
        <v>52</v>
      </c>
      <c r="G274" s="9">
        <v>272.99594850800003</v>
      </c>
      <c r="H274" s="9" t="s">
        <v>1407</v>
      </c>
      <c r="I274" t="e">
        <f t="shared" si="8"/>
        <v>#N/A</v>
      </c>
      <c r="J274" t="e">
        <f>VLOOKUP($D274,RfDs_clean!$A$2:$Q$140,9,FALSE)</f>
        <v>#N/A</v>
      </c>
      <c r="K274" t="e">
        <f t="shared" si="9"/>
        <v>#N/A</v>
      </c>
      <c r="L274" t="e">
        <f>VLOOKUP($D274,RfDs_clean!$A$2:$Q$140,10,FALSE)</f>
        <v>#N/A</v>
      </c>
      <c r="M274" s="9" t="s">
        <v>52</v>
      </c>
      <c r="N274" s="9" t="s">
        <v>52</v>
      </c>
      <c r="O274" s="10" t="s">
        <v>1408</v>
      </c>
      <c r="P274" s="9">
        <v>7.0000000000000001E-3</v>
      </c>
      <c r="Q274" s="9">
        <v>7.5910581617749404</v>
      </c>
      <c r="R274" s="9" t="s">
        <v>55</v>
      </c>
      <c r="S274" s="9">
        <v>1.9</v>
      </c>
      <c r="T274" s="9">
        <v>5.1574026008363685</v>
      </c>
      <c r="U274" s="9" t="s">
        <v>103</v>
      </c>
      <c r="V274" s="11" t="s">
        <v>61</v>
      </c>
      <c r="W274" s="10" t="s">
        <v>52</v>
      </c>
      <c r="X274" s="9" t="s">
        <v>52</v>
      </c>
      <c r="Y274" s="9" t="s">
        <v>52</v>
      </c>
      <c r="Z274" s="9" t="s">
        <v>52</v>
      </c>
      <c r="AA274" s="9" t="s">
        <v>52</v>
      </c>
      <c r="AB274" s="9" t="s">
        <v>52</v>
      </c>
      <c r="AC274" s="9" t="s">
        <v>52</v>
      </c>
      <c r="AD274" s="11" t="s">
        <v>52</v>
      </c>
      <c r="AE274" s="10" t="s">
        <v>52</v>
      </c>
      <c r="AF274" s="9" t="s">
        <v>52</v>
      </c>
      <c r="AG274" s="9" t="s">
        <v>52</v>
      </c>
      <c r="AH274" s="9" t="s">
        <v>52</v>
      </c>
      <c r="AI274" s="9" t="s">
        <v>52</v>
      </c>
      <c r="AJ274" s="9" t="s">
        <v>52</v>
      </c>
      <c r="AK274" s="9" t="s">
        <v>52</v>
      </c>
      <c r="AL274" s="11" t="s">
        <v>52</v>
      </c>
      <c r="AM274" s="10" t="s">
        <v>52</v>
      </c>
      <c r="AN274" s="9" t="s">
        <v>52</v>
      </c>
      <c r="AO274" s="9" t="s">
        <v>52</v>
      </c>
      <c r="AP274" s="9" t="s">
        <v>52</v>
      </c>
      <c r="AQ274" s="9" t="s">
        <v>52</v>
      </c>
      <c r="AR274" s="9" t="s">
        <v>52</v>
      </c>
      <c r="AS274" s="9" t="s">
        <v>52</v>
      </c>
      <c r="AT274" s="11" t="s">
        <v>52</v>
      </c>
      <c r="AU274" s="10" t="s">
        <v>52</v>
      </c>
      <c r="AV274" s="9" t="s">
        <v>52</v>
      </c>
      <c r="AW274" s="9" t="s">
        <v>52</v>
      </c>
      <c r="AX274" s="9" t="s">
        <v>52</v>
      </c>
      <c r="AY274" s="9" t="s">
        <v>52</v>
      </c>
      <c r="AZ274" s="9" t="s">
        <v>52</v>
      </c>
      <c r="BA274" s="9" t="s">
        <v>52</v>
      </c>
      <c r="BB274" s="11" t="s">
        <v>52</v>
      </c>
    </row>
    <row r="275" spans="1:54" customFormat="1" x14ac:dyDescent="0.25">
      <c r="A275" s="12">
        <v>274</v>
      </c>
      <c r="B275" s="12" t="s">
        <v>1409</v>
      </c>
      <c r="C275" s="12" t="s">
        <v>1410</v>
      </c>
      <c r="D275" s="12">
        <v>1134232</v>
      </c>
      <c r="E275" s="12" t="s">
        <v>52</v>
      </c>
      <c r="F275" s="12" t="s">
        <v>52</v>
      </c>
      <c r="G275" s="12">
        <v>215.13438529199999</v>
      </c>
      <c r="H275" s="12" t="s">
        <v>1411</v>
      </c>
      <c r="I275" t="e">
        <f t="shared" si="8"/>
        <v>#N/A</v>
      </c>
      <c r="J275" t="e">
        <f>VLOOKUP($D275,RfDs_clean!$A$2:$Q$140,9,FALSE)</f>
        <v>#N/A</v>
      </c>
      <c r="K275" t="e">
        <f t="shared" si="9"/>
        <v>#N/A</v>
      </c>
      <c r="L275" t="e">
        <f>VLOOKUP($D275,RfDs_clean!$A$2:$Q$140,10,FALSE)</f>
        <v>#N/A</v>
      </c>
      <c r="M275" s="9" t="s">
        <v>52</v>
      </c>
      <c r="N275" s="9" t="s">
        <v>52</v>
      </c>
      <c r="O275" s="13" t="s">
        <v>1412</v>
      </c>
      <c r="P275" s="12">
        <v>5.0000000000000001E-3</v>
      </c>
      <c r="Q275" s="12">
        <v>7.6337398256195517</v>
      </c>
      <c r="R275" s="12" t="s">
        <v>81</v>
      </c>
      <c r="S275" s="12">
        <v>0.5</v>
      </c>
      <c r="T275" s="12">
        <v>5.6337398256195517</v>
      </c>
      <c r="U275" s="12" t="s">
        <v>103</v>
      </c>
      <c r="V275" s="14" t="s">
        <v>61</v>
      </c>
      <c r="W275" s="13" t="s">
        <v>52</v>
      </c>
      <c r="X275" s="12" t="s">
        <v>52</v>
      </c>
      <c r="Y275" s="12" t="s">
        <v>52</v>
      </c>
      <c r="Z275" s="12" t="s">
        <v>52</v>
      </c>
      <c r="AA275" s="12" t="s">
        <v>52</v>
      </c>
      <c r="AB275" s="12" t="s">
        <v>52</v>
      </c>
      <c r="AC275" s="12" t="s">
        <v>52</v>
      </c>
      <c r="AD275" s="14" t="s">
        <v>52</v>
      </c>
      <c r="AE275" s="13" t="s">
        <v>52</v>
      </c>
      <c r="AF275" s="12" t="s">
        <v>52</v>
      </c>
      <c r="AG275" s="12" t="s">
        <v>52</v>
      </c>
      <c r="AH275" s="12" t="s">
        <v>52</v>
      </c>
      <c r="AI275" s="12" t="s">
        <v>52</v>
      </c>
      <c r="AJ275" s="12" t="s">
        <v>52</v>
      </c>
      <c r="AK275" s="12" t="s">
        <v>52</v>
      </c>
      <c r="AL275" s="14" t="s">
        <v>52</v>
      </c>
      <c r="AM275" s="13" t="s">
        <v>52</v>
      </c>
      <c r="AN275" s="12" t="s">
        <v>52</v>
      </c>
      <c r="AO275" s="12" t="s">
        <v>52</v>
      </c>
      <c r="AP275" s="12" t="s">
        <v>52</v>
      </c>
      <c r="AQ275" s="12" t="s">
        <v>52</v>
      </c>
      <c r="AR275" s="12" t="s">
        <v>52</v>
      </c>
      <c r="AS275" s="12" t="s">
        <v>52</v>
      </c>
      <c r="AT275" s="14" t="s">
        <v>52</v>
      </c>
      <c r="AU275" s="13" t="s">
        <v>52</v>
      </c>
      <c r="AV275" s="12" t="s">
        <v>52</v>
      </c>
      <c r="AW275" s="12" t="s">
        <v>52</v>
      </c>
      <c r="AX275" s="12" t="s">
        <v>52</v>
      </c>
      <c r="AY275" s="12" t="s">
        <v>52</v>
      </c>
      <c r="AZ275" s="12" t="s">
        <v>52</v>
      </c>
      <c r="BA275" s="12" t="s">
        <v>52</v>
      </c>
      <c r="BB275" s="14" t="s">
        <v>52</v>
      </c>
    </row>
    <row r="276" spans="1:54" customFormat="1" x14ac:dyDescent="0.25">
      <c r="A276" s="9">
        <v>275</v>
      </c>
      <c r="B276" s="9" t="s">
        <v>1413</v>
      </c>
      <c r="C276" s="9" t="s">
        <v>1414</v>
      </c>
      <c r="D276" s="9">
        <v>110827</v>
      </c>
      <c r="E276" s="9" t="s">
        <v>52</v>
      </c>
      <c r="F276" s="9" t="s">
        <v>52</v>
      </c>
      <c r="G276" s="9">
        <v>84.093900379999994</v>
      </c>
      <c r="H276" s="9" t="s">
        <v>1415</v>
      </c>
      <c r="I276" t="e">
        <f t="shared" si="8"/>
        <v>#N/A</v>
      </c>
      <c r="J276" t="e">
        <f>VLOOKUP($D276,RfDs_clean!$A$2:$Q$140,9,FALSE)</f>
        <v>#N/A</v>
      </c>
      <c r="K276" t="e">
        <f t="shared" si="9"/>
        <v>#N/A</v>
      </c>
      <c r="L276" t="e">
        <f>VLOOKUP($D276,RfDs_clean!$A$2:$Q$140,10,FALSE)</f>
        <v>#N/A</v>
      </c>
      <c r="M276" s="9" t="s">
        <v>52</v>
      </c>
      <c r="N276" s="9" t="s">
        <v>52</v>
      </c>
      <c r="O276" s="10" t="s">
        <v>52</v>
      </c>
      <c r="P276" s="9" t="s">
        <v>52</v>
      </c>
      <c r="Q276" s="9" t="s">
        <v>52</v>
      </c>
      <c r="R276" s="9" t="s">
        <v>52</v>
      </c>
      <c r="S276" s="9" t="s">
        <v>52</v>
      </c>
      <c r="T276" s="9" t="s">
        <v>52</v>
      </c>
      <c r="U276" s="9" t="s">
        <v>52</v>
      </c>
      <c r="V276" s="11" t="s">
        <v>52</v>
      </c>
      <c r="W276" s="10" t="s">
        <v>1416</v>
      </c>
      <c r="X276" s="9">
        <v>6</v>
      </c>
      <c r="Y276" s="9">
        <v>4.1500000000000004</v>
      </c>
      <c r="Z276" s="9" t="s">
        <v>66</v>
      </c>
      <c r="AA276" s="9">
        <v>1822</v>
      </c>
      <c r="AB276" s="9">
        <v>1.66</v>
      </c>
      <c r="AC276" s="9" t="s">
        <v>56</v>
      </c>
      <c r="AD276" s="11" t="s">
        <v>57</v>
      </c>
      <c r="AE276" s="10" t="s">
        <v>52</v>
      </c>
      <c r="AF276" s="9" t="s">
        <v>52</v>
      </c>
      <c r="AG276" s="9" t="s">
        <v>52</v>
      </c>
      <c r="AH276" s="9" t="s">
        <v>52</v>
      </c>
      <c r="AI276" s="9" t="s">
        <v>52</v>
      </c>
      <c r="AJ276" s="9" t="s">
        <v>52</v>
      </c>
      <c r="AK276" s="9" t="s">
        <v>52</v>
      </c>
      <c r="AL276" s="11" t="s">
        <v>52</v>
      </c>
      <c r="AM276" s="10" t="s">
        <v>52</v>
      </c>
      <c r="AN276" s="9" t="s">
        <v>52</v>
      </c>
      <c r="AO276" s="9" t="s">
        <v>52</v>
      </c>
      <c r="AP276" s="9" t="s">
        <v>52</v>
      </c>
      <c r="AQ276" s="9" t="s">
        <v>52</v>
      </c>
      <c r="AR276" s="9" t="s">
        <v>52</v>
      </c>
      <c r="AS276" s="9" t="s">
        <v>52</v>
      </c>
      <c r="AT276" s="11" t="s">
        <v>52</v>
      </c>
      <c r="AU276" s="10" t="s">
        <v>52</v>
      </c>
      <c r="AV276" s="9" t="s">
        <v>52</v>
      </c>
      <c r="AW276" s="9" t="s">
        <v>52</v>
      </c>
      <c r="AX276" s="9" t="s">
        <v>52</v>
      </c>
      <c r="AY276" s="9" t="s">
        <v>52</v>
      </c>
      <c r="AZ276" s="9" t="s">
        <v>52</v>
      </c>
      <c r="BA276" s="9" t="s">
        <v>52</v>
      </c>
      <c r="BB276" s="11" t="s">
        <v>52</v>
      </c>
    </row>
    <row r="277" spans="1:54" customFormat="1" x14ac:dyDescent="0.25">
      <c r="A277" s="12">
        <v>276</v>
      </c>
      <c r="B277" s="12" t="s">
        <v>1417</v>
      </c>
      <c r="C277" s="12" t="s">
        <v>1418</v>
      </c>
      <c r="D277" s="12">
        <v>87843</v>
      </c>
      <c r="E277" s="12" t="s">
        <v>52</v>
      </c>
      <c r="F277" s="12" t="s">
        <v>52</v>
      </c>
      <c r="G277" s="12">
        <v>507.60748840000002</v>
      </c>
      <c r="H277" s="12" t="s">
        <v>1419</v>
      </c>
      <c r="I277" t="e">
        <f t="shared" si="8"/>
        <v>#N/A</v>
      </c>
      <c r="J277" t="e">
        <f>VLOOKUP($D277,RfDs_clean!$A$2:$Q$140,9,FALSE)</f>
        <v>#N/A</v>
      </c>
      <c r="K277" t="e">
        <f t="shared" si="9"/>
        <v>#N/A</v>
      </c>
      <c r="L277" t="e">
        <f>VLOOKUP($D277,RfDs_clean!$A$2:$Q$140,10,FALSE)</f>
        <v>#N/A</v>
      </c>
      <c r="M277" s="9">
        <v>4.0669938386849198</v>
      </c>
      <c r="N277" s="9">
        <v>43.5045</v>
      </c>
      <c r="O277" s="13" t="s">
        <v>52</v>
      </c>
      <c r="P277" s="12" t="s">
        <v>52</v>
      </c>
      <c r="Q277" s="12" t="s">
        <v>52</v>
      </c>
      <c r="R277" s="12" t="s">
        <v>52</v>
      </c>
      <c r="S277" s="12" t="s">
        <v>52</v>
      </c>
      <c r="T277" s="12" t="s">
        <v>52</v>
      </c>
      <c r="U277" s="12" t="s">
        <v>52</v>
      </c>
      <c r="V277" s="14" t="s">
        <v>52</v>
      </c>
      <c r="W277" s="13" t="s">
        <v>52</v>
      </c>
      <c r="X277" s="12" t="s">
        <v>52</v>
      </c>
      <c r="Y277" s="12" t="s">
        <v>52</v>
      </c>
      <c r="Z277" s="12" t="s">
        <v>52</v>
      </c>
      <c r="AA277" s="12" t="s">
        <v>52</v>
      </c>
      <c r="AB277" s="12" t="s">
        <v>52</v>
      </c>
      <c r="AC277" s="12" t="s">
        <v>52</v>
      </c>
      <c r="AD277" s="14" t="s">
        <v>52</v>
      </c>
      <c r="AE277" s="13" t="s">
        <v>1420</v>
      </c>
      <c r="AF277" s="12">
        <v>2.3E-2</v>
      </c>
      <c r="AG277" s="12">
        <v>4.07</v>
      </c>
      <c r="AH277" s="12" t="s">
        <v>52</v>
      </c>
      <c r="AI277" s="12" t="s">
        <v>52</v>
      </c>
      <c r="AJ277" s="12" t="s">
        <v>52</v>
      </c>
      <c r="AK277" s="12" t="s">
        <v>119</v>
      </c>
      <c r="AL277" s="14" t="s">
        <v>57</v>
      </c>
      <c r="AM277" s="13" t="s">
        <v>52</v>
      </c>
      <c r="AN277" s="12" t="s">
        <v>52</v>
      </c>
      <c r="AO277" s="12" t="s">
        <v>52</v>
      </c>
      <c r="AP277" s="12" t="s">
        <v>52</v>
      </c>
      <c r="AQ277" s="12" t="s">
        <v>52</v>
      </c>
      <c r="AR277" s="12" t="s">
        <v>52</v>
      </c>
      <c r="AS277" s="12" t="s">
        <v>52</v>
      </c>
      <c r="AT277" s="14" t="s">
        <v>52</v>
      </c>
      <c r="AU277" s="13" t="s">
        <v>52</v>
      </c>
      <c r="AV277" s="12" t="s">
        <v>52</v>
      </c>
      <c r="AW277" s="12" t="s">
        <v>52</v>
      </c>
      <c r="AX277" s="12" t="s">
        <v>52</v>
      </c>
      <c r="AY277" s="12" t="s">
        <v>52</v>
      </c>
      <c r="AZ277" s="12" t="s">
        <v>52</v>
      </c>
      <c r="BA277" s="12" t="s">
        <v>52</v>
      </c>
      <c r="BB277" s="14" t="s">
        <v>52</v>
      </c>
    </row>
    <row r="278" spans="1:54" customFormat="1" x14ac:dyDescent="0.25">
      <c r="A278" s="9">
        <v>277</v>
      </c>
      <c r="B278" s="9" t="s">
        <v>1421</v>
      </c>
      <c r="C278" s="9" t="s">
        <v>1422</v>
      </c>
      <c r="D278" s="9">
        <v>108941</v>
      </c>
      <c r="E278" s="9" t="s">
        <v>52</v>
      </c>
      <c r="F278" s="9" t="s">
        <v>52</v>
      </c>
      <c r="G278" s="9">
        <v>98.073164939999998</v>
      </c>
      <c r="H278" s="9" t="s">
        <v>1423</v>
      </c>
      <c r="I278" t="e">
        <f t="shared" si="8"/>
        <v>#N/A</v>
      </c>
      <c r="J278" t="e">
        <f>VLOOKUP($D278,RfDs_clean!$A$2:$Q$140,9,FALSE)</f>
        <v>#N/A</v>
      </c>
      <c r="K278" t="e">
        <f t="shared" si="9"/>
        <v>#N/A</v>
      </c>
      <c r="L278" t="e">
        <f>VLOOKUP($D278,RfDs_clean!$A$2:$Q$140,10,FALSE)</f>
        <v>#N/A</v>
      </c>
      <c r="M278" s="9" t="s">
        <v>52</v>
      </c>
      <c r="N278" s="9" t="s">
        <v>52</v>
      </c>
      <c r="O278" s="10" t="s">
        <v>1424</v>
      </c>
      <c r="P278" s="9">
        <v>5</v>
      </c>
      <c r="Q278" s="9">
        <v>4.2925801863999125</v>
      </c>
      <c r="R278" s="9" t="s">
        <v>81</v>
      </c>
      <c r="S278" s="9">
        <v>462</v>
      </c>
      <c r="T278" s="9">
        <v>2.3269082151798055</v>
      </c>
      <c r="U278" s="9" t="s">
        <v>56</v>
      </c>
      <c r="V278" s="11" t="s">
        <v>61</v>
      </c>
      <c r="W278" s="10" t="s">
        <v>1425</v>
      </c>
      <c r="X278" s="9">
        <v>0.7</v>
      </c>
      <c r="Y278" s="9">
        <v>5.15</v>
      </c>
      <c r="Z278" s="9" t="s">
        <v>81</v>
      </c>
      <c r="AA278" s="9">
        <v>222</v>
      </c>
      <c r="AB278" s="9">
        <v>2.65</v>
      </c>
      <c r="AC278" s="9" t="s">
        <v>83</v>
      </c>
      <c r="AD278" s="11" t="s">
        <v>61</v>
      </c>
      <c r="AE278" s="10" t="s">
        <v>52</v>
      </c>
      <c r="AF278" s="9" t="s">
        <v>52</v>
      </c>
      <c r="AG278" s="9" t="s">
        <v>52</v>
      </c>
      <c r="AH278" s="9" t="s">
        <v>52</v>
      </c>
      <c r="AI278" s="9" t="s">
        <v>52</v>
      </c>
      <c r="AJ278" s="9" t="s">
        <v>52</v>
      </c>
      <c r="AK278" s="9" t="s">
        <v>52</v>
      </c>
      <c r="AL278" s="11" t="s">
        <v>52</v>
      </c>
      <c r="AM278" s="10" t="s">
        <v>52</v>
      </c>
      <c r="AN278" s="9" t="s">
        <v>52</v>
      </c>
      <c r="AO278" s="9" t="s">
        <v>52</v>
      </c>
      <c r="AP278" s="9" t="s">
        <v>52</v>
      </c>
      <c r="AQ278" s="9" t="s">
        <v>52</v>
      </c>
      <c r="AR278" s="9" t="s">
        <v>52</v>
      </c>
      <c r="AS278" s="9" t="s">
        <v>52</v>
      </c>
      <c r="AT278" s="11" t="s">
        <v>52</v>
      </c>
      <c r="AU278" s="10" t="s">
        <v>52</v>
      </c>
      <c r="AV278" s="9" t="s">
        <v>52</v>
      </c>
      <c r="AW278" s="9" t="s">
        <v>52</v>
      </c>
      <c r="AX278" s="9" t="s">
        <v>52</v>
      </c>
      <c r="AY278" s="9" t="s">
        <v>52</v>
      </c>
      <c r="AZ278" s="9" t="s">
        <v>52</v>
      </c>
      <c r="BA278" s="9" t="s">
        <v>52</v>
      </c>
      <c r="BB278" s="11" t="s">
        <v>52</v>
      </c>
    </row>
    <row r="279" spans="1:54" customFormat="1" x14ac:dyDescent="0.25">
      <c r="A279" s="12">
        <v>278</v>
      </c>
      <c r="B279" s="12" t="s">
        <v>1426</v>
      </c>
      <c r="C279" s="12" t="s">
        <v>1427</v>
      </c>
      <c r="D279" s="12">
        <v>108918</v>
      </c>
      <c r="E279" s="12" t="s">
        <v>52</v>
      </c>
      <c r="F279" s="12" t="s">
        <v>52</v>
      </c>
      <c r="G279" s="12">
        <v>99.104799415999992</v>
      </c>
      <c r="H279" s="12" t="s">
        <v>1428</v>
      </c>
      <c r="I279">
        <f t="shared" si="8"/>
        <v>3.1443228286682641</v>
      </c>
      <c r="J279">
        <f>VLOOKUP($D279,RfDs_clean!$A$2:$Q$140,9,FALSE)</f>
        <v>71.084000000000003</v>
      </c>
      <c r="K279">
        <f t="shared" si="9"/>
        <v>3.4166300709480359</v>
      </c>
      <c r="L279">
        <f>VLOOKUP($D279,RfDs_clean!$A$2:$Q$140,10,FALSE)</f>
        <v>37.972099999999998</v>
      </c>
      <c r="M279" s="9" t="s">
        <v>52</v>
      </c>
      <c r="N279" s="9" t="s">
        <v>52</v>
      </c>
      <c r="O279" s="13" t="s">
        <v>1429</v>
      </c>
      <c r="P279" s="12">
        <v>0.2</v>
      </c>
      <c r="Q279" s="12">
        <v>5.6950646912069045</v>
      </c>
      <c r="R279" s="12" t="s">
        <v>81</v>
      </c>
      <c r="S279" s="12">
        <v>18</v>
      </c>
      <c r="T279" s="12">
        <v>3.7408221817675797</v>
      </c>
      <c r="U279" s="12" t="s">
        <v>56</v>
      </c>
      <c r="V279" s="14" t="s">
        <v>57</v>
      </c>
      <c r="W279" s="13" t="s">
        <v>52</v>
      </c>
      <c r="X279" s="12" t="s">
        <v>52</v>
      </c>
      <c r="Y279" s="12" t="s">
        <v>52</v>
      </c>
      <c r="Z279" s="12" t="s">
        <v>52</v>
      </c>
      <c r="AA279" s="12" t="s">
        <v>52</v>
      </c>
      <c r="AB279" s="12" t="s">
        <v>52</v>
      </c>
      <c r="AC279" s="12" t="s">
        <v>52</v>
      </c>
      <c r="AD279" s="14" t="s">
        <v>52</v>
      </c>
      <c r="AE279" s="13" t="s">
        <v>52</v>
      </c>
      <c r="AF279" s="12" t="s">
        <v>52</v>
      </c>
      <c r="AG279" s="12" t="s">
        <v>52</v>
      </c>
      <c r="AH279" s="12" t="s">
        <v>52</v>
      </c>
      <c r="AI279" s="12" t="s">
        <v>52</v>
      </c>
      <c r="AJ279" s="12" t="s">
        <v>52</v>
      </c>
      <c r="AK279" s="12" t="s">
        <v>52</v>
      </c>
      <c r="AL279" s="14" t="s">
        <v>52</v>
      </c>
      <c r="AM279" s="13" t="s">
        <v>52</v>
      </c>
      <c r="AN279" s="12" t="s">
        <v>52</v>
      </c>
      <c r="AO279" s="12" t="s">
        <v>52</v>
      </c>
      <c r="AP279" s="12" t="s">
        <v>52</v>
      </c>
      <c r="AQ279" s="12" t="s">
        <v>52</v>
      </c>
      <c r="AR279" s="12" t="s">
        <v>52</v>
      </c>
      <c r="AS279" s="12" t="s">
        <v>52</v>
      </c>
      <c r="AT279" s="14" t="s">
        <v>52</v>
      </c>
      <c r="AU279" s="13" t="s">
        <v>52</v>
      </c>
      <c r="AV279" s="12" t="s">
        <v>52</v>
      </c>
      <c r="AW279" s="12" t="s">
        <v>52</v>
      </c>
      <c r="AX279" s="12" t="s">
        <v>52</v>
      </c>
      <c r="AY279" s="12" t="s">
        <v>52</v>
      </c>
      <c r="AZ279" s="12" t="s">
        <v>52</v>
      </c>
      <c r="BA279" s="12" t="s">
        <v>52</v>
      </c>
      <c r="BB279" s="14" t="s">
        <v>52</v>
      </c>
    </row>
    <row r="280" spans="1:54" customFormat="1" x14ac:dyDescent="0.25">
      <c r="A280" s="9">
        <v>279</v>
      </c>
      <c r="B280" s="9" t="s">
        <v>1430</v>
      </c>
      <c r="C280" s="9" t="s">
        <v>1431</v>
      </c>
      <c r="D280" s="9">
        <v>50180</v>
      </c>
      <c r="E280" s="9" t="s">
        <v>52</v>
      </c>
      <c r="F280" s="9" t="s">
        <v>52</v>
      </c>
      <c r="G280" s="9">
        <v>260.02481970000002</v>
      </c>
      <c r="H280" s="9" t="s">
        <v>1432</v>
      </c>
      <c r="I280" t="e">
        <f t="shared" si="8"/>
        <v>#N/A</v>
      </c>
      <c r="J280" t="e">
        <f>VLOOKUP($D280,RfDs_clean!$A$2:$Q$140,9,FALSE)</f>
        <v>#N/A</v>
      </c>
      <c r="K280" t="e">
        <f t="shared" si="9"/>
        <v>#N/A</v>
      </c>
      <c r="L280" t="e">
        <f>VLOOKUP($D280,RfDs_clean!$A$2:$Q$140,10,FALSE)</f>
        <v>#N/A</v>
      </c>
      <c r="M280" s="9">
        <v>5.1700156967387167</v>
      </c>
      <c r="N280" s="9">
        <v>1.7579199999999999</v>
      </c>
      <c r="O280" s="10" t="s">
        <v>52</v>
      </c>
      <c r="P280" s="9" t="s">
        <v>52</v>
      </c>
      <c r="Q280" s="9" t="s">
        <v>52</v>
      </c>
      <c r="R280" s="9" t="s">
        <v>52</v>
      </c>
      <c r="S280" s="9" t="s">
        <v>52</v>
      </c>
      <c r="T280" s="9" t="s">
        <v>52</v>
      </c>
      <c r="U280" s="9" t="s">
        <v>52</v>
      </c>
      <c r="V280" s="11" t="s">
        <v>52</v>
      </c>
      <c r="W280" s="10" t="s">
        <v>52</v>
      </c>
      <c r="X280" s="9" t="s">
        <v>52</v>
      </c>
      <c r="Y280" s="9" t="s">
        <v>52</v>
      </c>
      <c r="Z280" s="9" t="s">
        <v>52</v>
      </c>
      <c r="AA280" s="9" t="s">
        <v>52</v>
      </c>
      <c r="AB280" s="9" t="s">
        <v>52</v>
      </c>
      <c r="AC280" s="9" t="s">
        <v>52</v>
      </c>
      <c r="AD280" s="11" t="s">
        <v>52</v>
      </c>
      <c r="AE280" s="10" t="s">
        <v>1433</v>
      </c>
      <c r="AF280" s="9">
        <v>0.61</v>
      </c>
      <c r="AG280" s="9">
        <v>5.2</v>
      </c>
      <c r="AH280" s="9" t="s">
        <v>52</v>
      </c>
      <c r="AI280" s="9" t="s">
        <v>52</v>
      </c>
      <c r="AJ280" s="9" t="s">
        <v>52</v>
      </c>
      <c r="AK280" s="9" t="s">
        <v>75</v>
      </c>
      <c r="AL280" s="11" t="s">
        <v>57</v>
      </c>
      <c r="AM280" s="10" t="s">
        <v>52</v>
      </c>
      <c r="AN280" s="9" t="s">
        <v>52</v>
      </c>
      <c r="AO280" s="9" t="s">
        <v>52</v>
      </c>
      <c r="AP280" s="9" t="s">
        <v>52</v>
      </c>
      <c r="AQ280" s="9" t="s">
        <v>52</v>
      </c>
      <c r="AR280" s="9" t="s">
        <v>52</v>
      </c>
      <c r="AS280" s="9" t="s">
        <v>52</v>
      </c>
      <c r="AT280" s="11" t="s">
        <v>52</v>
      </c>
      <c r="AU280" s="10" t="s">
        <v>1434</v>
      </c>
      <c r="AV280" s="9">
        <v>0.61</v>
      </c>
      <c r="AW280" s="9">
        <v>5.2</v>
      </c>
      <c r="AX280" s="9" t="s">
        <v>52</v>
      </c>
      <c r="AY280" s="9" t="s">
        <v>52</v>
      </c>
      <c r="AZ280" s="9" t="s">
        <v>52</v>
      </c>
      <c r="BA280" s="9" t="s">
        <v>75</v>
      </c>
      <c r="BB280" s="11" t="s">
        <v>57</v>
      </c>
    </row>
    <row r="281" spans="1:54" customFormat="1" x14ac:dyDescent="0.25">
      <c r="A281" s="12">
        <v>280</v>
      </c>
      <c r="B281" s="12" t="s">
        <v>1435</v>
      </c>
      <c r="C281" s="12" t="s">
        <v>1436</v>
      </c>
      <c r="D281" s="12">
        <v>122008859</v>
      </c>
      <c r="E281" s="12" t="s">
        <v>52</v>
      </c>
      <c r="F281" s="12" t="s">
        <v>52</v>
      </c>
      <c r="G281" s="12">
        <v>357.13763634000003</v>
      </c>
      <c r="H281" s="12" t="s">
        <v>1437</v>
      </c>
      <c r="I281" t="e">
        <f t="shared" si="8"/>
        <v>#N/A</v>
      </c>
      <c r="J281" t="e">
        <f>VLOOKUP($D281,RfDs_clean!$A$2:$Q$140,9,FALSE)</f>
        <v>#N/A</v>
      </c>
      <c r="K281" t="e">
        <f t="shared" si="9"/>
        <v>#N/A</v>
      </c>
      <c r="L281" t="e">
        <f>VLOOKUP($D281,RfDs_clean!$A$2:$Q$140,10,FALSE)</f>
        <v>#N/A</v>
      </c>
      <c r="M281" s="9" t="s">
        <v>52</v>
      </c>
      <c r="N281" s="9" t="s">
        <v>52</v>
      </c>
      <c r="O281" s="13" t="s">
        <v>1438</v>
      </c>
      <c r="P281" s="12">
        <v>0.01</v>
      </c>
      <c r="Q281" s="12">
        <v>7.5528356199869355</v>
      </c>
      <c r="R281" s="12" t="s">
        <v>81</v>
      </c>
      <c r="S281" s="12">
        <v>0.99</v>
      </c>
      <c r="T281" s="12">
        <v>5.5572004253893859</v>
      </c>
      <c r="U281" s="12" t="s">
        <v>103</v>
      </c>
      <c r="V281" s="14" t="s">
        <v>61</v>
      </c>
      <c r="W281" s="13" t="s">
        <v>52</v>
      </c>
      <c r="X281" s="12" t="s">
        <v>52</v>
      </c>
      <c r="Y281" s="12" t="s">
        <v>52</v>
      </c>
      <c r="Z281" s="12" t="s">
        <v>52</v>
      </c>
      <c r="AA281" s="12" t="s">
        <v>52</v>
      </c>
      <c r="AB281" s="12" t="s">
        <v>52</v>
      </c>
      <c r="AC281" s="12" t="s">
        <v>52</v>
      </c>
      <c r="AD281" s="14" t="s">
        <v>52</v>
      </c>
      <c r="AE281" s="13" t="s">
        <v>52</v>
      </c>
      <c r="AF281" s="12" t="s">
        <v>52</v>
      </c>
      <c r="AG281" s="12" t="s">
        <v>52</v>
      </c>
      <c r="AH281" s="12" t="s">
        <v>52</v>
      </c>
      <c r="AI281" s="12" t="s">
        <v>52</v>
      </c>
      <c r="AJ281" s="12" t="s">
        <v>52</v>
      </c>
      <c r="AK281" s="12" t="s">
        <v>52</v>
      </c>
      <c r="AL281" s="14" t="s">
        <v>52</v>
      </c>
      <c r="AM281" s="13" t="s">
        <v>52</v>
      </c>
      <c r="AN281" s="12" t="s">
        <v>52</v>
      </c>
      <c r="AO281" s="12" t="s">
        <v>52</v>
      </c>
      <c r="AP281" s="12" t="s">
        <v>52</v>
      </c>
      <c r="AQ281" s="12" t="s">
        <v>52</v>
      </c>
      <c r="AR281" s="12" t="s">
        <v>52</v>
      </c>
      <c r="AS281" s="12" t="s">
        <v>52</v>
      </c>
      <c r="AT281" s="14" t="s">
        <v>52</v>
      </c>
      <c r="AU281" s="13" t="s">
        <v>52</v>
      </c>
      <c r="AV281" s="12" t="s">
        <v>52</v>
      </c>
      <c r="AW281" s="12" t="s">
        <v>52</v>
      </c>
      <c r="AX281" s="12" t="s">
        <v>52</v>
      </c>
      <c r="AY281" s="12" t="s">
        <v>52</v>
      </c>
      <c r="AZ281" s="12" t="s">
        <v>52</v>
      </c>
      <c r="BA281" s="12" t="s">
        <v>52</v>
      </c>
      <c r="BB281" s="14" t="s">
        <v>52</v>
      </c>
    </row>
    <row r="282" spans="1:54" customFormat="1" x14ac:dyDescent="0.25">
      <c r="A282" s="9">
        <v>281</v>
      </c>
      <c r="B282" s="9" t="s">
        <v>1439</v>
      </c>
      <c r="C282" s="9" t="s">
        <v>1440</v>
      </c>
      <c r="D282" s="9">
        <v>68085858</v>
      </c>
      <c r="E282" s="9" t="s">
        <v>52</v>
      </c>
      <c r="F282" s="9" t="s">
        <v>52</v>
      </c>
      <c r="G282" s="9">
        <v>449.10055580800002</v>
      </c>
      <c r="H282" s="9" t="s">
        <v>1441</v>
      </c>
      <c r="I282" t="e">
        <f t="shared" si="8"/>
        <v>#N/A</v>
      </c>
      <c r="J282" t="e">
        <f>VLOOKUP($D282,RfDs_clean!$A$2:$Q$140,9,FALSE)</f>
        <v>#N/A</v>
      </c>
      <c r="K282" t="e">
        <f t="shared" si="9"/>
        <v>#N/A</v>
      </c>
      <c r="L282" t="e">
        <f>VLOOKUP($D282,RfDs_clean!$A$2:$Q$140,10,FALSE)</f>
        <v>#N/A</v>
      </c>
      <c r="M282" s="9" t="s">
        <v>52</v>
      </c>
      <c r="N282" s="9" t="s">
        <v>52</v>
      </c>
      <c r="O282" s="10" t="s">
        <v>1442</v>
      </c>
      <c r="P282" s="9">
        <v>5.0000000000000001E-3</v>
      </c>
      <c r="Q282" s="9">
        <v>7.9533735882109937</v>
      </c>
      <c r="R282" s="9" t="s">
        <v>118</v>
      </c>
      <c r="S282" s="9">
        <v>0.5</v>
      </c>
      <c r="T282" s="9">
        <v>5.9533735882109937</v>
      </c>
      <c r="U282" s="9" t="s">
        <v>56</v>
      </c>
      <c r="V282" s="11" t="s">
        <v>61</v>
      </c>
      <c r="W282" s="10" t="s">
        <v>52</v>
      </c>
      <c r="X282" s="9" t="s">
        <v>52</v>
      </c>
      <c r="Y282" s="9" t="s">
        <v>52</v>
      </c>
      <c r="Z282" s="9" t="s">
        <v>52</v>
      </c>
      <c r="AA282" s="9" t="s">
        <v>52</v>
      </c>
      <c r="AB282" s="9" t="s">
        <v>52</v>
      </c>
      <c r="AC282" s="9" t="s">
        <v>52</v>
      </c>
      <c r="AD282" s="11" t="s">
        <v>52</v>
      </c>
      <c r="AE282" s="10" t="s">
        <v>52</v>
      </c>
      <c r="AF282" s="9" t="s">
        <v>52</v>
      </c>
      <c r="AG282" s="9" t="s">
        <v>52</v>
      </c>
      <c r="AH282" s="9" t="s">
        <v>52</v>
      </c>
      <c r="AI282" s="9" t="s">
        <v>52</v>
      </c>
      <c r="AJ282" s="9" t="s">
        <v>52</v>
      </c>
      <c r="AK282" s="9" t="s">
        <v>52</v>
      </c>
      <c r="AL282" s="11" t="s">
        <v>52</v>
      </c>
      <c r="AM282" s="10" t="s">
        <v>52</v>
      </c>
      <c r="AN282" s="9" t="s">
        <v>52</v>
      </c>
      <c r="AO282" s="9" t="s">
        <v>52</v>
      </c>
      <c r="AP282" s="9" t="s">
        <v>52</v>
      </c>
      <c r="AQ282" s="9" t="s">
        <v>52</v>
      </c>
      <c r="AR282" s="9" t="s">
        <v>52</v>
      </c>
      <c r="AS282" s="9" t="s">
        <v>52</v>
      </c>
      <c r="AT282" s="11" t="s">
        <v>52</v>
      </c>
      <c r="AU282" s="10" t="s">
        <v>52</v>
      </c>
      <c r="AV282" s="9" t="s">
        <v>52</v>
      </c>
      <c r="AW282" s="9" t="s">
        <v>52</v>
      </c>
      <c r="AX282" s="9" t="s">
        <v>52</v>
      </c>
      <c r="AY282" s="9" t="s">
        <v>52</v>
      </c>
      <c r="AZ282" s="9" t="s">
        <v>52</v>
      </c>
      <c r="BA282" s="9" t="s">
        <v>52</v>
      </c>
      <c r="BB282" s="11" t="s">
        <v>52</v>
      </c>
    </row>
    <row r="283" spans="1:54" customFormat="1" x14ac:dyDescent="0.25">
      <c r="A283" s="12">
        <v>282</v>
      </c>
      <c r="B283" s="12" t="s">
        <v>1443</v>
      </c>
      <c r="C283" s="12" t="s">
        <v>1444</v>
      </c>
      <c r="D283" s="12">
        <v>57966957</v>
      </c>
      <c r="E283" s="12" t="s">
        <v>52</v>
      </c>
      <c r="F283" s="12" t="s">
        <v>52</v>
      </c>
      <c r="G283" s="12">
        <v>198.07529018</v>
      </c>
      <c r="H283" s="12" t="s">
        <v>1445</v>
      </c>
      <c r="I283" t="e">
        <f t="shared" si="8"/>
        <v>#N/A</v>
      </c>
      <c r="J283" t="e">
        <f>VLOOKUP($D283,RfDs_clean!$A$2:$Q$140,9,FALSE)</f>
        <v>#N/A</v>
      </c>
      <c r="K283" t="e">
        <f t="shared" si="9"/>
        <v>#N/A</v>
      </c>
      <c r="L283" t="e">
        <f>VLOOKUP($D283,RfDs_clean!$A$2:$Q$140,10,FALSE)</f>
        <v>#N/A</v>
      </c>
      <c r="M283" s="9" t="s">
        <v>52</v>
      </c>
      <c r="N283" s="9" t="s">
        <v>52</v>
      </c>
      <c r="O283" s="13" t="s">
        <v>1446</v>
      </c>
      <c r="P283" s="12">
        <v>8.0000000000000002E-3</v>
      </c>
      <c r="Q283" s="12">
        <v>7.3937403138479043</v>
      </c>
      <c r="R283" s="12" t="s">
        <v>55</v>
      </c>
      <c r="S283" s="12">
        <v>0.8</v>
      </c>
      <c r="T283" s="12">
        <v>5.3937403138479043</v>
      </c>
      <c r="U283" s="12" t="s">
        <v>103</v>
      </c>
      <c r="V283" s="14" t="s">
        <v>61</v>
      </c>
      <c r="W283" s="13" t="s">
        <v>52</v>
      </c>
      <c r="X283" s="12" t="s">
        <v>52</v>
      </c>
      <c r="Y283" s="12" t="s">
        <v>52</v>
      </c>
      <c r="Z283" s="12" t="s">
        <v>52</v>
      </c>
      <c r="AA283" s="12" t="s">
        <v>52</v>
      </c>
      <c r="AB283" s="12" t="s">
        <v>52</v>
      </c>
      <c r="AC283" s="12" t="s">
        <v>52</v>
      </c>
      <c r="AD283" s="14" t="s">
        <v>52</v>
      </c>
      <c r="AE283" s="13" t="s">
        <v>52</v>
      </c>
      <c r="AF283" s="12" t="s">
        <v>52</v>
      </c>
      <c r="AG283" s="12" t="s">
        <v>52</v>
      </c>
      <c r="AH283" s="12" t="s">
        <v>52</v>
      </c>
      <c r="AI283" s="12" t="s">
        <v>52</v>
      </c>
      <c r="AJ283" s="12" t="s">
        <v>52</v>
      </c>
      <c r="AK283" s="12" t="s">
        <v>52</v>
      </c>
      <c r="AL283" s="14" t="s">
        <v>52</v>
      </c>
      <c r="AM283" s="13" t="s">
        <v>52</v>
      </c>
      <c r="AN283" s="12" t="s">
        <v>52</v>
      </c>
      <c r="AO283" s="12" t="s">
        <v>52</v>
      </c>
      <c r="AP283" s="12" t="s">
        <v>52</v>
      </c>
      <c r="AQ283" s="12" t="s">
        <v>52</v>
      </c>
      <c r="AR283" s="12" t="s">
        <v>52</v>
      </c>
      <c r="AS283" s="12" t="s">
        <v>52</v>
      </c>
      <c r="AT283" s="14" t="s">
        <v>52</v>
      </c>
      <c r="AU283" s="13" t="s">
        <v>52</v>
      </c>
      <c r="AV283" s="12" t="s">
        <v>52</v>
      </c>
      <c r="AW283" s="12" t="s">
        <v>52</v>
      </c>
      <c r="AX283" s="12" t="s">
        <v>52</v>
      </c>
      <c r="AY283" s="12" t="s">
        <v>52</v>
      </c>
      <c r="AZ283" s="12" t="s">
        <v>52</v>
      </c>
      <c r="BA283" s="12" t="s">
        <v>52</v>
      </c>
      <c r="BB283" s="14" t="s">
        <v>52</v>
      </c>
    </row>
    <row r="284" spans="1:54" customFormat="1" x14ac:dyDescent="0.25">
      <c r="A284" s="9">
        <v>283</v>
      </c>
      <c r="B284" s="9" t="s">
        <v>1447</v>
      </c>
      <c r="C284" s="9" t="s">
        <v>1448</v>
      </c>
      <c r="D284" s="9">
        <v>52315078</v>
      </c>
      <c r="E284" s="9" t="s">
        <v>52</v>
      </c>
      <c r="F284" s="9" t="s">
        <v>52</v>
      </c>
      <c r="G284" s="9">
        <v>415.07419882800002</v>
      </c>
      <c r="H284" s="9" t="s">
        <v>1449</v>
      </c>
      <c r="I284" t="e">
        <f t="shared" si="8"/>
        <v>#N/A</v>
      </c>
      <c r="J284" t="e">
        <f>VLOOKUP($D284,RfDs_clean!$A$2:$Q$140,9,FALSE)</f>
        <v>#N/A</v>
      </c>
      <c r="K284" t="e">
        <f t="shared" si="9"/>
        <v>#N/A</v>
      </c>
      <c r="L284" t="e">
        <f>VLOOKUP($D284,RfDs_clean!$A$2:$Q$140,10,FALSE)</f>
        <v>#N/A</v>
      </c>
      <c r="M284" s="9" t="s">
        <v>52</v>
      </c>
      <c r="N284" s="9" t="s">
        <v>52</v>
      </c>
      <c r="O284" s="10" t="s">
        <v>1450</v>
      </c>
      <c r="P284" s="9">
        <v>0.01</v>
      </c>
      <c r="Q284" s="9">
        <v>7.6181257383053271</v>
      </c>
      <c r="R284" s="9" t="s">
        <v>118</v>
      </c>
      <c r="S284" s="9">
        <v>1</v>
      </c>
      <c r="T284" s="9">
        <v>5.6181257383053271</v>
      </c>
      <c r="U284" s="9" t="s">
        <v>56</v>
      </c>
      <c r="V284" s="11" t="s">
        <v>61</v>
      </c>
      <c r="W284" s="10" t="s">
        <v>52</v>
      </c>
      <c r="X284" s="9" t="s">
        <v>52</v>
      </c>
      <c r="Y284" s="9" t="s">
        <v>52</v>
      </c>
      <c r="Z284" s="9" t="s">
        <v>52</v>
      </c>
      <c r="AA284" s="9" t="s">
        <v>52</v>
      </c>
      <c r="AB284" s="9" t="s">
        <v>52</v>
      </c>
      <c r="AC284" s="9" t="s">
        <v>52</v>
      </c>
      <c r="AD284" s="11" t="s">
        <v>52</v>
      </c>
      <c r="AE284" s="10" t="s">
        <v>52</v>
      </c>
      <c r="AF284" s="9" t="s">
        <v>52</v>
      </c>
      <c r="AG284" s="9" t="s">
        <v>52</v>
      </c>
      <c r="AH284" s="9" t="s">
        <v>52</v>
      </c>
      <c r="AI284" s="9" t="s">
        <v>52</v>
      </c>
      <c r="AJ284" s="9" t="s">
        <v>52</v>
      </c>
      <c r="AK284" s="9" t="s">
        <v>52</v>
      </c>
      <c r="AL284" s="11" t="s">
        <v>52</v>
      </c>
      <c r="AM284" s="10" t="s">
        <v>52</v>
      </c>
      <c r="AN284" s="9" t="s">
        <v>52</v>
      </c>
      <c r="AO284" s="9" t="s">
        <v>52</v>
      </c>
      <c r="AP284" s="9" t="s">
        <v>52</v>
      </c>
      <c r="AQ284" s="9" t="s">
        <v>52</v>
      </c>
      <c r="AR284" s="9" t="s">
        <v>52</v>
      </c>
      <c r="AS284" s="9" t="s">
        <v>52</v>
      </c>
      <c r="AT284" s="11" t="s">
        <v>52</v>
      </c>
      <c r="AU284" s="10" t="s">
        <v>52</v>
      </c>
      <c r="AV284" s="9" t="s">
        <v>52</v>
      </c>
      <c r="AW284" s="9" t="s">
        <v>52</v>
      </c>
      <c r="AX284" s="9" t="s">
        <v>52</v>
      </c>
      <c r="AY284" s="9" t="s">
        <v>52</v>
      </c>
      <c r="AZ284" s="9" t="s">
        <v>52</v>
      </c>
      <c r="BA284" s="9" t="s">
        <v>52</v>
      </c>
      <c r="BB284" s="11" t="s">
        <v>52</v>
      </c>
    </row>
    <row r="285" spans="1:54" customFormat="1" x14ac:dyDescent="0.25">
      <c r="A285" s="12">
        <v>284</v>
      </c>
      <c r="B285" s="12" t="s">
        <v>1451</v>
      </c>
      <c r="C285" s="12" t="s">
        <v>1452</v>
      </c>
      <c r="D285" s="12">
        <v>94361065</v>
      </c>
      <c r="E285" s="12" t="s">
        <v>52</v>
      </c>
      <c r="F285" s="12" t="s">
        <v>52</v>
      </c>
      <c r="G285" s="12">
        <v>291.11383987599999</v>
      </c>
      <c r="H285" s="12" t="s">
        <v>1453</v>
      </c>
      <c r="I285" t="e">
        <f t="shared" si="8"/>
        <v>#N/A</v>
      </c>
      <c r="J285" t="e">
        <f>VLOOKUP($D285,RfDs_clean!$A$2:$Q$140,9,FALSE)</f>
        <v>#N/A</v>
      </c>
      <c r="K285" t="e">
        <f t="shared" si="9"/>
        <v>#N/A</v>
      </c>
      <c r="L285" t="e">
        <f>VLOOKUP($D285,RfDs_clean!$A$2:$Q$140,10,FALSE)</f>
        <v>#N/A</v>
      </c>
      <c r="M285" s="9" t="s">
        <v>52</v>
      </c>
      <c r="N285" s="9" t="s">
        <v>52</v>
      </c>
      <c r="O285" s="13" t="s">
        <v>1454</v>
      </c>
      <c r="P285" s="12">
        <v>0.01</v>
      </c>
      <c r="Q285" s="12">
        <v>7.4640628527727158</v>
      </c>
      <c r="R285" s="12" t="s">
        <v>81</v>
      </c>
      <c r="S285" s="12">
        <v>1</v>
      </c>
      <c r="T285" s="12">
        <v>5.4640628527727166</v>
      </c>
      <c r="U285" s="12" t="s">
        <v>103</v>
      </c>
      <c r="V285" s="14" t="s">
        <v>61</v>
      </c>
      <c r="W285" s="13" t="s">
        <v>52</v>
      </c>
      <c r="X285" s="12" t="s">
        <v>52</v>
      </c>
      <c r="Y285" s="12" t="s">
        <v>52</v>
      </c>
      <c r="Z285" s="12" t="s">
        <v>52</v>
      </c>
      <c r="AA285" s="12" t="s">
        <v>52</v>
      </c>
      <c r="AB285" s="12" t="s">
        <v>52</v>
      </c>
      <c r="AC285" s="12" t="s">
        <v>52</v>
      </c>
      <c r="AD285" s="14" t="s">
        <v>52</v>
      </c>
      <c r="AE285" s="13" t="s">
        <v>52</v>
      </c>
      <c r="AF285" s="12" t="s">
        <v>52</v>
      </c>
      <c r="AG285" s="12" t="s">
        <v>52</v>
      </c>
      <c r="AH285" s="12" t="s">
        <v>52</v>
      </c>
      <c r="AI285" s="12" t="s">
        <v>52</v>
      </c>
      <c r="AJ285" s="12" t="s">
        <v>52</v>
      </c>
      <c r="AK285" s="12" t="s">
        <v>52</v>
      </c>
      <c r="AL285" s="14" t="s">
        <v>52</v>
      </c>
      <c r="AM285" s="13" t="s">
        <v>52</v>
      </c>
      <c r="AN285" s="12" t="s">
        <v>52</v>
      </c>
      <c r="AO285" s="12" t="s">
        <v>52</v>
      </c>
      <c r="AP285" s="12" t="s">
        <v>52</v>
      </c>
      <c r="AQ285" s="12" t="s">
        <v>52</v>
      </c>
      <c r="AR285" s="12" t="s">
        <v>52</v>
      </c>
      <c r="AS285" s="12" t="s">
        <v>52</v>
      </c>
      <c r="AT285" s="14" t="s">
        <v>52</v>
      </c>
      <c r="AU285" s="13" t="s">
        <v>52</v>
      </c>
      <c r="AV285" s="12" t="s">
        <v>52</v>
      </c>
      <c r="AW285" s="12" t="s">
        <v>52</v>
      </c>
      <c r="AX285" s="12" t="s">
        <v>52</v>
      </c>
      <c r="AY285" s="12" t="s">
        <v>52</v>
      </c>
      <c r="AZ285" s="12" t="s">
        <v>52</v>
      </c>
      <c r="BA285" s="12" t="s">
        <v>52</v>
      </c>
      <c r="BB285" s="14" t="s">
        <v>52</v>
      </c>
    </row>
    <row r="286" spans="1:54" customFormat="1" x14ac:dyDescent="0.25">
      <c r="A286" s="9">
        <v>285</v>
      </c>
      <c r="B286" s="9" t="s">
        <v>1455</v>
      </c>
      <c r="C286" s="9" t="s">
        <v>1456</v>
      </c>
      <c r="D286" s="9">
        <v>121552612</v>
      </c>
      <c r="E286" s="9" t="s">
        <v>52</v>
      </c>
      <c r="F286" s="9" t="s">
        <v>52</v>
      </c>
      <c r="G286" s="9">
        <v>225.12659747999999</v>
      </c>
      <c r="H286" s="9" t="s">
        <v>1457</v>
      </c>
      <c r="I286" t="e">
        <f t="shared" si="8"/>
        <v>#N/A</v>
      </c>
      <c r="J286" t="e">
        <f>VLOOKUP($D286,RfDs_clean!$A$2:$Q$140,9,FALSE)</f>
        <v>#N/A</v>
      </c>
      <c r="K286" t="e">
        <f t="shared" si="9"/>
        <v>#N/A</v>
      </c>
      <c r="L286" t="e">
        <f>VLOOKUP($D286,RfDs_clean!$A$2:$Q$140,10,FALSE)</f>
        <v>#N/A</v>
      </c>
      <c r="M286" s="9" t="s">
        <v>52</v>
      </c>
      <c r="N286" s="9" t="s">
        <v>52</v>
      </c>
      <c r="O286" s="10" t="s">
        <v>1458</v>
      </c>
      <c r="P286" s="9">
        <v>2.7E-2</v>
      </c>
      <c r="Q286" s="9">
        <v>6.9210630433978082</v>
      </c>
      <c r="R286" s="9" t="s">
        <v>81</v>
      </c>
      <c r="S286" s="9">
        <v>2.7</v>
      </c>
      <c r="T286" s="9">
        <v>4.9210630433978082</v>
      </c>
      <c r="U286" s="9" t="s">
        <v>103</v>
      </c>
      <c r="V286" s="11" t="s">
        <v>61</v>
      </c>
      <c r="W286" s="10" t="s">
        <v>52</v>
      </c>
      <c r="X286" s="9" t="s">
        <v>52</v>
      </c>
      <c r="Y286" s="9" t="s">
        <v>52</v>
      </c>
      <c r="Z286" s="9" t="s">
        <v>52</v>
      </c>
      <c r="AA286" s="9" t="s">
        <v>52</v>
      </c>
      <c r="AB286" s="9" t="s">
        <v>52</v>
      </c>
      <c r="AC286" s="9" t="s">
        <v>52</v>
      </c>
      <c r="AD286" s="11" t="s">
        <v>52</v>
      </c>
      <c r="AE286" s="10" t="s">
        <v>52</v>
      </c>
      <c r="AF286" s="9" t="s">
        <v>52</v>
      </c>
      <c r="AG286" s="9" t="s">
        <v>52</v>
      </c>
      <c r="AH286" s="9" t="s">
        <v>52</v>
      </c>
      <c r="AI286" s="9" t="s">
        <v>52</v>
      </c>
      <c r="AJ286" s="9" t="s">
        <v>52</v>
      </c>
      <c r="AK286" s="9" t="s">
        <v>52</v>
      </c>
      <c r="AL286" s="11" t="s">
        <v>52</v>
      </c>
      <c r="AM286" s="10" t="s">
        <v>52</v>
      </c>
      <c r="AN286" s="9" t="s">
        <v>52</v>
      </c>
      <c r="AO286" s="9" t="s">
        <v>52</v>
      </c>
      <c r="AP286" s="9" t="s">
        <v>52</v>
      </c>
      <c r="AQ286" s="9" t="s">
        <v>52</v>
      </c>
      <c r="AR286" s="9" t="s">
        <v>52</v>
      </c>
      <c r="AS286" s="9" t="s">
        <v>52</v>
      </c>
      <c r="AT286" s="11" t="s">
        <v>52</v>
      </c>
      <c r="AU286" s="10" t="s">
        <v>52</v>
      </c>
      <c r="AV286" s="9" t="s">
        <v>52</v>
      </c>
      <c r="AW286" s="9" t="s">
        <v>52</v>
      </c>
      <c r="AX286" s="9" t="s">
        <v>52</v>
      </c>
      <c r="AY286" s="9" t="s">
        <v>52</v>
      </c>
      <c r="AZ286" s="9" t="s">
        <v>52</v>
      </c>
      <c r="BA286" s="9" t="s">
        <v>52</v>
      </c>
      <c r="BB286" s="11" t="s">
        <v>52</v>
      </c>
    </row>
    <row r="287" spans="1:54" customFormat="1" x14ac:dyDescent="0.25">
      <c r="A287" s="12">
        <v>286</v>
      </c>
      <c r="B287" s="12" t="s">
        <v>1459</v>
      </c>
      <c r="C287" s="12" t="s">
        <v>1460</v>
      </c>
      <c r="D287" s="12">
        <v>66215278</v>
      </c>
      <c r="E287" s="12" t="s">
        <v>52</v>
      </c>
      <c r="F287" s="12" t="s">
        <v>52</v>
      </c>
      <c r="G287" s="12">
        <v>166.09669431999998</v>
      </c>
      <c r="H287" s="12" t="s">
        <v>1461</v>
      </c>
      <c r="I287" t="e">
        <f t="shared" si="8"/>
        <v>#N/A</v>
      </c>
      <c r="J287" t="e">
        <f>VLOOKUP($D287,RfDs_clean!$A$2:$Q$140,9,FALSE)</f>
        <v>#N/A</v>
      </c>
      <c r="K287" t="e">
        <f t="shared" si="9"/>
        <v>#N/A</v>
      </c>
      <c r="L287" t="e">
        <f>VLOOKUP($D287,RfDs_clean!$A$2:$Q$140,10,FALSE)</f>
        <v>#N/A</v>
      </c>
      <c r="M287" s="9" t="s">
        <v>52</v>
      </c>
      <c r="N287" s="9" t="s">
        <v>52</v>
      </c>
      <c r="O287" s="13" t="s">
        <v>1462</v>
      </c>
      <c r="P287" s="12">
        <v>7.4999999999999997E-3</v>
      </c>
      <c r="Q287" s="12">
        <v>7.345299725755245</v>
      </c>
      <c r="R287" s="12" t="s">
        <v>118</v>
      </c>
      <c r="S287" s="12">
        <v>0.75</v>
      </c>
      <c r="T287" s="12">
        <v>5.345299725755245</v>
      </c>
      <c r="U287" s="12" t="s">
        <v>56</v>
      </c>
      <c r="V287" s="14" t="s">
        <v>61</v>
      </c>
      <c r="W287" s="13" t="s">
        <v>52</v>
      </c>
      <c r="X287" s="12" t="s">
        <v>52</v>
      </c>
      <c r="Y287" s="12" t="s">
        <v>52</v>
      </c>
      <c r="Z287" s="12" t="s">
        <v>52</v>
      </c>
      <c r="AA287" s="12" t="s">
        <v>52</v>
      </c>
      <c r="AB287" s="12" t="s">
        <v>52</v>
      </c>
      <c r="AC287" s="12" t="s">
        <v>52</v>
      </c>
      <c r="AD287" s="14" t="s">
        <v>52</v>
      </c>
      <c r="AE287" s="13" t="s">
        <v>52</v>
      </c>
      <c r="AF287" s="12" t="s">
        <v>52</v>
      </c>
      <c r="AG287" s="12" t="s">
        <v>52</v>
      </c>
      <c r="AH287" s="12" t="s">
        <v>52</v>
      </c>
      <c r="AI287" s="12" t="s">
        <v>52</v>
      </c>
      <c r="AJ287" s="12" t="s">
        <v>52</v>
      </c>
      <c r="AK287" s="12" t="s">
        <v>52</v>
      </c>
      <c r="AL287" s="14" t="s">
        <v>52</v>
      </c>
      <c r="AM287" s="13" t="s">
        <v>52</v>
      </c>
      <c r="AN287" s="12" t="s">
        <v>52</v>
      </c>
      <c r="AO287" s="12" t="s">
        <v>52</v>
      </c>
      <c r="AP287" s="12" t="s">
        <v>52</v>
      </c>
      <c r="AQ287" s="12" t="s">
        <v>52</v>
      </c>
      <c r="AR287" s="12" t="s">
        <v>52</v>
      </c>
      <c r="AS287" s="12" t="s">
        <v>52</v>
      </c>
      <c r="AT287" s="14" t="s">
        <v>52</v>
      </c>
      <c r="AU287" s="13" t="s">
        <v>52</v>
      </c>
      <c r="AV287" s="12" t="s">
        <v>52</v>
      </c>
      <c r="AW287" s="12" t="s">
        <v>52</v>
      </c>
      <c r="AX287" s="12" t="s">
        <v>52</v>
      </c>
      <c r="AY287" s="12" t="s">
        <v>52</v>
      </c>
      <c r="AZ287" s="12" t="s">
        <v>52</v>
      </c>
      <c r="BA287" s="12" t="s">
        <v>52</v>
      </c>
      <c r="BB287" s="14" t="s">
        <v>52</v>
      </c>
    </row>
    <row r="288" spans="1:54" customFormat="1" x14ac:dyDescent="0.25">
      <c r="A288" s="9">
        <v>287</v>
      </c>
      <c r="B288" s="9" t="s">
        <v>1463</v>
      </c>
      <c r="C288" s="9" t="s">
        <v>1464</v>
      </c>
      <c r="D288" s="9">
        <v>4342034</v>
      </c>
      <c r="E288" s="9" t="s">
        <v>52</v>
      </c>
      <c r="F288" s="9" t="s">
        <v>52</v>
      </c>
      <c r="G288" s="9">
        <v>182.09160890000001</v>
      </c>
      <c r="H288" s="9" t="s">
        <v>1465</v>
      </c>
      <c r="I288" t="e">
        <f t="shared" si="8"/>
        <v>#N/A</v>
      </c>
      <c r="J288" t="e">
        <f>VLOOKUP($D288,RfDs_clean!$A$2:$Q$140,9,FALSE)</f>
        <v>#N/A</v>
      </c>
      <c r="K288" t="e">
        <f t="shared" si="9"/>
        <v>#N/A</v>
      </c>
      <c r="L288" t="e">
        <f>VLOOKUP($D288,RfDs_clean!$A$2:$Q$140,10,FALSE)</f>
        <v>#N/A</v>
      </c>
      <c r="M288" s="9" t="s">
        <v>52</v>
      </c>
      <c r="N288" s="9" t="s">
        <v>52</v>
      </c>
      <c r="O288" s="10" t="s">
        <v>52</v>
      </c>
      <c r="P288" s="9" t="s">
        <v>52</v>
      </c>
      <c r="Q288" s="9" t="s">
        <v>52</v>
      </c>
      <c r="R288" s="9" t="s">
        <v>52</v>
      </c>
      <c r="S288" s="9" t="s">
        <v>52</v>
      </c>
      <c r="T288" s="9" t="s">
        <v>52</v>
      </c>
      <c r="U288" s="9" t="s">
        <v>52</v>
      </c>
      <c r="V288" s="11" t="s">
        <v>52</v>
      </c>
      <c r="W288" s="10" t="s">
        <v>52</v>
      </c>
      <c r="X288" s="9" t="s">
        <v>52</v>
      </c>
      <c r="Y288" s="9" t="s">
        <v>52</v>
      </c>
      <c r="Z288" s="9" t="s">
        <v>52</v>
      </c>
      <c r="AA288" s="9" t="s">
        <v>52</v>
      </c>
      <c r="AB288" s="9" t="s">
        <v>52</v>
      </c>
      <c r="AC288" s="9" t="s">
        <v>52</v>
      </c>
      <c r="AD288" s="11" t="s">
        <v>52</v>
      </c>
      <c r="AE288" s="10" t="s">
        <v>1466</v>
      </c>
      <c r="AF288" s="9">
        <v>49</v>
      </c>
      <c r="AG288" s="9">
        <v>6.95</v>
      </c>
      <c r="AH288" s="9" t="s">
        <v>52</v>
      </c>
      <c r="AI288" s="9" t="s">
        <v>52</v>
      </c>
      <c r="AJ288" s="9" t="s">
        <v>52</v>
      </c>
      <c r="AK288" s="9" t="s">
        <v>75</v>
      </c>
      <c r="AL288" s="11" t="s">
        <v>61</v>
      </c>
      <c r="AM288" s="10" t="s">
        <v>52</v>
      </c>
      <c r="AN288" s="9" t="s">
        <v>52</v>
      </c>
      <c r="AO288" s="9" t="s">
        <v>52</v>
      </c>
      <c r="AP288" s="9" t="s">
        <v>52</v>
      </c>
      <c r="AQ288" s="9" t="s">
        <v>52</v>
      </c>
      <c r="AR288" s="9" t="s">
        <v>52</v>
      </c>
      <c r="AS288" s="9" t="s">
        <v>52</v>
      </c>
      <c r="AT288" s="11" t="s">
        <v>52</v>
      </c>
      <c r="AU288" s="10" t="s">
        <v>1467</v>
      </c>
      <c r="AV288" s="9">
        <v>49</v>
      </c>
      <c r="AW288" s="9">
        <v>6.95</v>
      </c>
      <c r="AX288" s="9" t="s">
        <v>52</v>
      </c>
      <c r="AY288" s="9" t="s">
        <v>52</v>
      </c>
      <c r="AZ288" s="9" t="s">
        <v>52</v>
      </c>
      <c r="BA288" s="9" t="s">
        <v>75</v>
      </c>
      <c r="BB288" s="11" t="s">
        <v>61</v>
      </c>
    </row>
    <row r="289" spans="1:54" customFormat="1" x14ac:dyDescent="0.25">
      <c r="A289" s="12">
        <v>288</v>
      </c>
      <c r="B289" s="12" t="s">
        <v>1468</v>
      </c>
      <c r="C289" s="12" t="s">
        <v>1469</v>
      </c>
      <c r="D289" s="12">
        <v>1861321</v>
      </c>
      <c r="E289" s="12" t="s">
        <v>52</v>
      </c>
      <c r="F289" s="12" t="s">
        <v>52</v>
      </c>
      <c r="G289" s="12">
        <v>329.90201939199994</v>
      </c>
      <c r="H289" s="12" t="s">
        <v>1470</v>
      </c>
      <c r="I289" t="e">
        <f t="shared" si="8"/>
        <v>#N/A</v>
      </c>
      <c r="J289" t="e">
        <f>VLOOKUP($D289,RfDs_clean!$A$2:$Q$140,9,FALSE)</f>
        <v>#N/A</v>
      </c>
      <c r="K289" t="e">
        <f t="shared" si="9"/>
        <v>#N/A</v>
      </c>
      <c r="L289" t="e">
        <f>VLOOKUP($D289,RfDs_clean!$A$2:$Q$140,10,FALSE)</f>
        <v>#N/A</v>
      </c>
      <c r="M289" s="9" t="s">
        <v>52</v>
      </c>
      <c r="N289" s="9" t="s">
        <v>52</v>
      </c>
      <c r="O289" s="13" t="s">
        <v>1471</v>
      </c>
      <c r="P289" s="12">
        <v>0.01</v>
      </c>
      <c r="Q289" s="12">
        <v>7.5183849739512798</v>
      </c>
      <c r="R289" s="12" t="s">
        <v>81</v>
      </c>
      <c r="S289" s="12">
        <v>1</v>
      </c>
      <c r="T289" s="12">
        <v>5.5183849739512798</v>
      </c>
      <c r="U289" s="12" t="s">
        <v>56</v>
      </c>
      <c r="V289" s="14" t="s">
        <v>61</v>
      </c>
      <c r="W289" s="13" t="s">
        <v>52</v>
      </c>
      <c r="X289" s="12" t="s">
        <v>52</v>
      </c>
      <c r="Y289" s="12" t="s">
        <v>52</v>
      </c>
      <c r="Z289" s="12" t="s">
        <v>52</v>
      </c>
      <c r="AA289" s="12" t="s">
        <v>52</v>
      </c>
      <c r="AB289" s="12" t="s">
        <v>52</v>
      </c>
      <c r="AC289" s="12" t="s">
        <v>52</v>
      </c>
      <c r="AD289" s="14" t="s">
        <v>52</v>
      </c>
      <c r="AE289" s="13" t="s">
        <v>52</v>
      </c>
      <c r="AF289" s="12" t="s">
        <v>52</v>
      </c>
      <c r="AG289" s="12" t="s">
        <v>52</v>
      </c>
      <c r="AH289" s="12" t="s">
        <v>52</v>
      </c>
      <c r="AI289" s="12" t="s">
        <v>52</v>
      </c>
      <c r="AJ289" s="12" t="s">
        <v>52</v>
      </c>
      <c r="AK289" s="12" t="s">
        <v>52</v>
      </c>
      <c r="AL289" s="14" t="s">
        <v>52</v>
      </c>
      <c r="AM289" s="13" t="s">
        <v>52</v>
      </c>
      <c r="AN289" s="12" t="s">
        <v>52</v>
      </c>
      <c r="AO289" s="12" t="s">
        <v>52</v>
      </c>
      <c r="AP289" s="12" t="s">
        <v>52</v>
      </c>
      <c r="AQ289" s="12" t="s">
        <v>52</v>
      </c>
      <c r="AR289" s="12" t="s">
        <v>52</v>
      </c>
      <c r="AS289" s="12" t="s">
        <v>52</v>
      </c>
      <c r="AT289" s="14" t="s">
        <v>52</v>
      </c>
      <c r="AU289" s="13" t="s">
        <v>52</v>
      </c>
      <c r="AV289" s="12" t="s">
        <v>52</v>
      </c>
      <c r="AW289" s="12" t="s">
        <v>52</v>
      </c>
      <c r="AX289" s="12" t="s">
        <v>52</v>
      </c>
      <c r="AY289" s="12" t="s">
        <v>52</v>
      </c>
      <c r="AZ289" s="12" t="s">
        <v>52</v>
      </c>
      <c r="BA289" s="12" t="s">
        <v>52</v>
      </c>
      <c r="BB289" s="14" t="s">
        <v>52</v>
      </c>
    </row>
    <row r="290" spans="1:54" customFormat="1" x14ac:dyDescent="0.25">
      <c r="A290" s="9">
        <v>289</v>
      </c>
      <c r="B290" s="9" t="s">
        <v>1472</v>
      </c>
      <c r="C290" s="9" t="s">
        <v>1473</v>
      </c>
      <c r="D290" s="9">
        <v>75990</v>
      </c>
      <c r="E290" s="9" t="s">
        <v>52</v>
      </c>
      <c r="F290" s="9" t="s">
        <v>52</v>
      </c>
      <c r="G290" s="9">
        <v>141.958834728</v>
      </c>
      <c r="H290" s="9" t="s">
        <v>1474</v>
      </c>
      <c r="I290">
        <f t="shared" si="8"/>
        <v>4.122656900348467</v>
      </c>
      <c r="J290">
        <f>VLOOKUP($D290,RfDs_clean!$A$2:$Q$140,9,FALSE)</f>
        <v>10.702999999999999</v>
      </c>
      <c r="K290">
        <f t="shared" si="9"/>
        <v>4.6052054062026944</v>
      </c>
      <c r="L290">
        <f>VLOOKUP($D290,RfDs_clean!$A$2:$Q$140,10,FALSE)</f>
        <v>3.5233599999999998</v>
      </c>
      <c r="M290" s="9" t="s">
        <v>52</v>
      </c>
      <c r="N290" s="9" t="s">
        <v>52</v>
      </c>
      <c r="O290" s="10" t="s">
        <v>1475</v>
      </c>
      <c r="P290" s="9">
        <v>0.03</v>
      </c>
      <c r="Q290" s="9">
        <v>6.6750411710553816</v>
      </c>
      <c r="R290" s="9" t="s">
        <v>118</v>
      </c>
      <c r="S290" s="9">
        <v>8.4499999999999993</v>
      </c>
      <c r="T290" s="9">
        <v>4.2253057168253516</v>
      </c>
      <c r="U290" s="9" t="s">
        <v>56</v>
      </c>
      <c r="V290" s="11" t="s">
        <v>57</v>
      </c>
      <c r="W290" s="10" t="s">
        <v>52</v>
      </c>
      <c r="X290" s="9" t="s">
        <v>52</v>
      </c>
      <c r="Y290" s="9" t="s">
        <v>52</v>
      </c>
      <c r="Z290" s="9" t="s">
        <v>52</v>
      </c>
      <c r="AA290" s="9" t="s">
        <v>52</v>
      </c>
      <c r="AB290" s="9" t="s">
        <v>52</v>
      </c>
      <c r="AC290" s="9" t="s">
        <v>52</v>
      </c>
      <c r="AD290" s="11" t="s">
        <v>52</v>
      </c>
      <c r="AE290" s="10" t="s">
        <v>52</v>
      </c>
      <c r="AF290" s="9" t="s">
        <v>52</v>
      </c>
      <c r="AG290" s="9" t="s">
        <v>52</v>
      </c>
      <c r="AH290" s="9" t="s">
        <v>52</v>
      </c>
      <c r="AI290" s="9" t="s">
        <v>52</v>
      </c>
      <c r="AJ290" s="9" t="s">
        <v>52</v>
      </c>
      <c r="AK290" s="9" t="s">
        <v>52</v>
      </c>
      <c r="AL290" s="11" t="s">
        <v>52</v>
      </c>
      <c r="AM290" s="10" t="s">
        <v>52</v>
      </c>
      <c r="AN290" s="9" t="s">
        <v>52</v>
      </c>
      <c r="AO290" s="9" t="s">
        <v>52</v>
      </c>
      <c r="AP290" s="9" t="s">
        <v>52</v>
      </c>
      <c r="AQ290" s="9" t="s">
        <v>52</v>
      </c>
      <c r="AR290" s="9" t="s">
        <v>52</v>
      </c>
      <c r="AS290" s="9" t="s">
        <v>52</v>
      </c>
      <c r="AT290" s="11" t="s">
        <v>52</v>
      </c>
      <c r="AU290" s="10" t="s">
        <v>52</v>
      </c>
      <c r="AV290" s="9" t="s">
        <v>52</v>
      </c>
      <c r="AW290" s="9" t="s">
        <v>52</v>
      </c>
      <c r="AX290" s="9" t="s">
        <v>52</v>
      </c>
      <c r="AY290" s="9" t="s">
        <v>52</v>
      </c>
      <c r="AZ290" s="9" t="s">
        <v>52</v>
      </c>
      <c r="BA290" s="9" t="s">
        <v>52</v>
      </c>
      <c r="BB290" s="11" t="s">
        <v>52</v>
      </c>
    </row>
    <row r="291" spans="1:54" customFormat="1" x14ac:dyDescent="0.25">
      <c r="A291" s="12">
        <v>290</v>
      </c>
      <c r="B291" s="12" t="s">
        <v>1476</v>
      </c>
      <c r="C291" s="12" t="s">
        <v>1477</v>
      </c>
      <c r="D291" s="12">
        <v>39515418</v>
      </c>
      <c r="E291" s="12" t="s">
        <v>52</v>
      </c>
      <c r="F291" s="12" t="s">
        <v>52</v>
      </c>
      <c r="G291" s="12">
        <v>349.16779359600002</v>
      </c>
      <c r="H291" s="12" t="s">
        <v>1478</v>
      </c>
      <c r="I291" t="e">
        <f t="shared" si="8"/>
        <v>#N/A</v>
      </c>
      <c r="J291" t="e">
        <f>VLOOKUP($D291,RfDs_clean!$A$2:$Q$140,9,FALSE)</f>
        <v>#N/A</v>
      </c>
      <c r="K291" t="e">
        <f t="shared" si="9"/>
        <v>#N/A</v>
      </c>
      <c r="L291" t="e">
        <f>VLOOKUP($D291,RfDs_clean!$A$2:$Q$140,10,FALSE)</f>
        <v>#N/A</v>
      </c>
      <c r="M291" s="9" t="s">
        <v>52</v>
      </c>
      <c r="N291" s="9" t="s">
        <v>52</v>
      </c>
      <c r="O291" s="13" t="s">
        <v>1479</v>
      </c>
      <c r="P291" s="12">
        <v>2.5000000000000001E-2</v>
      </c>
      <c r="Q291" s="12">
        <v>7.1450941699222446</v>
      </c>
      <c r="R291" s="12" t="s">
        <v>81</v>
      </c>
      <c r="S291" s="12">
        <v>2.5</v>
      </c>
      <c r="T291" s="12">
        <v>5.1450941699222446</v>
      </c>
      <c r="U291" s="12" t="s">
        <v>56</v>
      </c>
      <c r="V291" s="14" t="s">
        <v>61</v>
      </c>
      <c r="W291" s="13" t="s">
        <v>52</v>
      </c>
      <c r="X291" s="12" t="s">
        <v>52</v>
      </c>
      <c r="Y291" s="12" t="s">
        <v>52</v>
      </c>
      <c r="Z291" s="12" t="s">
        <v>52</v>
      </c>
      <c r="AA291" s="12" t="s">
        <v>52</v>
      </c>
      <c r="AB291" s="12" t="s">
        <v>52</v>
      </c>
      <c r="AC291" s="12" t="s">
        <v>52</v>
      </c>
      <c r="AD291" s="14" t="s">
        <v>52</v>
      </c>
      <c r="AE291" s="13" t="s">
        <v>52</v>
      </c>
      <c r="AF291" s="12" t="s">
        <v>52</v>
      </c>
      <c r="AG291" s="12" t="s">
        <v>52</v>
      </c>
      <c r="AH291" s="12" t="s">
        <v>52</v>
      </c>
      <c r="AI291" s="12" t="s">
        <v>52</v>
      </c>
      <c r="AJ291" s="12" t="s">
        <v>52</v>
      </c>
      <c r="AK291" s="12" t="s">
        <v>52</v>
      </c>
      <c r="AL291" s="14" t="s">
        <v>52</v>
      </c>
      <c r="AM291" s="13" t="s">
        <v>52</v>
      </c>
      <c r="AN291" s="12" t="s">
        <v>52</v>
      </c>
      <c r="AO291" s="12" t="s">
        <v>52</v>
      </c>
      <c r="AP291" s="12" t="s">
        <v>52</v>
      </c>
      <c r="AQ291" s="12" t="s">
        <v>52</v>
      </c>
      <c r="AR291" s="12" t="s">
        <v>52</v>
      </c>
      <c r="AS291" s="12" t="s">
        <v>52</v>
      </c>
      <c r="AT291" s="14" t="s">
        <v>52</v>
      </c>
      <c r="AU291" s="13" t="s">
        <v>52</v>
      </c>
      <c r="AV291" s="12" t="s">
        <v>52</v>
      </c>
      <c r="AW291" s="12" t="s">
        <v>52</v>
      </c>
      <c r="AX291" s="12" t="s">
        <v>52</v>
      </c>
      <c r="AY291" s="12" t="s">
        <v>52</v>
      </c>
      <c r="AZ291" s="12" t="s">
        <v>52</v>
      </c>
      <c r="BA291" s="12" t="s">
        <v>52</v>
      </c>
      <c r="BB291" s="14" t="s">
        <v>52</v>
      </c>
    </row>
    <row r="292" spans="1:54" customFormat="1" x14ac:dyDescent="0.25">
      <c r="A292" s="9">
        <v>291</v>
      </c>
      <c r="B292" s="9" t="s">
        <v>1480</v>
      </c>
      <c r="C292" s="9" t="s">
        <v>1481</v>
      </c>
      <c r="D292" s="9">
        <v>118525</v>
      </c>
      <c r="E292" s="9" t="s">
        <v>52</v>
      </c>
      <c r="F292" s="9" t="s">
        <v>52</v>
      </c>
      <c r="G292" s="9">
        <v>195.98063279199999</v>
      </c>
      <c r="H292" s="9" t="s">
        <v>1482</v>
      </c>
      <c r="I292" t="e">
        <f t="shared" si="8"/>
        <v>#N/A</v>
      </c>
      <c r="J292" t="e">
        <f>VLOOKUP($D292,RfDs_clean!$A$2:$Q$140,9,FALSE)</f>
        <v>#N/A</v>
      </c>
      <c r="K292" t="e">
        <f t="shared" si="9"/>
        <v>#N/A</v>
      </c>
      <c r="L292" t="e">
        <f>VLOOKUP($D292,RfDs_clean!$A$2:$Q$140,10,FALSE)</f>
        <v>#N/A</v>
      </c>
      <c r="M292" s="9" t="s">
        <v>52</v>
      </c>
      <c r="N292" s="9" t="s">
        <v>52</v>
      </c>
      <c r="O292" s="10" t="s">
        <v>1483</v>
      </c>
      <c r="P292" s="9">
        <v>3</v>
      </c>
      <c r="Q292" s="9">
        <v>4.8150919008860473</v>
      </c>
      <c r="R292" s="9" t="s">
        <v>81</v>
      </c>
      <c r="S292" s="9">
        <v>300</v>
      </c>
      <c r="T292" s="9">
        <v>2.8150919008860469</v>
      </c>
      <c r="U292" s="9" t="s">
        <v>103</v>
      </c>
      <c r="V292" s="11" t="s">
        <v>61</v>
      </c>
      <c r="W292" s="10" t="s">
        <v>52</v>
      </c>
      <c r="X292" s="9" t="s">
        <v>52</v>
      </c>
      <c r="Y292" s="9" t="s">
        <v>52</v>
      </c>
      <c r="Z292" s="9" t="s">
        <v>52</v>
      </c>
      <c r="AA292" s="9" t="s">
        <v>52</v>
      </c>
      <c r="AB292" s="9" t="s">
        <v>52</v>
      </c>
      <c r="AC292" s="9" t="s">
        <v>52</v>
      </c>
      <c r="AD292" s="11" t="s">
        <v>52</v>
      </c>
      <c r="AE292" s="10" t="s">
        <v>52</v>
      </c>
      <c r="AF292" s="9" t="s">
        <v>52</v>
      </c>
      <c r="AG292" s="9" t="s">
        <v>52</v>
      </c>
      <c r="AH292" s="9" t="s">
        <v>52</v>
      </c>
      <c r="AI292" s="9" t="s">
        <v>52</v>
      </c>
      <c r="AJ292" s="9" t="s">
        <v>52</v>
      </c>
      <c r="AK292" s="9" t="s">
        <v>52</v>
      </c>
      <c r="AL292" s="11" t="s">
        <v>52</v>
      </c>
      <c r="AM292" s="10" t="s">
        <v>52</v>
      </c>
      <c r="AN292" s="9" t="s">
        <v>52</v>
      </c>
      <c r="AO292" s="9" t="s">
        <v>52</v>
      </c>
      <c r="AP292" s="9" t="s">
        <v>52</v>
      </c>
      <c r="AQ292" s="9" t="s">
        <v>52</v>
      </c>
      <c r="AR292" s="9" t="s">
        <v>52</v>
      </c>
      <c r="AS292" s="9" t="s">
        <v>52</v>
      </c>
      <c r="AT292" s="11" t="s">
        <v>52</v>
      </c>
      <c r="AU292" s="10" t="s">
        <v>52</v>
      </c>
      <c r="AV292" s="9" t="s">
        <v>52</v>
      </c>
      <c r="AW292" s="9" t="s">
        <v>52</v>
      </c>
      <c r="AX292" s="9" t="s">
        <v>52</v>
      </c>
      <c r="AY292" s="9" t="s">
        <v>52</v>
      </c>
      <c r="AZ292" s="9" t="s">
        <v>52</v>
      </c>
      <c r="BA292" s="9" t="s">
        <v>52</v>
      </c>
      <c r="BB292" s="11" t="s">
        <v>52</v>
      </c>
    </row>
    <row r="293" spans="1:54" customFormat="1" x14ac:dyDescent="0.25">
      <c r="A293" s="12">
        <v>292</v>
      </c>
      <c r="B293" s="12" t="s">
        <v>1484</v>
      </c>
      <c r="C293" s="12" t="s">
        <v>1485</v>
      </c>
      <c r="D293" s="12">
        <v>117102</v>
      </c>
      <c r="E293" s="12" t="s">
        <v>52</v>
      </c>
      <c r="F293" s="12" t="s">
        <v>52</v>
      </c>
      <c r="G293" s="12">
        <v>240.04225869999999</v>
      </c>
      <c r="H293" s="12" t="s">
        <v>1486</v>
      </c>
      <c r="I293" t="e">
        <f t="shared" si="8"/>
        <v>#N/A</v>
      </c>
      <c r="J293" t="e">
        <f>VLOOKUP($D293,RfDs_clean!$A$2:$Q$140,9,FALSE)</f>
        <v>#N/A</v>
      </c>
      <c r="K293" t="e">
        <f t="shared" si="9"/>
        <v>#N/A</v>
      </c>
      <c r="L293" t="e">
        <f>VLOOKUP($D293,RfDs_clean!$A$2:$Q$140,10,FALSE)</f>
        <v>#N/A</v>
      </c>
      <c r="M293" s="9" t="s">
        <v>52</v>
      </c>
      <c r="N293" s="9" t="s">
        <v>52</v>
      </c>
      <c r="O293" s="13" t="s">
        <v>52</v>
      </c>
      <c r="P293" s="12" t="s">
        <v>52</v>
      </c>
      <c r="Q293" s="12" t="s">
        <v>52</v>
      </c>
      <c r="R293" s="12" t="s">
        <v>52</v>
      </c>
      <c r="S293" s="12" t="s">
        <v>52</v>
      </c>
      <c r="T293" s="12" t="s">
        <v>52</v>
      </c>
      <c r="U293" s="12" t="s">
        <v>52</v>
      </c>
      <c r="V293" s="14" t="s">
        <v>52</v>
      </c>
      <c r="W293" s="13" t="s">
        <v>52</v>
      </c>
      <c r="X293" s="12" t="s">
        <v>52</v>
      </c>
      <c r="Y293" s="12" t="s">
        <v>52</v>
      </c>
      <c r="Z293" s="12" t="s">
        <v>52</v>
      </c>
      <c r="AA293" s="12" t="s">
        <v>52</v>
      </c>
      <c r="AB293" s="12" t="s">
        <v>52</v>
      </c>
      <c r="AC293" s="12" t="s">
        <v>52</v>
      </c>
      <c r="AD293" s="14" t="s">
        <v>52</v>
      </c>
      <c r="AE293" s="13" t="s">
        <v>1487</v>
      </c>
      <c r="AF293" s="12">
        <v>7.5999999999999998E-2</v>
      </c>
      <c r="AG293" s="12">
        <v>4.26</v>
      </c>
      <c r="AH293" s="12" t="s">
        <v>52</v>
      </c>
      <c r="AI293" s="12" t="s">
        <v>52</v>
      </c>
      <c r="AJ293" s="12" t="s">
        <v>52</v>
      </c>
      <c r="AK293" s="12" t="s">
        <v>75</v>
      </c>
      <c r="AL293" s="14" t="s">
        <v>57</v>
      </c>
      <c r="AM293" s="13" t="s">
        <v>52</v>
      </c>
      <c r="AN293" s="12" t="s">
        <v>52</v>
      </c>
      <c r="AO293" s="12" t="s">
        <v>52</v>
      </c>
      <c r="AP293" s="12" t="s">
        <v>52</v>
      </c>
      <c r="AQ293" s="12" t="s">
        <v>52</v>
      </c>
      <c r="AR293" s="12" t="s">
        <v>52</v>
      </c>
      <c r="AS293" s="12" t="s">
        <v>52</v>
      </c>
      <c r="AT293" s="14" t="s">
        <v>52</v>
      </c>
      <c r="AU293" s="13" t="s">
        <v>1488</v>
      </c>
      <c r="AV293" s="12">
        <v>7.5999999999999998E-2</v>
      </c>
      <c r="AW293" s="12">
        <v>4.26</v>
      </c>
      <c r="AX293" s="12" t="s">
        <v>52</v>
      </c>
      <c r="AY293" s="12" t="s">
        <v>52</v>
      </c>
      <c r="AZ293" s="12" t="s">
        <v>52</v>
      </c>
      <c r="BA293" s="12" t="s">
        <v>75</v>
      </c>
      <c r="BB293" s="14" t="s">
        <v>57</v>
      </c>
    </row>
    <row r="294" spans="1:54" customFormat="1" x14ac:dyDescent="0.25">
      <c r="A294" s="9">
        <v>293</v>
      </c>
      <c r="B294" s="9" t="s">
        <v>1489</v>
      </c>
      <c r="C294" s="9" t="s">
        <v>1490</v>
      </c>
      <c r="D294" s="9">
        <v>7173515</v>
      </c>
      <c r="E294" s="9" t="s">
        <v>52</v>
      </c>
      <c r="F294" s="9" t="s">
        <v>52</v>
      </c>
      <c r="G294" s="9">
        <v>361.347528216</v>
      </c>
      <c r="H294" s="9" t="s">
        <v>1491</v>
      </c>
      <c r="I294" t="e">
        <f t="shared" si="8"/>
        <v>#N/A</v>
      </c>
      <c r="J294" t="e">
        <f>VLOOKUP($D294,RfDs_clean!$A$2:$Q$140,9,FALSE)</f>
        <v>#N/A</v>
      </c>
      <c r="K294" t="e">
        <f t="shared" si="9"/>
        <v>#N/A</v>
      </c>
      <c r="L294" t="e">
        <f>VLOOKUP($D294,RfDs_clean!$A$2:$Q$140,10,FALSE)</f>
        <v>#N/A</v>
      </c>
      <c r="M294" s="9" t="s">
        <v>52</v>
      </c>
      <c r="N294" s="9" t="s">
        <v>52</v>
      </c>
      <c r="O294" s="10" t="s">
        <v>1492</v>
      </c>
      <c r="P294" s="9">
        <v>0.1</v>
      </c>
      <c r="Q294" s="9">
        <v>6.5579250882893279</v>
      </c>
      <c r="R294" s="9" t="s">
        <v>81</v>
      </c>
      <c r="S294" s="9">
        <v>10</v>
      </c>
      <c r="T294" s="9">
        <v>4.5579250882893279</v>
      </c>
      <c r="U294" s="9" t="s">
        <v>103</v>
      </c>
      <c r="V294" s="11" t="s">
        <v>61</v>
      </c>
      <c r="W294" s="10" t="s">
        <v>52</v>
      </c>
      <c r="X294" s="9" t="s">
        <v>52</v>
      </c>
      <c r="Y294" s="9" t="s">
        <v>52</v>
      </c>
      <c r="Z294" s="9" t="s">
        <v>52</v>
      </c>
      <c r="AA294" s="9" t="s">
        <v>52</v>
      </c>
      <c r="AB294" s="9" t="s">
        <v>52</v>
      </c>
      <c r="AC294" s="9" t="s">
        <v>52</v>
      </c>
      <c r="AD294" s="11" t="s">
        <v>52</v>
      </c>
      <c r="AE294" s="10" t="s">
        <v>52</v>
      </c>
      <c r="AF294" s="9" t="s">
        <v>52</v>
      </c>
      <c r="AG294" s="9" t="s">
        <v>52</v>
      </c>
      <c r="AH294" s="9" t="s">
        <v>52</v>
      </c>
      <c r="AI294" s="9" t="s">
        <v>52</v>
      </c>
      <c r="AJ294" s="9" t="s">
        <v>52</v>
      </c>
      <c r="AK294" s="9" t="s">
        <v>52</v>
      </c>
      <c r="AL294" s="11" t="s">
        <v>52</v>
      </c>
      <c r="AM294" s="10" t="s">
        <v>52</v>
      </c>
      <c r="AN294" s="9" t="s">
        <v>52</v>
      </c>
      <c r="AO294" s="9" t="s">
        <v>52</v>
      </c>
      <c r="AP294" s="9" t="s">
        <v>52</v>
      </c>
      <c r="AQ294" s="9" t="s">
        <v>52</v>
      </c>
      <c r="AR294" s="9" t="s">
        <v>52</v>
      </c>
      <c r="AS294" s="9" t="s">
        <v>52</v>
      </c>
      <c r="AT294" s="11" t="s">
        <v>52</v>
      </c>
      <c r="AU294" s="10" t="s">
        <v>52</v>
      </c>
      <c r="AV294" s="9" t="s">
        <v>52</v>
      </c>
      <c r="AW294" s="9" t="s">
        <v>52</v>
      </c>
      <c r="AX294" s="9" t="s">
        <v>52</v>
      </c>
      <c r="AY294" s="9" t="s">
        <v>52</v>
      </c>
      <c r="AZ294" s="9" t="s">
        <v>52</v>
      </c>
      <c r="BA294" s="9" t="s">
        <v>52</v>
      </c>
      <c r="BB294" s="11" t="s">
        <v>52</v>
      </c>
    </row>
    <row r="295" spans="1:54" customFormat="1" x14ac:dyDescent="0.25">
      <c r="A295" s="12">
        <v>294</v>
      </c>
      <c r="B295" s="12" t="s">
        <v>1493</v>
      </c>
      <c r="C295" s="12" t="s">
        <v>1494</v>
      </c>
      <c r="D295" s="12">
        <v>27176870</v>
      </c>
      <c r="E295" s="12" t="s">
        <v>52</v>
      </c>
      <c r="F295" s="12" t="s">
        <v>52</v>
      </c>
      <c r="G295" s="12">
        <v>326.19156581999999</v>
      </c>
      <c r="H295" s="12" t="s">
        <v>1495</v>
      </c>
      <c r="I295" t="e">
        <f t="shared" si="8"/>
        <v>#N/A</v>
      </c>
      <c r="J295" t="e">
        <f>VLOOKUP($D295,RfDs_clean!$A$2:$Q$140,9,FALSE)</f>
        <v>#N/A</v>
      </c>
      <c r="K295" t="e">
        <f t="shared" si="9"/>
        <v>#N/A</v>
      </c>
      <c r="L295" t="e">
        <f>VLOOKUP($D295,RfDs_clean!$A$2:$Q$140,10,FALSE)</f>
        <v>#N/A</v>
      </c>
      <c r="M295" s="9" t="s">
        <v>52</v>
      </c>
      <c r="N295" s="9" t="s">
        <v>52</v>
      </c>
      <c r="O295" s="13" t="s">
        <v>1496</v>
      </c>
      <c r="P295" s="12">
        <v>0.5</v>
      </c>
      <c r="Q295" s="12">
        <v>5.8145027231677844</v>
      </c>
      <c r="R295" s="12" t="s">
        <v>81</v>
      </c>
      <c r="S295" s="12">
        <v>50</v>
      </c>
      <c r="T295" s="12">
        <v>3.8145027231677839</v>
      </c>
      <c r="U295" s="12" t="s">
        <v>103</v>
      </c>
      <c r="V295" s="14" t="s">
        <v>61</v>
      </c>
      <c r="W295" s="13" t="s">
        <v>52</v>
      </c>
      <c r="X295" s="12" t="s">
        <v>52</v>
      </c>
      <c r="Y295" s="12" t="s">
        <v>52</v>
      </c>
      <c r="Z295" s="12" t="s">
        <v>52</v>
      </c>
      <c r="AA295" s="12" t="s">
        <v>52</v>
      </c>
      <c r="AB295" s="12" t="s">
        <v>52</v>
      </c>
      <c r="AC295" s="12" t="s">
        <v>52</v>
      </c>
      <c r="AD295" s="14" t="s">
        <v>52</v>
      </c>
      <c r="AE295" s="13" t="s">
        <v>52</v>
      </c>
      <c r="AF295" s="12" t="s">
        <v>52</v>
      </c>
      <c r="AG295" s="12" t="s">
        <v>52</v>
      </c>
      <c r="AH295" s="12" t="s">
        <v>52</v>
      </c>
      <c r="AI295" s="12" t="s">
        <v>52</v>
      </c>
      <c r="AJ295" s="12" t="s">
        <v>52</v>
      </c>
      <c r="AK295" s="12" t="s">
        <v>52</v>
      </c>
      <c r="AL295" s="14" t="s">
        <v>52</v>
      </c>
      <c r="AM295" s="13" t="s">
        <v>52</v>
      </c>
      <c r="AN295" s="12" t="s">
        <v>52</v>
      </c>
      <c r="AO295" s="12" t="s">
        <v>52</v>
      </c>
      <c r="AP295" s="12" t="s">
        <v>52</v>
      </c>
      <c r="AQ295" s="12" t="s">
        <v>52</v>
      </c>
      <c r="AR295" s="12" t="s">
        <v>52</v>
      </c>
      <c r="AS295" s="12" t="s">
        <v>52</v>
      </c>
      <c r="AT295" s="14" t="s">
        <v>52</v>
      </c>
      <c r="AU295" s="13" t="s">
        <v>52</v>
      </c>
      <c r="AV295" s="12" t="s">
        <v>52</v>
      </c>
      <c r="AW295" s="12" t="s">
        <v>52</v>
      </c>
      <c r="AX295" s="12" t="s">
        <v>52</v>
      </c>
      <c r="AY295" s="12" t="s">
        <v>52</v>
      </c>
      <c r="AZ295" s="12" t="s">
        <v>52</v>
      </c>
      <c r="BA295" s="12" t="s">
        <v>52</v>
      </c>
      <c r="BB295" s="14" t="s">
        <v>52</v>
      </c>
    </row>
    <row r="296" spans="1:54" customFormat="1" x14ac:dyDescent="0.25">
      <c r="A296" s="9">
        <v>295</v>
      </c>
      <c r="B296" s="9" t="s">
        <v>1497</v>
      </c>
      <c r="C296" s="9" t="s">
        <v>1498</v>
      </c>
      <c r="D296" s="9">
        <v>52918635</v>
      </c>
      <c r="E296" s="9" t="s">
        <v>52</v>
      </c>
      <c r="F296" s="9" t="s">
        <v>52</v>
      </c>
      <c r="G296" s="9">
        <v>502.97316766800003</v>
      </c>
      <c r="H296" s="9" t="s">
        <v>1499</v>
      </c>
      <c r="I296" t="e">
        <f t="shared" si="8"/>
        <v>#N/A</v>
      </c>
      <c r="J296" t="e">
        <f>VLOOKUP($D296,RfDs_clean!$A$2:$Q$140,9,FALSE)</f>
        <v>#N/A</v>
      </c>
      <c r="K296" t="e">
        <f t="shared" si="9"/>
        <v>#N/A</v>
      </c>
      <c r="L296" t="e">
        <f>VLOOKUP($D296,RfDs_clean!$A$2:$Q$140,10,FALSE)</f>
        <v>#N/A</v>
      </c>
      <c r="M296" s="9" t="s">
        <v>52</v>
      </c>
      <c r="N296" s="9" t="s">
        <v>52</v>
      </c>
      <c r="O296" s="10" t="s">
        <v>1500</v>
      </c>
      <c r="P296" s="9">
        <v>0.01</v>
      </c>
      <c r="Q296" s="9">
        <v>7.7015448171741161</v>
      </c>
      <c r="R296" s="9" t="s">
        <v>81</v>
      </c>
      <c r="S296" s="9">
        <v>1</v>
      </c>
      <c r="T296" s="9">
        <v>5.7015448171741161</v>
      </c>
      <c r="U296" s="9" t="s">
        <v>103</v>
      </c>
      <c r="V296" s="11" t="s">
        <v>61</v>
      </c>
      <c r="W296" s="10" t="s">
        <v>52</v>
      </c>
      <c r="X296" s="9" t="s">
        <v>52</v>
      </c>
      <c r="Y296" s="9" t="s">
        <v>52</v>
      </c>
      <c r="Z296" s="9" t="s">
        <v>52</v>
      </c>
      <c r="AA296" s="9" t="s">
        <v>52</v>
      </c>
      <c r="AB296" s="9" t="s">
        <v>52</v>
      </c>
      <c r="AC296" s="9" t="s">
        <v>52</v>
      </c>
      <c r="AD296" s="11" t="s">
        <v>52</v>
      </c>
      <c r="AE296" s="10" t="s">
        <v>52</v>
      </c>
      <c r="AF296" s="9" t="s">
        <v>52</v>
      </c>
      <c r="AG296" s="9" t="s">
        <v>52</v>
      </c>
      <c r="AH296" s="9" t="s">
        <v>52</v>
      </c>
      <c r="AI296" s="9" t="s">
        <v>52</v>
      </c>
      <c r="AJ296" s="9" t="s">
        <v>52</v>
      </c>
      <c r="AK296" s="9" t="s">
        <v>52</v>
      </c>
      <c r="AL296" s="11" t="s">
        <v>52</v>
      </c>
      <c r="AM296" s="10" t="s">
        <v>52</v>
      </c>
      <c r="AN296" s="9" t="s">
        <v>52</v>
      </c>
      <c r="AO296" s="9" t="s">
        <v>52</v>
      </c>
      <c r="AP296" s="9" t="s">
        <v>52</v>
      </c>
      <c r="AQ296" s="9" t="s">
        <v>52</v>
      </c>
      <c r="AR296" s="9" t="s">
        <v>52</v>
      </c>
      <c r="AS296" s="9" t="s">
        <v>52</v>
      </c>
      <c r="AT296" s="11" t="s">
        <v>52</v>
      </c>
      <c r="AU296" s="10" t="s">
        <v>52</v>
      </c>
      <c r="AV296" s="9" t="s">
        <v>52</v>
      </c>
      <c r="AW296" s="9" t="s">
        <v>52</v>
      </c>
      <c r="AX296" s="9" t="s">
        <v>52</v>
      </c>
      <c r="AY296" s="9" t="s">
        <v>52</v>
      </c>
      <c r="AZ296" s="9" t="s">
        <v>52</v>
      </c>
      <c r="BA296" s="9" t="s">
        <v>52</v>
      </c>
      <c r="BB296" s="11" t="s">
        <v>52</v>
      </c>
    </row>
    <row r="297" spans="1:54" customFormat="1" x14ac:dyDescent="0.25">
      <c r="A297" s="12">
        <v>296</v>
      </c>
      <c r="B297" s="12" t="s">
        <v>1501</v>
      </c>
      <c r="C297" s="12" t="s">
        <v>1502</v>
      </c>
      <c r="D297" s="12">
        <v>8065483</v>
      </c>
      <c r="E297" s="12" t="s">
        <v>52</v>
      </c>
      <c r="F297" s="12" t="s">
        <v>52</v>
      </c>
      <c r="G297" s="12">
        <v>516.10264619599991</v>
      </c>
      <c r="H297" s="12" t="s">
        <v>1503</v>
      </c>
      <c r="I297" t="e">
        <f t="shared" si="8"/>
        <v>#N/A</v>
      </c>
      <c r="J297" t="e">
        <f>VLOOKUP($D297,RfDs_clean!$A$2:$Q$140,9,FALSE)</f>
        <v>#N/A</v>
      </c>
      <c r="K297" t="e">
        <f t="shared" si="9"/>
        <v>#N/A</v>
      </c>
      <c r="L297" t="e">
        <f>VLOOKUP($D297,RfDs_clean!$A$2:$Q$140,10,FALSE)</f>
        <v>#N/A</v>
      </c>
      <c r="M297" s="9" t="s">
        <v>52</v>
      </c>
      <c r="N297" s="9" t="s">
        <v>52</v>
      </c>
      <c r="O297" s="13" t="s">
        <v>1504</v>
      </c>
      <c r="P297" s="12">
        <v>4.0000000000000003E-5</v>
      </c>
      <c r="Q297" s="12">
        <v>10.110676094491408</v>
      </c>
      <c r="R297" s="12" t="s">
        <v>485</v>
      </c>
      <c r="S297" s="12">
        <v>0.04</v>
      </c>
      <c r="T297" s="12">
        <v>7.1106760944914074</v>
      </c>
      <c r="U297" s="12" t="s">
        <v>56</v>
      </c>
      <c r="V297" s="14" t="s">
        <v>61</v>
      </c>
      <c r="W297" s="13" t="s">
        <v>52</v>
      </c>
      <c r="X297" s="12" t="s">
        <v>52</v>
      </c>
      <c r="Y297" s="12" t="s">
        <v>52</v>
      </c>
      <c r="Z297" s="12" t="s">
        <v>52</v>
      </c>
      <c r="AA297" s="12" t="s">
        <v>52</v>
      </c>
      <c r="AB297" s="12" t="s">
        <v>52</v>
      </c>
      <c r="AC297" s="12" t="s">
        <v>52</v>
      </c>
      <c r="AD297" s="14" t="s">
        <v>52</v>
      </c>
      <c r="AE297" s="13" t="s">
        <v>52</v>
      </c>
      <c r="AF297" s="12" t="s">
        <v>52</v>
      </c>
      <c r="AG297" s="12" t="s">
        <v>52</v>
      </c>
      <c r="AH297" s="12" t="s">
        <v>52</v>
      </c>
      <c r="AI297" s="12" t="s">
        <v>52</v>
      </c>
      <c r="AJ297" s="12" t="s">
        <v>52</v>
      </c>
      <c r="AK297" s="12" t="s">
        <v>52</v>
      </c>
      <c r="AL297" s="14" t="s">
        <v>52</v>
      </c>
      <c r="AM297" s="13" t="s">
        <v>52</v>
      </c>
      <c r="AN297" s="12" t="s">
        <v>52</v>
      </c>
      <c r="AO297" s="12" t="s">
        <v>52</v>
      </c>
      <c r="AP297" s="12" t="s">
        <v>52</v>
      </c>
      <c r="AQ297" s="12" t="s">
        <v>52</v>
      </c>
      <c r="AR297" s="12" t="s">
        <v>52</v>
      </c>
      <c r="AS297" s="12" t="s">
        <v>52</v>
      </c>
      <c r="AT297" s="14" t="s">
        <v>52</v>
      </c>
      <c r="AU297" s="13" t="s">
        <v>52</v>
      </c>
      <c r="AV297" s="12" t="s">
        <v>52</v>
      </c>
      <c r="AW297" s="12" t="s">
        <v>52</v>
      </c>
      <c r="AX297" s="12" t="s">
        <v>52</v>
      </c>
      <c r="AY297" s="12" t="s">
        <v>52</v>
      </c>
      <c r="AZ297" s="12" t="s">
        <v>52</v>
      </c>
      <c r="BA297" s="12" t="s">
        <v>52</v>
      </c>
      <c r="BB297" s="14" t="s">
        <v>52</v>
      </c>
    </row>
    <row r="298" spans="1:54" customFormat="1" x14ac:dyDescent="0.25">
      <c r="A298" s="9">
        <v>297</v>
      </c>
      <c r="B298" s="9" t="s">
        <v>1505</v>
      </c>
      <c r="C298" s="9" t="s">
        <v>1506</v>
      </c>
      <c r="D298" s="9">
        <v>13684565</v>
      </c>
      <c r="E298" s="9" t="s">
        <v>52</v>
      </c>
      <c r="F298" s="9" t="s">
        <v>52</v>
      </c>
      <c r="G298" s="9">
        <v>300.111006992</v>
      </c>
      <c r="H298" s="9" t="s">
        <v>1507</v>
      </c>
      <c r="I298" t="e">
        <f t="shared" si="8"/>
        <v>#N/A</v>
      </c>
      <c r="J298" t="e">
        <f>VLOOKUP($D298,RfDs_clean!$A$2:$Q$140,9,FALSE)</f>
        <v>#N/A</v>
      </c>
      <c r="K298" t="e">
        <f t="shared" si="9"/>
        <v>#N/A</v>
      </c>
      <c r="L298" t="e">
        <f>VLOOKUP($D298,RfDs_clean!$A$2:$Q$140,10,FALSE)</f>
        <v>#N/A</v>
      </c>
      <c r="M298" s="9" t="s">
        <v>52</v>
      </c>
      <c r="N298" s="9" t="s">
        <v>52</v>
      </c>
      <c r="O298" s="10" t="s">
        <v>1508</v>
      </c>
      <c r="P298" s="9">
        <v>0.04</v>
      </c>
      <c r="Q298" s="9">
        <v>6.8752219327480901</v>
      </c>
      <c r="R298" s="9" t="s">
        <v>81</v>
      </c>
      <c r="S298" s="9">
        <v>4</v>
      </c>
      <c r="T298" s="9">
        <v>4.8752219327480901</v>
      </c>
      <c r="U298" s="9" t="s">
        <v>103</v>
      </c>
      <c r="V298" s="11" t="s">
        <v>61</v>
      </c>
      <c r="W298" s="10" t="s">
        <v>52</v>
      </c>
      <c r="X298" s="9" t="s">
        <v>52</v>
      </c>
      <c r="Y298" s="9" t="s">
        <v>52</v>
      </c>
      <c r="Z298" s="9" t="s">
        <v>52</v>
      </c>
      <c r="AA298" s="9" t="s">
        <v>52</v>
      </c>
      <c r="AB298" s="9" t="s">
        <v>52</v>
      </c>
      <c r="AC298" s="9" t="s">
        <v>52</v>
      </c>
      <c r="AD298" s="11" t="s">
        <v>52</v>
      </c>
      <c r="AE298" s="10" t="s">
        <v>52</v>
      </c>
      <c r="AF298" s="9" t="s">
        <v>52</v>
      </c>
      <c r="AG298" s="9" t="s">
        <v>52</v>
      </c>
      <c r="AH298" s="9" t="s">
        <v>52</v>
      </c>
      <c r="AI298" s="9" t="s">
        <v>52</v>
      </c>
      <c r="AJ298" s="9" t="s">
        <v>52</v>
      </c>
      <c r="AK298" s="9" t="s">
        <v>52</v>
      </c>
      <c r="AL298" s="11" t="s">
        <v>52</v>
      </c>
      <c r="AM298" s="10" t="s">
        <v>52</v>
      </c>
      <c r="AN298" s="9" t="s">
        <v>52</v>
      </c>
      <c r="AO298" s="9" t="s">
        <v>52</v>
      </c>
      <c r="AP298" s="9" t="s">
        <v>52</v>
      </c>
      <c r="AQ298" s="9" t="s">
        <v>52</v>
      </c>
      <c r="AR298" s="9" t="s">
        <v>52</v>
      </c>
      <c r="AS298" s="9" t="s">
        <v>52</v>
      </c>
      <c r="AT298" s="11" t="s">
        <v>52</v>
      </c>
      <c r="AU298" s="10" t="s">
        <v>52</v>
      </c>
      <c r="AV298" s="9" t="s">
        <v>52</v>
      </c>
      <c r="AW298" s="9" t="s">
        <v>52</v>
      </c>
      <c r="AX298" s="9" t="s">
        <v>52</v>
      </c>
      <c r="AY298" s="9" t="s">
        <v>52</v>
      </c>
      <c r="AZ298" s="9" t="s">
        <v>52</v>
      </c>
      <c r="BA298" s="9" t="s">
        <v>52</v>
      </c>
      <c r="BB298" s="11" t="s">
        <v>52</v>
      </c>
    </row>
    <row r="299" spans="1:54" customFormat="1" x14ac:dyDescent="0.25">
      <c r="A299" s="12">
        <v>298</v>
      </c>
      <c r="B299" s="12" t="s">
        <v>1509</v>
      </c>
      <c r="C299" s="12" t="s">
        <v>1510</v>
      </c>
      <c r="D299" s="12">
        <v>103231</v>
      </c>
      <c r="E299" s="12" t="s">
        <v>52</v>
      </c>
      <c r="F299" s="12" t="s">
        <v>52</v>
      </c>
      <c r="G299" s="12">
        <v>370.30830982399999</v>
      </c>
      <c r="H299" s="12" t="s">
        <v>1511</v>
      </c>
      <c r="I299">
        <f t="shared" si="8"/>
        <v>3.7116926446191378</v>
      </c>
      <c r="J299">
        <f>VLOOKUP($D299,RfDs_clean!$A$2:$Q$140,9,FALSE)</f>
        <v>71.923500000000004</v>
      </c>
      <c r="K299">
        <f t="shared" si="9"/>
        <v>4.276431488361621</v>
      </c>
      <c r="L299">
        <f>VLOOKUP($D299,RfDs_clean!$A$2:$Q$140,10,FALSE)</f>
        <v>19.5944</v>
      </c>
      <c r="M299" s="9" t="s">
        <v>52</v>
      </c>
      <c r="N299" s="9" t="s">
        <v>52</v>
      </c>
      <c r="O299" s="13" t="s">
        <v>1512</v>
      </c>
      <c r="P299" s="12">
        <v>0.6</v>
      </c>
      <c r="Q299" s="12">
        <v>5.7904122074670843</v>
      </c>
      <c r="R299" s="12" t="s">
        <v>81</v>
      </c>
      <c r="S299" s="12">
        <v>170</v>
      </c>
      <c r="T299" s="12">
        <v>3.338114536472454</v>
      </c>
      <c r="U299" s="12" t="s">
        <v>56</v>
      </c>
      <c r="V299" s="14" t="s">
        <v>57</v>
      </c>
      <c r="W299" s="13" t="s">
        <v>52</v>
      </c>
      <c r="X299" s="12" t="s">
        <v>52</v>
      </c>
      <c r="Y299" s="12" t="s">
        <v>52</v>
      </c>
      <c r="Z299" s="12" t="s">
        <v>52</v>
      </c>
      <c r="AA299" s="12" t="s">
        <v>52</v>
      </c>
      <c r="AB299" s="12" t="s">
        <v>52</v>
      </c>
      <c r="AC299" s="12" t="s">
        <v>52</v>
      </c>
      <c r="AD299" s="14" t="s">
        <v>52</v>
      </c>
      <c r="AE299" s="13" t="s">
        <v>1513</v>
      </c>
      <c r="AF299" s="12">
        <v>1.1999999999999999E-3</v>
      </c>
      <c r="AG299" s="12">
        <v>2.65</v>
      </c>
      <c r="AH299" s="12" t="s">
        <v>59</v>
      </c>
      <c r="AI299" s="12" t="s">
        <v>52</v>
      </c>
      <c r="AJ299" s="12" t="s">
        <v>52</v>
      </c>
      <c r="AK299" s="12" t="s">
        <v>56</v>
      </c>
      <c r="AL299" s="14" t="s">
        <v>57</v>
      </c>
      <c r="AM299" s="13" t="s">
        <v>52</v>
      </c>
      <c r="AN299" s="12" t="s">
        <v>52</v>
      </c>
      <c r="AO299" s="12" t="s">
        <v>52</v>
      </c>
      <c r="AP299" s="12" t="s">
        <v>52</v>
      </c>
      <c r="AQ299" s="12" t="s">
        <v>52</v>
      </c>
      <c r="AR299" s="12" t="s">
        <v>52</v>
      </c>
      <c r="AS299" s="12" t="s">
        <v>52</v>
      </c>
      <c r="AT299" s="14" t="s">
        <v>52</v>
      </c>
      <c r="AU299" s="13" t="s">
        <v>52</v>
      </c>
      <c r="AV299" s="12" t="s">
        <v>52</v>
      </c>
      <c r="AW299" s="12" t="s">
        <v>52</v>
      </c>
      <c r="AX299" s="12" t="s">
        <v>52</v>
      </c>
      <c r="AY299" s="12" t="s">
        <v>52</v>
      </c>
      <c r="AZ299" s="12" t="s">
        <v>52</v>
      </c>
      <c r="BA299" s="12" t="s">
        <v>52</v>
      </c>
      <c r="BB299" s="14" t="s">
        <v>52</v>
      </c>
    </row>
    <row r="300" spans="1:54" customFormat="1" x14ac:dyDescent="0.25">
      <c r="A300" s="9">
        <v>299</v>
      </c>
      <c r="B300" s="9" t="s">
        <v>1514</v>
      </c>
      <c r="C300" s="9" t="s">
        <v>1515</v>
      </c>
      <c r="D300" s="9">
        <v>117817</v>
      </c>
      <c r="E300" s="9" t="s">
        <v>52</v>
      </c>
      <c r="F300" s="9" t="s">
        <v>52</v>
      </c>
      <c r="G300" s="9">
        <v>390.27700969599994</v>
      </c>
      <c r="H300" s="9" t="s">
        <v>1516</v>
      </c>
      <c r="I300" t="e">
        <f t="shared" si="8"/>
        <v>#N/A</v>
      </c>
      <c r="J300" t="e">
        <f>VLOOKUP($D300,RfDs_clean!$A$2:$Q$140,9,FALSE)</f>
        <v>#N/A</v>
      </c>
      <c r="K300" t="e">
        <f t="shared" si="9"/>
        <v>#N/A</v>
      </c>
      <c r="L300" t="e">
        <f>VLOOKUP($D300,RfDs_clean!$A$2:$Q$140,10,FALSE)</f>
        <v>#N/A</v>
      </c>
      <c r="M300" s="9">
        <v>2.8952683165792767</v>
      </c>
      <c r="N300" s="9">
        <v>496.71199999999999</v>
      </c>
      <c r="O300" s="10" t="s">
        <v>1517</v>
      </c>
      <c r="P300" s="9">
        <v>0.02</v>
      </c>
      <c r="Q300" s="9">
        <v>7.2903429731006337</v>
      </c>
      <c r="R300" s="9" t="s">
        <v>55</v>
      </c>
      <c r="S300" s="9">
        <v>19</v>
      </c>
      <c r="T300" s="9">
        <v>4.3126193678117852</v>
      </c>
      <c r="U300" s="9" t="s">
        <v>56</v>
      </c>
      <c r="V300" s="11" t="s">
        <v>61</v>
      </c>
      <c r="W300" s="10" t="s">
        <v>52</v>
      </c>
      <c r="X300" s="9" t="s">
        <v>52</v>
      </c>
      <c r="Y300" s="9" t="s">
        <v>52</v>
      </c>
      <c r="Z300" s="9" t="s">
        <v>52</v>
      </c>
      <c r="AA300" s="9" t="s">
        <v>52</v>
      </c>
      <c r="AB300" s="9" t="s">
        <v>52</v>
      </c>
      <c r="AC300" s="9" t="s">
        <v>52</v>
      </c>
      <c r="AD300" s="11" t="s">
        <v>52</v>
      </c>
      <c r="AE300" s="10" t="s">
        <v>1518</v>
      </c>
      <c r="AF300" s="9">
        <v>1.4E-2</v>
      </c>
      <c r="AG300" s="9">
        <v>3.74</v>
      </c>
      <c r="AH300" s="9" t="s">
        <v>59</v>
      </c>
      <c r="AI300" s="9" t="s">
        <v>52</v>
      </c>
      <c r="AJ300" s="9" t="s">
        <v>52</v>
      </c>
      <c r="AK300" s="9" t="s">
        <v>56</v>
      </c>
      <c r="AL300" s="11" t="s">
        <v>61</v>
      </c>
      <c r="AM300" s="10" t="s">
        <v>1519</v>
      </c>
      <c r="AN300" s="9">
        <v>2.3999999999999999E-6</v>
      </c>
      <c r="AO300" s="9">
        <v>2.97</v>
      </c>
      <c r="AP300" s="9" t="s">
        <v>52</v>
      </c>
      <c r="AQ300" s="9" t="s">
        <v>52</v>
      </c>
      <c r="AR300" s="9" t="s">
        <v>52</v>
      </c>
      <c r="AS300" s="9" t="s">
        <v>75</v>
      </c>
      <c r="AT300" s="11" t="s">
        <v>61</v>
      </c>
      <c r="AU300" s="10" t="s">
        <v>1520</v>
      </c>
      <c r="AV300" s="9">
        <v>2.2580650000000001E-3</v>
      </c>
      <c r="AW300" s="9">
        <v>2.95</v>
      </c>
      <c r="AX300" s="9" t="s">
        <v>52</v>
      </c>
      <c r="AY300" s="9" t="s">
        <v>52</v>
      </c>
      <c r="AZ300" s="9" t="s">
        <v>52</v>
      </c>
      <c r="BA300" s="9" t="s">
        <v>75</v>
      </c>
      <c r="BB300" s="11" t="s">
        <v>57</v>
      </c>
    </row>
    <row r="301" spans="1:54" customFormat="1" x14ac:dyDescent="0.25">
      <c r="A301" s="12">
        <v>300</v>
      </c>
      <c r="B301" s="12" t="s">
        <v>1521</v>
      </c>
      <c r="C301" s="12" t="s">
        <v>1522</v>
      </c>
      <c r="D301" s="12">
        <v>2303164</v>
      </c>
      <c r="E301" s="12" t="s">
        <v>52</v>
      </c>
      <c r="F301" s="12" t="s">
        <v>52</v>
      </c>
      <c r="G301" s="12">
        <v>269.04079050000001</v>
      </c>
      <c r="H301" s="12" t="s">
        <v>1523</v>
      </c>
      <c r="I301" t="e">
        <f t="shared" si="8"/>
        <v>#N/A</v>
      </c>
      <c r="J301" t="e">
        <f>VLOOKUP($D301,RfDs_clean!$A$2:$Q$140,9,FALSE)</f>
        <v>#N/A</v>
      </c>
      <c r="K301" t="e">
        <f t="shared" si="9"/>
        <v>#N/A</v>
      </c>
      <c r="L301" t="e">
        <f>VLOOKUP($D301,RfDs_clean!$A$2:$Q$140,10,FALSE)</f>
        <v>#N/A</v>
      </c>
      <c r="M301" s="9" t="s">
        <v>52</v>
      </c>
      <c r="N301" s="9" t="s">
        <v>52</v>
      </c>
      <c r="O301" s="13" t="s">
        <v>52</v>
      </c>
      <c r="P301" s="12" t="s">
        <v>52</v>
      </c>
      <c r="Q301" s="12" t="s">
        <v>52</v>
      </c>
      <c r="R301" s="12" t="s">
        <v>52</v>
      </c>
      <c r="S301" s="12" t="s">
        <v>52</v>
      </c>
      <c r="T301" s="12" t="s">
        <v>52</v>
      </c>
      <c r="U301" s="12" t="s">
        <v>52</v>
      </c>
      <c r="V301" s="14" t="s">
        <v>52</v>
      </c>
      <c r="W301" s="13" t="s">
        <v>52</v>
      </c>
      <c r="X301" s="12" t="s">
        <v>52</v>
      </c>
      <c r="Y301" s="12" t="s">
        <v>52</v>
      </c>
      <c r="Z301" s="12" t="s">
        <v>52</v>
      </c>
      <c r="AA301" s="12" t="s">
        <v>52</v>
      </c>
      <c r="AB301" s="12" t="s">
        <v>52</v>
      </c>
      <c r="AC301" s="12" t="s">
        <v>52</v>
      </c>
      <c r="AD301" s="14" t="s">
        <v>52</v>
      </c>
      <c r="AE301" s="13" t="s">
        <v>1524</v>
      </c>
      <c r="AF301" s="12">
        <v>6.0999999999999999E-2</v>
      </c>
      <c r="AG301" s="12">
        <v>4.22</v>
      </c>
      <c r="AH301" s="12" t="s">
        <v>52</v>
      </c>
      <c r="AI301" s="12" t="s">
        <v>52</v>
      </c>
      <c r="AJ301" s="12" t="s">
        <v>52</v>
      </c>
      <c r="AK301" s="12" t="s">
        <v>119</v>
      </c>
      <c r="AL301" s="14" t="s">
        <v>61</v>
      </c>
      <c r="AM301" s="13" t="s">
        <v>52</v>
      </c>
      <c r="AN301" s="12" t="s">
        <v>52</v>
      </c>
      <c r="AO301" s="12" t="s">
        <v>52</v>
      </c>
      <c r="AP301" s="12" t="s">
        <v>52</v>
      </c>
      <c r="AQ301" s="12" t="s">
        <v>52</v>
      </c>
      <c r="AR301" s="12" t="s">
        <v>52</v>
      </c>
      <c r="AS301" s="12" t="s">
        <v>52</v>
      </c>
      <c r="AT301" s="14" t="s">
        <v>52</v>
      </c>
      <c r="AU301" s="13" t="s">
        <v>52</v>
      </c>
      <c r="AV301" s="12" t="s">
        <v>52</v>
      </c>
      <c r="AW301" s="12" t="s">
        <v>52</v>
      </c>
      <c r="AX301" s="12" t="s">
        <v>52</v>
      </c>
      <c r="AY301" s="12" t="s">
        <v>52</v>
      </c>
      <c r="AZ301" s="12" t="s">
        <v>52</v>
      </c>
      <c r="BA301" s="12" t="s">
        <v>52</v>
      </c>
      <c r="BB301" s="14" t="s">
        <v>52</v>
      </c>
    </row>
    <row r="302" spans="1:54" customFormat="1" x14ac:dyDescent="0.25">
      <c r="A302" s="9">
        <v>301</v>
      </c>
      <c r="B302" s="9" t="s">
        <v>1525</v>
      </c>
      <c r="C302" s="9">
        <v>600158</v>
      </c>
      <c r="D302" s="9">
        <v>600158</v>
      </c>
      <c r="E302" s="9" t="s">
        <v>52</v>
      </c>
      <c r="F302" s="9" t="s">
        <v>52</v>
      </c>
      <c r="G302" s="9">
        <v>145.01552280799999</v>
      </c>
      <c r="H302" s="9" t="s">
        <v>1526</v>
      </c>
      <c r="I302" t="e">
        <f t="shared" si="8"/>
        <v>#N/A</v>
      </c>
      <c r="J302" t="e">
        <f>VLOOKUP($D302,RfDs_clean!$A$2:$Q$140,9,FALSE)</f>
        <v>#N/A</v>
      </c>
      <c r="K302" t="e">
        <f t="shared" si="9"/>
        <v>#N/A</v>
      </c>
      <c r="L302" t="e">
        <f>VLOOKUP($D302,RfDs_clean!$A$2:$Q$140,10,FALSE)</f>
        <v>#N/A</v>
      </c>
      <c r="M302" s="9" t="s">
        <v>52</v>
      </c>
      <c r="N302" s="9" t="s">
        <v>52</v>
      </c>
      <c r="O302" s="10" t="s">
        <v>1527</v>
      </c>
      <c r="P302" s="9">
        <v>1.7999999999999999E-2</v>
      </c>
      <c r="Q302" s="9">
        <v>6.9061419875387973</v>
      </c>
      <c r="R302" s="9" t="s">
        <v>81</v>
      </c>
      <c r="S302" s="9">
        <v>1.8</v>
      </c>
      <c r="T302" s="9">
        <v>4.9061419875387973</v>
      </c>
      <c r="U302" s="9" t="s">
        <v>103</v>
      </c>
      <c r="V302" s="11" t="s">
        <v>61</v>
      </c>
      <c r="W302" s="10" t="s">
        <v>52</v>
      </c>
      <c r="X302" s="9" t="s">
        <v>52</v>
      </c>
      <c r="Y302" s="9" t="s">
        <v>52</v>
      </c>
      <c r="Z302" s="9" t="s">
        <v>52</v>
      </c>
      <c r="AA302" s="9" t="s">
        <v>52</v>
      </c>
      <c r="AB302" s="9" t="s">
        <v>52</v>
      </c>
      <c r="AC302" s="9" t="s">
        <v>52</v>
      </c>
      <c r="AD302" s="11" t="s">
        <v>52</v>
      </c>
      <c r="AE302" s="10" t="s">
        <v>52</v>
      </c>
      <c r="AF302" s="9" t="s">
        <v>52</v>
      </c>
      <c r="AG302" s="9" t="s">
        <v>52</v>
      </c>
      <c r="AH302" s="9" t="s">
        <v>52</v>
      </c>
      <c r="AI302" s="9" t="s">
        <v>52</v>
      </c>
      <c r="AJ302" s="9" t="s">
        <v>52</v>
      </c>
      <c r="AK302" s="9" t="s">
        <v>52</v>
      </c>
      <c r="AL302" s="11" t="s">
        <v>52</v>
      </c>
      <c r="AM302" s="10" t="s">
        <v>52</v>
      </c>
      <c r="AN302" s="9" t="s">
        <v>52</v>
      </c>
      <c r="AO302" s="9" t="s">
        <v>52</v>
      </c>
      <c r="AP302" s="9" t="s">
        <v>52</v>
      </c>
      <c r="AQ302" s="9" t="s">
        <v>52</v>
      </c>
      <c r="AR302" s="9" t="s">
        <v>52</v>
      </c>
      <c r="AS302" s="9" t="s">
        <v>52</v>
      </c>
      <c r="AT302" s="11" t="s">
        <v>52</v>
      </c>
      <c r="AU302" s="10" t="s">
        <v>52</v>
      </c>
      <c r="AV302" s="9" t="s">
        <v>52</v>
      </c>
      <c r="AW302" s="9" t="s">
        <v>52</v>
      </c>
      <c r="AX302" s="9" t="s">
        <v>52</v>
      </c>
      <c r="AY302" s="9" t="s">
        <v>52</v>
      </c>
      <c r="AZ302" s="9" t="s">
        <v>52</v>
      </c>
      <c r="BA302" s="9" t="s">
        <v>52</v>
      </c>
      <c r="BB302" s="11" t="s">
        <v>52</v>
      </c>
    </row>
    <row r="303" spans="1:54" customFormat="1" x14ac:dyDescent="0.25">
      <c r="A303" s="12">
        <v>302</v>
      </c>
      <c r="B303" s="12" t="s">
        <v>1528</v>
      </c>
      <c r="C303" s="12" t="s">
        <v>1529</v>
      </c>
      <c r="D303" s="12">
        <v>333415</v>
      </c>
      <c r="E303" s="12" t="s">
        <v>52</v>
      </c>
      <c r="F303" s="12" t="s">
        <v>52</v>
      </c>
      <c r="G303" s="12">
        <v>304.10105016199998</v>
      </c>
      <c r="H303" s="12" t="s">
        <v>1530</v>
      </c>
      <c r="I303" t="e">
        <f t="shared" si="8"/>
        <v>#N/A</v>
      </c>
      <c r="J303" t="e">
        <f>VLOOKUP($D303,RfDs_clean!$A$2:$Q$140,9,FALSE)</f>
        <v>#N/A</v>
      </c>
      <c r="K303" t="e">
        <f t="shared" si="9"/>
        <v>#N/A</v>
      </c>
      <c r="L303" t="e">
        <f>VLOOKUP($D303,RfDs_clean!$A$2:$Q$140,10,FALSE)</f>
        <v>#N/A</v>
      </c>
      <c r="M303" s="9" t="s">
        <v>52</v>
      </c>
      <c r="N303" s="9" t="s">
        <v>52</v>
      </c>
      <c r="O303" s="13" t="s">
        <v>1531</v>
      </c>
      <c r="P303" s="12">
        <v>2.0000000000000001E-4</v>
      </c>
      <c r="Q303" s="12">
        <v>9.1819879242459326</v>
      </c>
      <c r="R303" s="12" t="s">
        <v>81</v>
      </c>
      <c r="S303" s="12">
        <v>0.02</v>
      </c>
      <c r="T303" s="12">
        <v>7.1819879242459326</v>
      </c>
      <c r="U303" s="12" t="s">
        <v>103</v>
      </c>
      <c r="V303" s="14" t="s">
        <v>61</v>
      </c>
      <c r="W303" s="13" t="s">
        <v>52</v>
      </c>
      <c r="X303" s="12" t="s">
        <v>52</v>
      </c>
      <c r="Y303" s="12" t="s">
        <v>52</v>
      </c>
      <c r="Z303" s="12" t="s">
        <v>52</v>
      </c>
      <c r="AA303" s="12" t="s">
        <v>52</v>
      </c>
      <c r="AB303" s="12" t="s">
        <v>52</v>
      </c>
      <c r="AC303" s="12" t="s">
        <v>52</v>
      </c>
      <c r="AD303" s="14" t="s">
        <v>52</v>
      </c>
      <c r="AE303" s="13" t="s">
        <v>52</v>
      </c>
      <c r="AF303" s="12" t="s">
        <v>52</v>
      </c>
      <c r="AG303" s="12" t="s">
        <v>52</v>
      </c>
      <c r="AH303" s="12" t="s">
        <v>52</v>
      </c>
      <c r="AI303" s="12" t="s">
        <v>52</v>
      </c>
      <c r="AJ303" s="12" t="s">
        <v>52</v>
      </c>
      <c r="AK303" s="12" t="s">
        <v>52</v>
      </c>
      <c r="AL303" s="14" t="s">
        <v>52</v>
      </c>
      <c r="AM303" s="13" t="s">
        <v>52</v>
      </c>
      <c r="AN303" s="12" t="s">
        <v>52</v>
      </c>
      <c r="AO303" s="12" t="s">
        <v>52</v>
      </c>
      <c r="AP303" s="12" t="s">
        <v>52</v>
      </c>
      <c r="AQ303" s="12" t="s">
        <v>52</v>
      </c>
      <c r="AR303" s="12" t="s">
        <v>52</v>
      </c>
      <c r="AS303" s="12" t="s">
        <v>52</v>
      </c>
      <c r="AT303" s="14" t="s">
        <v>52</v>
      </c>
      <c r="AU303" s="13" t="s">
        <v>52</v>
      </c>
      <c r="AV303" s="12" t="s">
        <v>52</v>
      </c>
      <c r="AW303" s="12" t="s">
        <v>52</v>
      </c>
      <c r="AX303" s="12" t="s">
        <v>52</v>
      </c>
      <c r="AY303" s="12" t="s">
        <v>52</v>
      </c>
      <c r="AZ303" s="12" t="s">
        <v>52</v>
      </c>
      <c r="BA303" s="12" t="s">
        <v>52</v>
      </c>
      <c r="BB303" s="14" t="s">
        <v>52</v>
      </c>
    </row>
    <row r="304" spans="1:54" customFormat="1" x14ac:dyDescent="0.25">
      <c r="A304" s="9">
        <v>303</v>
      </c>
      <c r="B304" s="9" t="s">
        <v>1532</v>
      </c>
      <c r="C304" s="9" t="s">
        <v>1533</v>
      </c>
      <c r="D304" s="9">
        <v>53703</v>
      </c>
      <c r="E304" s="9" t="s">
        <v>52</v>
      </c>
      <c r="F304" s="9" t="s">
        <v>52</v>
      </c>
      <c r="G304" s="9">
        <v>278.10955039999999</v>
      </c>
      <c r="H304" s="9" t="s">
        <v>1534</v>
      </c>
      <c r="I304" t="e">
        <f t="shared" si="8"/>
        <v>#N/A</v>
      </c>
      <c r="J304" t="e">
        <f>VLOOKUP($D304,RfDs_clean!$A$2:$Q$140,9,FALSE)</f>
        <v>#N/A</v>
      </c>
      <c r="K304" t="e">
        <f t="shared" si="9"/>
        <v>#N/A</v>
      </c>
      <c r="L304" t="e">
        <f>VLOOKUP($D304,RfDs_clean!$A$2:$Q$140,10,FALSE)</f>
        <v>#N/A</v>
      </c>
      <c r="M304" s="9" t="s">
        <v>52</v>
      </c>
      <c r="N304" s="9" t="s">
        <v>52</v>
      </c>
      <c r="O304" s="10" t="s">
        <v>52</v>
      </c>
      <c r="P304" s="9" t="s">
        <v>52</v>
      </c>
      <c r="Q304" s="9" t="s">
        <v>52</v>
      </c>
      <c r="R304" s="9" t="s">
        <v>52</v>
      </c>
      <c r="S304" s="9" t="s">
        <v>52</v>
      </c>
      <c r="T304" s="9" t="s">
        <v>52</v>
      </c>
      <c r="U304" s="9" t="s">
        <v>52</v>
      </c>
      <c r="V304" s="11" t="s">
        <v>52</v>
      </c>
      <c r="W304" s="10" t="s">
        <v>52</v>
      </c>
      <c r="X304" s="9" t="s">
        <v>52</v>
      </c>
      <c r="Y304" s="9" t="s">
        <v>52</v>
      </c>
      <c r="Z304" s="9" t="s">
        <v>52</v>
      </c>
      <c r="AA304" s="9" t="s">
        <v>52</v>
      </c>
      <c r="AB304" s="9" t="s">
        <v>52</v>
      </c>
      <c r="AC304" s="9" t="s">
        <v>52</v>
      </c>
      <c r="AD304" s="11" t="s">
        <v>52</v>
      </c>
      <c r="AE304" s="10" t="s">
        <v>1535</v>
      </c>
      <c r="AF304" s="9">
        <v>4.0999999999999996</v>
      </c>
      <c r="AG304" s="9">
        <v>6.06</v>
      </c>
      <c r="AH304" s="9" t="s">
        <v>52</v>
      </c>
      <c r="AI304" s="9" t="s">
        <v>52</v>
      </c>
      <c r="AJ304" s="9" t="s">
        <v>52</v>
      </c>
      <c r="AK304" s="9" t="s">
        <v>75</v>
      </c>
      <c r="AL304" s="11" t="s">
        <v>57</v>
      </c>
      <c r="AM304" s="10" t="s">
        <v>1536</v>
      </c>
      <c r="AN304" s="9">
        <v>1.1999999999999999E-3</v>
      </c>
      <c r="AO304" s="9">
        <v>5.52</v>
      </c>
      <c r="AP304" s="9" t="s">
        <v>52</v>
      </c>
      <c r="AQ304" s="9" t="s">
        <v>52</v>
      </c>
      <c r="AR304" s="9" t="s">
        <v>52</v>
      </c>
      <c r="AS304" s="9" t="s">
        <v>75</v>
      </c>
      <c r="AT304" s="11" t="s">
        <v>61</v>
      </c>
      <c r="AU304" s="10" t="s">
        <v>1537</v>
      </c>
      <c r="AV304" s="9">
        <v>4.0999999999999996</v>
      </c>
      <c r="AW304" s="9">
        <v>6.06</v>
      </c>
      <c r="AX304" s="9" t="s">
        <v>52</v>
      </c>
      <c r="AY304" s="9" t="s">
        <v>52</v>
      </c>
      <c r="AZ304" s="9" t="s">
        <v>52</v>
      </c>
      <c r="BA304" s="9" t="s">
        <v>75</v>
      </c>
      <c r="BB304" s="11" t="s">
        <v>57</v>
      </c>
    </row>
    <row r="305" spans="1:54" customFormat="1" x14ac:dyDescent="0.25">
      <c r="A305" s="12">
        <v>304</v>
      </c>
      <c r="B305" s="12" t="s">
        <v>1538</v>
      </c>
      <c r="C305" s="12" t="s">
        <v>1539</v>
      </c>
      <c r="D305" s="12">
        <v>192654</v>
      </c>
      <c r="E305" s="12" t="s">
        <v>52</v>
      </c>
      <c r="F305" s="12" t="s">
        <v>52</v>
      </c>
      <c r="G305" s="12">
        <v>302.10955039999999</v>
      </c>
      <c r="H305" s="12" t="s">
        <v>1540</v>
      </c>
      <c r="I305" t="e">
        <f t="shared" si="8"/>
        <v>#N/A</v>
      </c>
      <c r="J305" t="e">
        <f>VLOOKUP($D305,RfDs_clean!$A$2:$Q$140,9,FALSE)</f>
        <v>#N/A</v>
      </c>
      <c r="K305" t="e">
        <f t="shared" si="9"/>
        <v>#N/A</v>
      </c>
      <c r="L305" t="e">
        <f>VLOOKUP($D305,RfDs_clean!$A$2:$Q$140,10,FALSE)</f>
        <v>#N/A</v>
      </c>
      <c r="M305" s="9" t="s">
        <v>52</v>
      </c>
      <c r="N305" s="9" t="s">
        <v>52</v>
      </c>
      <c r="O305" s="13" t="s">
        <v>52</v>
      </c>
      <c r="P305" s="12" t="s">
        <v>52</v>
      </c>
      <c r="Q305" s="12" t="s">
        <v>52</v>
      </c>
      <c r="R305" s="12" t="s">
        <v>52</v>
      </c>
      <c r="S305" s="12" t="s">
        <v>52</v>
      </c>
      <c r="T305" s="12" t="s">
        <v>52</v>
      </c>
      <c r="U305" s="12" t="s">
        <v>52</v>
      </c>
      <c r="V305" s="14" t="s">
        <v>52</v>
      </c>
      <c r="W305" s="13" t="s">
        <v>52</v>
      </c>
      <c r="X305" s="12" t="s">
        <v>52</v>
      </c>
      <c r="Y305" s="12" t="s">
        <v>52</v>
      </c>
      <c r="Z305" s="12" t="s">
        <v>52</v>
      </c>
      <c r="AA305" s="12" t="s">
        <v>52</v>
      </c>
      <c r="AB305" s="12" t="s">
        <v>52</v>
      </c>
      <c r="AC305" s="12" t="s">
        <v>52</v>
      </c>
      <c r="AD305" s="14" t="s">
        <v>52</v>
      </c>
      <c r="AE305" s="13" t="s">
        <v>1541</v>
      </c>
      <c r="AF305" s="12">
        <v>12</v>
      </c>
      <c r="AG305" s="12">
        <v>6.56</v>
      </c>
      <c r="AH305" s="12" t="s">
        <v>52</v>
      </c>
      <c r="AI305" s="12" t="s">
        <v>52</v>
      </c>
      <c r="AJ305" s="12" t="s">
        <v>52</v>
      </c>
      <c r="AK305" s="12" t="s">
        <v>75</v>
      </c>
      <c r="AL305" s="14" t="s">
        <v>61</v>
      </c>
      <c r="AM305" s="13" t="s">
        <v>1542</v>
      </c>
      <c r="AN305" s="12">
        <v>1.1000000000000001E-3</v>
      </c>
      <c r="AO305" s="12">
        <v>5.52</v>
      </c>
      <c r="AP305" s="12" t="s">
        <v>52</v>
      </c>
      <c r="AQ305" s="12" t="s">
        <v>52</v>
      </c>
      <c r="AR305" s="12" t="s">
        <v>52</v>
      </c>
      <c r="AS305" s="12" t="s">
        <v>75</v>
      </c>
      <c r="AT305" s="14" t="s">
        <v>61</v>
      </c>
      <c r="AU305" s="13" t="s">
        <v>52</v>
      </c>
      <c r="AV305" s="12" t="s">
        <v>52</v>
      </c>
      <c r="AW305" s="12" t="s">
        <v>52</v>
      </c>
      <c r="AX305" s="12" t="s">
        <v>52</v>
      </c>
      <c r="AY305" s="12" t="s">
        <v>52</v>
      </c>
      <c r="AZ305" s="12" t="s">
        <v>52</v>
      </c>
      <c r="BA305" s="12" t="s">
        <v>52</v>
      </c>
      <c r="BB305" s="14" t="s">
        <v>52</v>
      </c>
    </row>
    <row r="306" spans="1:54" customFormat="1" x14ac:dyDescent="0.25">
      <c r="A306" s="9">
        <v>305</v>
      </c>
      <c r="B306" s="9" t="s">
        <v>1543</v>
      </c>
      <c r="C306" s="9" t="s">
        <v>1544</v>
      </c>
      <c r="D306" s="9">
        <v>189640</v>
      </c>
      <c r="E306" s="9" t="s">
        <v>52</v>
      </c>
      <c r="F306" s="9" t="s">
        <v>52</v>
      </c>
      <c r="G306" s="9">
        <v>302.10955039999999</v>
      </c>
      <c r="H306" s="9" t="s">
        <v>1545</v>
      </c>
      <c r="I306" t="e">
        <f t="shared" si="8"/>
        <v>#N/A</v>
      </c>
      <c r="J306" t="e">
        <f>VLOOKUP($D306,RfDs_clean!$A$2:$Q$140,9,FALSE)</f>
        <v>#N/A</v>
      </c>
      <c r="K306" t="e">
        <f t="shared" si="9"/>
        <v>#N/A</v>
      </c>
      <c r="L306" t="e">
        <f>VLOOKUP($D306,RfDs_clean!$A$2:$Q$140,10,FALSE)</f>
        <v>#N/A</v>
      </c>
      <c r="M306" s="9" t="s">
        <v>52</v>
      </c>
      <c r="N306" s="9" t="s">
        <v>52</v>
      </c>
      <c r="O306" s="10" t="s">
        <v>52</v>
      </c>
      <c r="P306" s="9" t="s">
        <v>52</v>
      </c>
      <c r="Q306" s="9" t="s">
        <v>52</v>
      </c>
      <c r="R306" s="9" t="s">
        <v>52</v>
      </c>
      <c r="S306" s="9" t="s">
        <v>52</v>
      </c>
      <c r="T306" s="9" t="s">
        <v>52</v>
      </c>
      <c r="U306" s="9" t="s">
        <v>52</v>
      </c>
      <c r="V306" s="11" t="s">
        <v>52</v>
      </c>
      <c r="W306" s="10" t="s">
        <v>52</v>
      </c>
      <c r="X306" s="9" t="s">
        <v>52</v>
      </c>
      <c r="Y306" s="9" t="s">
        <v>52</v>
      </c>
      <c r="Z306" s="9" t="s">
        <v>52</v>
      </c>
      <c r="AA306" s="9" t="s">
        <v>52</v>
      </c>
      <c r="AB306" s="9" t="s">
        <v>52</v>
      </c>
      <c r="AC306" s="9" t="s">
        <v>52</v>
      </c>
      <c r="AD306" s="11" t="s">
        <v>52</v>
      </c>
      <c r="AE306" s="10" t="s">
        <v>1546</v>
      </c>
      <c r="AF306" s="9">
        <v>130</v>
      </c>
      <c r="AG306" s="9">
        <v>7.59</v>
      </c>
      <c r="AH306" s="9" t="s">
        <v>52</v>
      </c>
      <c r="AI306" s="9" t="s">
        <v>52</v>
      </c>
      <c r="AJ306" s="9" t="s">
        <v>52</v>
      </c>
      <c r="AK306" s="9" t="s">
        <v>75</v>
      </c>
      <c r="AL306" s="11" t="s">
        <v>61</v>
      </c>
      <c r="AM306" s="10" t="s">
        <v>52</v>
      </c>
      <c r="AN306" s="9" t="s">
        <v>52</v>
      </c>
      <c r="AO306" s="9" t="s">
        <v>52</v>
      </c>
      <c r="AP306" s="9" t="s">
        <v>52</v>
      </c>
      <c r="AQ306" s="9" t="s">
        <v>52</v>
      </c>
      <c r="AR306" s="9" t="s">
        <v>52</v>
      </c>
      <c r="AS306" s="9" t="s">
        <v>52</v>
      </c>
      <c r="AT306" s="11" t="s">
        <v>52</v>
      </c>
      <c r="AU306" s="10" t="s">
        <v>1547</v>
      </c>
      <c r="AV306" s="9">
        <v>130</v>
      </c>
      <c r="AW306" s="9">
        <v>7.59</v>
      </c>
      <c r="AX306" s="9" t="s">
        <v>52</v>
      </c>
      <c r="AY306" s="9" t="s">
        <v>52</v>
      </c>
      <c r="AZ306" s="9" t="s">
        <v>52</v>
      </c>
      <c r="BA306" s="9" t="s">
        <v>75</v>
      </c>
      <c r="BB306" s="11" t="s">
        <v>61</v>
      </c>
    </row>
    <row r="307" spans="1:54" customFormat="1" x14ac:dyDescent="0.25">
      <c r="A307" s="12">
        <v>306</v>
      </c>
      <c r="B307" s="12" t="s">
        <v>1548</v>
      </c>
      <c r="C307" s="12" t="s">
        <v>1549</v>
      </c>
      <c r="D307" s="12">
        <v>189559</v>
      </c>
      <c r="E307" s="12" t="s">
        <v>52</v>
      </c>
      <c r="F307" s="12" t="s">
        <v>52</v>
      </c>
      <c r="G307" s="12">
        <v>302.10955039999999</v>
      </c>
      <c r="H307" s="12" t="s">
        <v>1550</v>
      </c>
      <c r="I307" t="e">
        <f t="shared" si="8"/>
        <v>#N/A</v>
      </c>
      <c r="J307" t="e">
        <f>VLOOKUP($D307,RfDs_clean!$A$2:$Q$140,9,FALSE)</f>
        <v>#N/A</v>
      </c>
      <c r="K307" t="e">
        <f t="shared" si="9"/>
        <v>#N/A</v>
      </c>
      <c r="L307" t="e">
        <f>VLOOKUP($D307,RfDs_clean!$A$2:$Q$140,10,FALSE)</f>
        <v>#N/A</v>
      </c>
      <c r="M307" s="9" t="s">
        <v>52</v>
      </c>
      <c r="N307" s="9" t="s">
        <v>52</v>
      </c>
      <c r="O307" s="13" t="s">
        <v>52</v>
      </c>
      <c r="P307" s="12" t="s">
        <v>52</v>
      </c>
      <c r="Q307" s="12" t="s">
        <v>52</v>
      </c>
      <c r="R307" s="12" t="s">
        <v>52</v>
      </c>
      <c r="S307" s="12" t="s">
        <v>52</v>
      </c>
      <c r="T307" s="12" t="s">
        <v>52</v>
      </c>
      <c r="U307" s="12" t="s">
        <v>52</v>
      </c>
      <c r="V307" s="14" t="s">
        <v>52</v>
      </c>
      <c r="W307" s="13" t="s">
        <v>52</v>
      </c>
      <c r="X307" s="12" t="s">
        <v>52</v>
      </c>
      <c r="Y307" s="12" t="s">
        <v>52</v>
      </c>
      <c r="Z307" s="12" t="s">
        <v>52</v>
      </c>
      <c r="AA307" s="12" t="s">
        <v>52</v>
      </c>
      <c r="AB307" s="12" t="s">
        <v>52</v>
      </c>
      <c r="AC307" s="12" t="s">
        <v>52</v>
      </c>
      <c r="AD307" s="14" t="s">
        <v>52</v>
      </c>
      <c r="AE307" s="13" t="s">
        <v>1551</v>
      </c>
      <c r="AF307" s="12">
        <v>140</v>
      </c>
      <c r="AG307" s="12">
        <v>7.63</v>
      </c>
      <c r="AH307" s="12" t="s">
        <v>52</v>
      </c>
      <c r="AI307" s="12" t="s">
        <v>52</v>
      </c>
      <c r="AJ307" s="12" t="s">
        <v>52</v>
      </c>
      <c r="AK307" s="12" t="s">
        <v>75</v>
      </c>
      <c r="AL307" s="14" t="s">
        <v>61</v>
      </c>
      <c r="AM307" s="13" t="s">
        <v>52</v>
      </c>
      <c r="AN307" s="12" t="s">
        <v>52</v>
      </c>
      <c r="AO307" s="12" t="s">
        <v>52</v>
      </c>
      <c r="AP307" s="12" t="s">
        <v>52</v>
      </c>
      <c r="AQ307" s="12" t="s">
        <v>52</v>
      </c>
      <c r="AR307" s="12" t="s">
        <v>52</v>
      </c>
      <c r="AS307" s="12" t="s">
        <v>52</v>
      </c>
      <c r="AT307" s="14" t="s">
        <v>52</v>
      </c>
      <c r="AU307" s="13" t="s">
        <v>1552</v>
      </c>
      <c r="AV307" s="12">
        <v>140</v>
      </c>
      <c r="AW307" s="12">
        <v>7.63</v>
      </c>
      <c r="AX307" s="12" t="s">
        <v>52</v>
      </c>
      <c r="AY307" s="12" t="s">
        <v>52</v>
      </c>
      <c r="AZ307" s="12" t="s">
        <v>52</v>
      </c>
      <c r="BA307" s="12" t="s">
        <v>75</v>
      </c>
      <c r="BB307" s="14" t="s">
        <v>61</v>
      </c>
    </row>
    <row r="308" spans="1:54" customFormat="1" x14ac:dyDescent="0.25">
      <c r="A308" s="9">
        <v>307</v>
      </c>
      <c r="B308" s="9" t="s">
        <v>1553</v>
      </c>
      <c r="C308" s="9" t="s">
        <v>1554</v>
      </c>
      <c r="D308" s="9">
        <v>132649</v>
      </c>
      <c r="E308" s="9" t="s">
        <v>52</v>
      </c>
      <c r="F308" s="9" t="s">
        <v>52</v>
      </c>
      <c r="G308" s="9">
        <v>168.057514876</v>
      </c>
      <c r="H308" s="9" t="s">
        <v>1555</v>
      </c>
      <c r="I308" t="e">
        <f t="shared" si="8"/>
        <v>#N/A</v>
      </c>
      <c r="J308" t="e">
        <f>VLOOKUP($D308,RfDs_clean!$A$2:$Q$140,9,FALSE)</f>
        <v>#N/A</v>
      </c>
      <c r="K308" t="e">
        <f t="shared" si="9"/>
        <v>#N/A</v>
      </c>
      <c r="L308" t="e">
        <f>VLOOKUP($D308,RfDs_clean!$A$2:$Q$140,10,FALSE)</f>
        <v>#N/A</v>
      </c>
      <c r="M308" s="9" t="s">
        <v>52</v>
      </c>
      <c r="N308" s="9" t="s">
        <v>52</v>
      </c>
      <c r="O308" s="10" t="s">
        <v>1556</v>
      </c>
      <c r="P308" s="9">
        <v>1E-3</v>
      </c>
      <c r="Q308" s="9">
        <v>8.2254579371935268</v>
      </c>
      <c r="R308" s="9" t="s">
        <v>52</v>
      </c>
      <c r="S308" s="9" t="s">
        <v>52</v>
      </c>
      <c r="T308" s="9" t="s">
        <v>52</v>
      </c>
      <c r="U308" s="9" t="s">
        <v>83</v>
      </c>
      <c r="V308" s="11" t="s">
        <v>61</v>
      </c>
      <c r="W308" s="10" t="s">
        <v>52</v>
      </c>
      <c r="X308" s="9" t="s">
        <v>52</v>
      </c>
      <c r="Y308" s="9" t="s">
        <v>52</v>
      </c>
      <c r="Z308" s="9" t="s">
        <v>52</v>
      </c>
      <c r="AA308" s="9" t="s">
        <v>52</v>
      </c>
      <c r="AB308" s="9" t="s">
        <v>52</v>
      </c>
      <c r="AC308" s="9" t="s">
        <v>52</v>
      </c>
      <c r="AD308" s="11" t="s">
        <v>52</v>
      </c>
      <c r="AE308" s="10" t="s">
        <v>52</v>
      </c>
      <c r="AF308" s="9" t="s">
        <v>52</v>
      </c>
      <c r="AG308" s="9" t="s">
        <v>52</v>
      </c>
      <c r="AH308" s="9" t="s">
        <v>52</v>
      </c>
      <c r="AI308" s="9" t="s">
        <v>52</v>
      </c>
      <c r="AJ308" s="9" t="s">
        <v>52</v>
      </c>
      <c r="AK308" s="9" t="s">
        <v>52</v>
      </c>
      <c r="AL308" s="11" t="s">
        <v>52</v>
      </c>
      <c r="AM308" s="10" t="s">
        <v>52</v>
      </c>
      <c r="AN308" s="9" t="s">
        <v>52</v>
      </c>
      <c r="AO308" s="9" t="s">
        <v>52</v>
      </c>
      <c r="AP308" s="9" t="s">
        <v>52</v>
      </c>
      <c r="AQ308" s="9" t="s">
        <v>52</v>
      </c>
      <c r="AR308" s="9" t="s">
        <v>52</v>
      </c>
      <c r="AS308" s="9" t="s">
        <v>52</v>
      </c>
      <c r="AT308" s="11" t="s">
        <v>52</v>
      </c>
      <c r="AU308" s="10" t="s">
        <v>52</v>
      </c>
      <c r="AV308" s="9" t="s">
        <v>52</v>
      </c>
      <c r="AW308" s="9" t="s">
        <v>52</v>
      </c>
      <c r="AX308" s="9" t="s">
        <v>52</v>
      </c>
      <c r="AY308" s="9" t="s">
        <v>52</v>
      </c>
      <c r="AZ308" s="9" t="s">
        <v>52</v>
      </c>
      <c r="BA308" s="9" t="s">
        <v>52</v>
      </c>
      <c r="BB308" s="11" t="s">
        <v>52</v>
      </c>
    </row>
    <row r="309" spans="1:54" customFormat="1" x14ac:dyDescent="0.25">
      <c r="A309" s="12">
        <v>308</v>
      </c>
      <c r="B309" s="12" t="s">
        <v>1557</v>
      </c>
      <c r="C309" s="12" t="s">
        <v>1558</v>
      </c>
      <c r="D309" s="12">
        <v>96128</v>
      </c>
      <c r="E309" s="12" t="s">
        <v>52</v>
      </c>
      <c r="F309" s="12" t="s">
        <v>52</v>
      </c>
      <c r="G309" s="12">
        <v>233.84465204</v>
      </c>
      <c r="H309" s="12" t="s">
        <v>1559</v>
      </c>
      <c r="I309">
        <f t="shared" si="8"/>
        <v>6.0511377153800634</v>
      </c>
      <c r="J309">
        <f>VLOOKUP($D309,RfDs_clean!$A$2:$Q$140,9,FALSE)</f>
        <v>0.207869</v>
      </c>
      <c r="K309">
        <f t="shared" si="9"/>
        <v>6.2016012443576534</v>
      </c>
      <c r="L309">
        <f>VLOOKUP($D309,RfDs_clean!$A$2:$Q$140,10,FALSE)</f>
        <v>0.14700299999999999</v>
      </c>
      <c r="M309" s="9">
        <v>5.5503334123452959</v>
      </c>
      <c r="N309" s="9">
        <v>0.65855799999999998</v>
      </c>
      <c r="O309" s="13" t="s">
        <v>1560</v>
      </c>
      <c r="P309" s="12">
        <v>2.0000000000000001E-4</v>
      </c>
      <c r="Q309" s="12">
        <v>9.0678974465041016</v>
      </c>
      <c r="R309" s="12" t="s">
        <v>81</v>
      </c>
      <c r="S309" s="12">
        <v>0.7</v>
      </c>
      <c r="T309" s="12">
        <v>5.523829402153825</v>
      </c>
      <c r="U309" s="12" t="s">
        <v>83</v>
      </c>
      <c r="V309" s="14" t="s">
        <v>57</v>
      </c>
      <c r="W309" s="13" t="s">
        <v>1561</v>
      </c>
      <c r="X309" s="12">
        <v>2.0000000000000001E-4</v>
      </c>
      <c r="Y309" s="12">
        <v>9.07</v>
      </c>
      <c r="Z309" s="12" t="s">
        <v>81</v>
      </c>
      <c r="AA309" s="12">
        <v>0.17</v>
      </c>
      <c r="AB309" s="12">
        <v>6.14</v>
      </c>
      <c r="AC309" s="12" t="s">
        <v>56</v>
      </c>
      <c r="AD309" s="14" t="s">
        <v>57</v>
      </c>
      <c r="AE309" s="13" t="s">
        <v>1562</v>
      </c>
      <c r="AF309" s="12">
        <v>0.8</v>
      </c>
      <c r="AG309" s="12">
        <v>5.27</v>
      </c>
      <c r="AH309" s="12" t="s">
        <v>549</v>
      </c>
      <c r="AI309" s="12">
        <v>0.46</v>
      </c>
      <c r="AJ309" s="12">
        <v>5.71</v>
      </c>
      <c r="AK309" s="12" t="s">
        <v>83</v>
      </c>
      <c r="AL309" s="14" t="s">
        <v>57</v>
      </c>
      <c r="AM309" s="13" t="s">
        <v>1563</v>
      </c>
      <c r="AN309" s="12">
        <v>6.0000000000000001E-3</v>
      </c>
      <c r="AO309" s="12">
        <v>6.15</v>
      </c>
      <c r="AP309" s="12" t="s">
        <v>66</v>
      </c>
      <c r="AQ309" s="12">
        <v>0.02</v>
      </c>
      <c r="AR309" s="12">
        <v>7.11</v>
      </c>
      <c r="AS309" s="12" t="s">
        <v>83</v>
      </c>
      <c r="AT309" s="14" t="s">
        <v>57</v>
      </c>
      <c r="AU309" s="13" t="s">
        <v>1564</v>
      </c>
      <c r="AV309" s="12">
        <v>7</v>
      </c>
      <c r="AW309" s="12">
        <v>6.21</v>
      </c>
      <c r="AX309" s="12" t="s">
        <v>52</v>
      </c>
      <c r="AY309" s="12" t="s">
        <v>52</v>
      </c>
      <c r="AZ309" s="12" t="s">
        <v>52</v>
      </c>
      <c r="BA309" s="12" t="s">
        <v>75</v>
      </c>
      <c r="BB309" s="14" t="s">
        <v>57</v>
      </c>
    </row>
    <row r="310" spans="1:54" customFormat="1" x14ac:dyDescent="0.25">
      <c r="A310" s="9">
        <v>309</v>
      </c>
      <c r="B310" s="9" t="s">
        <v>1565</v>
      </c>
      <c r="C310" s="9" t="s">
        <v>1566</v>
      </c>
      <c r="D310" s="9">
        <v>124481</v>
      </c>
      <c r="E310" s="9" t="s">
        <v>52</v>
      </c>
      <c r="F310" s="9" t="s">
        <v>52</v>
      </c>
      <c r="G310" s="9">
        <v>205.813351912</v>
      </c>
      <c r="H310" s="9" t="s">
        <v>1567</v>
      </c>
      <c r="I310">
        <f t="shared" si="8"/>
        <v>4.9094561803851553</v>
      </c>
      <c r="J310">
        <f>VLOOKUP($D310,RfDs_clean!$A$2:$Q$140,9,FALSE)</f>
        <v>2.5352299999999999</v>
      </c>
      <c r="K310">
        <f t="shared" si="9"/>
        <v>5.0897025262224549</v>
      </c>
      <c r="L310">
        <f>VLOOKUP($D310,RfDs_clean!$A$2:$Q$140,10,FALSE)</f>
        <v>1.6740600000000001</v>
      </c>
      <c r="M310" s="9">
        <v>3.938314921135774</v>
      </c>
      <c r="N310" s="9">
        <v>23.7224</v>
      </c>
      <c r="O310" s="10" t="s">
        <v>1568</v>
      </c>
      <c r="P310" s="9">
        <v>0.02</v>
      </c>
      <c r="Q310" s="9">
        <v>7.0124435500472213</v>
      </c>
      <c r="R310" s="9" t="s">
        <v>118</v>
      </c>
      <c r="S310" s="9">
        <v>21.4</v>
      </c>
      <c r="T310" s="9">
        <v>3.983059772362012</v>
      </c>
      <c r="U310" s="9" t="s">
        <v>56</v>
      </c>
      <c r="V310" s="11" t="s">
        <v>57</v>
      </c>
      <c r="W310" s="10" t="s">
        <v>52</v>
      </c>
      <c r="X310" s="9" t="s">
        <v>52</v>
      </c>
      <c r="Y310" s="9" t="s">
        <v>52</v>
      </c>
      <c r="Z310" s="9" t="s">
        <v>52</v>
      </c>
      <c r="AA310" s="9" t="s">
        <v>52</v>
      </c>
      <c r="AB310" s="9" t="s">
        <v>52</v>
      </c>
      <c r="AC310" s="9" t="s">
        <v>52</v>
      </c>
      <c r="AD310" s="11" t="s">
        <v>52</v>
      </c>
      <c r="AE310" s="10" t="s">
        <v>1569</v>
      </c>
      <c r="AF310" s="9">
        <v>8.4000000000000005E-2</v>
      </c>
      <c r="AG310" s="9">
        <v>4.24</v>
      </c>
      <c r="AH310" s="9" t="s">
        <v>59</v>
      </c>
      <c r="AI310" s="9" t="s">
        <v>52</v>
      </c>
      <c r="AJ310" s="9" t="s">
        <v>52</v>
      </c>
      <c r="AK310" s="9" t="s">
        <v>56</v>
      </c>
      <c r="AL310" s="11" t="s">
        <v>57</v>
      </c>
      <c r="AM310" s="10" t="s">
        <v>1570</v>
      </c>
      <c r="AN310" s="9">
        <v>2.6999999999999999E-5</v>
      </c>
      <c r="AO310" s="9">
        <v>3.74</v>
      </c>
      <c r="AP310" s="9" t="s">
        <v>52</v>
      </c>
      <c r="AQ310" s="9" t="s">
        <v>52</v>
      </c>
      <c r="AR310" s="9" t="s">
        <v>52</v>
      </c>
      <c r="AS310" s="9" t="s">
        <v>75</v>
      </c>
      <c r="AT310" s="11" t="s">
        <v>61</v>
      </c>
      <c r="AU310" s="10" t="s">
        <v>1571</v>
      </c>
      <c r="AV310" s="9">
        <v>9.4E-2</v>
      </c>
      <c r="AW310" s="9">
        <v>4.29</v>
      </c>
      <c r="AX310" s="9" t="s">
        <v>52</v>
      </c>
      <c r="AY310" s="9" t="s">
        <v>52</v>
      </c>
      <c r="AZ310" s="9" t="s">
        <v>52</v>
      </c>
      <c r="BA310" s="9" t="s">
        <v>75</v>
      </c>
      <c r="BB310" s="11" t="s">
        <v>57</v>
      </c>
    </row>
    <row r="311" spans="1:54" customFormat="1" x14ac:dyDescent="0.25">
      <c r="A311" s="12">
        <v>310</v>
      </c>
      <c r="B311" s="12" t="s">
        <v>1572</v>
      </c>
      <c r="C311" s="12" t="s">
        <v>1573</v>
      </c>
      <c r="D311" s="12">
        <v>74953</v>
      </c>
      <c r="E311" s="12" t="s">
        <v>52</v>
      </c>
      <c r="F311" s="12" t="s">
        <v>52</v>
      </c>
      <c r="G311" s="12">
        <v>171.852324264</v>
      </c>
      <c r="H311" s="12" t="s">
        <v>1574</v>
      </c>
      <c r="I311" t="e">
        <f t="shared" si="8"/>
        <v>#N/A</v>
      </c>
      <c r="J311" t="e">
        <f>VLOOKUP($D311,RfDs_clean!$A$2:$Q$140,9,FALSE)</f>
        <v>#N/A</v>
      </c>
      <c r="K311" t="e">
        <f t="shared" si="9"/>
        <v>#N/A</v>
      </c>
      <c r="L311" t="e">
        <f>VLOOKUP($D311,RfDs_clean!$A$2:$Q$140,10,FALSE)</f>
        <v>#N/A</v>
      </c>
      <c r="M311" s="9" t="s">
        <v>52</v>
      </c>
      <c r="N311" s="9" t="s">
        <v>52</v>
      </c>
      <c r="O311" s="13" t="s">
        <v>1575</v>
      </c>
      <c r="P311" s="12">
        <v>0.01</v>
      </c>
      <c r="Q311" s="12">
        <v>7.2351554102480691</v>
      </c>
      <c r="R311" s="12" t="s">
        <v>52</v>
      </c>
      <c r="S311" s="12" t="s">
        <v>52</v>
      </c>
      <c r="T311" s="12" t="s">
        <v>52</v>
      </c>
      <c r="U311" s="12" t="s">
        <v>119</v>
      </c>
      <c r="V311" s="14" t="s">
        <v>61</v>
      </c>
      <c r="W311" s="13" t="s">
        <v>1576</v>
      </c>
      <c r="X311" s="12">
        <v>4.0000000000000001E-3</v>
      </c>
      <c r="Y311" s="12">
        <v>7.63</v>
      </c>
      <c r="Z311" s="12" t="s">
        <v>52</v>
      </c>
      <c r="AA311" s="12" t="s">
        <v>52</v>
      </c>
      <c r="AB311" s="12" t="s">
        <v>52</v>
      </c>
      <c r="AC311" s="12" t="s">
        <v>83</v>
      </c>
      <c r="AD311" s="14" t="s">
        <v>61</v>
      </c>
      <c r="AE311" s="13" t="s">
        <v>52</v>
      </c>
      <c r="AF311" s="12" t="s">
        <v>52</v>
      </c>
      <c r="AG311" s="12" t="s">
        <v>52</v>
      </c>
      <c r="AH311" s="12" t="s">
        <v>52</v>
      </c>
      <c r="AI311" s="12" t="s">
        <v>52</v>
      </c>
      <c r="AJ311" s="12" t="s">
        <v>52</v>
      </c>
      <c r="AK311" s="12" t="s">
        <v>52</v>
      </c>
      <c r="AL311" s="14" t="s">
        <v>52</v>
      </c>
      <c r="AM311" s="13" t="s">
        <v>52</v>
      </c>
      <c r="AN311" s="12" t="s">
        <v>52</v>
      </c>
      <c r="AO311" s="12" t="s">
        <v>52</v>
      </c>
      <c r="AP311" s="12" t="s">
        <v>52</v>
      </c>
      <c r="AQ311" s="12" t="s">
        <v>52</v>
      </c>
      <c r="AR311" s="12" t="s">
        <v>52</v>
      </c>
      <c r="AS311" s="12" t="s">
        <v>52</v>
      </c>
      <c r="AT311" s="14" t="s">
        <v>52</v>
      </c>
      <c r="AU311" s="13" t="s">
        <v>52</v>
      </c>
      <c r="AV311" s="12" t="s">
        <v>52</v>
      </c>
      <c r="AW311" s="12" t="s">
        <v>52</v>
      </c>
      <c r="AX311" s="12" t="s">
        <v>52</v>
      </c>
      <c r="AY311" s="12" t="s">
        <v>52</v>
      </c>
      <c r="AZ311" s="12" t="s">
        <v>52</v>
      </c>
      <c r="BA311" s="12" t="s">
        <v>52</v>
      </c>
      <c r="BB311" s="14" t="s">
        <v>52</v>
      </c>
    </row>
    <row r="312" spans="1:54" customFormat="1" x14ac:dyDescent="0.25">
      <c r="A312" s="9">
        <v>311</v>
      </c>
      <c r="B312" s="9" t="s">
        <v>1577</v>
      </c>
      <c r="C312" s="9" t="s">
        <v>1578</v>
      </c>
      <c r="D312" s="9">
        <v>84742</v>
      </c>
      <c r="E312" s="9" t="s">
        <v>52</v>
      </c>
      <c r="F312" s="9" t="s">
        <v>52</v>
      </c>
      <c r="G312" s="9">
        <v>278.151809184</v>
      </c>
      <c r="H312" s="9" t="s">
        <v>1579</v>
      </c>
      <c r="I312">
        <f t="shared" si="8"/>
        <v>2.8185754586033074</v>
      </c>
      <c r="J312">
        <f>VLOOKUP($D312,RfDs_clean!$A$2:$Q$140,9,FALSE)</f>
        <v>422.38299999999998</v>
      </c>
      <c r="K312">
        <f t="shared" si="9"/>
        <v>3.4059677880514982</v>
      </c>
      <c r="L312">
        <f>VLOOKUP($D312,RfDs_clean!$A$2:$Q$140,10,FALSE)</f>
        <v>109.223</v>
      </c>
      <c r="M312" s="9" t="s">
        <v>52</v>
      </c>
      <c r="N312" s="9" t="s">
        <v>52</v>
      </c>
      <c r="O312" s="10" t="s">
        <v>1580</v>
      </c>
      <c r="P312" s="9">
        <v>0.1</v>
      </c>
      <c r="Q312" s="9">
        <v>6.4442818890694866</v>
      </c>
      <c r="R312" s="9" t="s">
        <v>81</v>
      </c>
      <c r="S312" s="9">
        <v>125</v>
      </c>
      <c r="T312" s="9">
        <v>3.3473718760614299</v>
      </c>
      <c r="U312" s="9" t="s">
        <v>56</v>
      </c>
      <c r="V312" s="11" t="s">
        <v>57</v>
      </c>
      <c r="W312" s="10" t="s">
        <v>52</v>
      </c>
      <c r="X312" s="9" t="s">
        <v>52</v>
      </c>
      <c r="Y312" s="9" t="s">
        <v>52</v>
      </c>
      <c r="Z312" s="9" t="s">
        <v>52</v>
      </c>
      <c r="AA312" s="9" t="s">
        <v>52</v>
      </c>
      <c r="AB312" s="9" t="s">
        <v>52</v>
      </c>
      <c r="AC312" s="9" t="s">
        <v>52</v>
      </c>
      <c r="AD312" s="11" t="s">
        <v>52</v>
      </c>
      <c r="AE312" s="10" t="s">
        <v>52</v>
      </c>
      <c r="AF312" s="9" t="s">
        <v>52</v>
      </c>
      <c r="AG312" s="9" t="s">
        <v>52</v>
      </c>
      <c r="AH312" s="9" t="s">
        <v>52</v>
      </c>
      <c r="AI312" s="9" t="s">
        <v>52</v>
      </c>
      <c r="AJ312" s="9" t="s">
        <v>52</v>
      </c>
      <c r="AK312" s="9" t="s">
        <v>52</v>
      </c>
      <c r="AL312" s="11" t="s">
        <v>52</v>
      </c>
      <c r="AM312" s="10" t="s">
        <v>52</v>
      </c>
      <c r="AN312" s="9" t="s">
        <v>52</v>
      </c>
      <c r="AO312" s="9" t="s">
        <v>52</v>
      </c>
      <c r="AP312" s="9" t="s">
        <v>52</v>
      </c>
      <c r="AQ312" s="9" t="s">
        <v>52</v>
      </c>
      <c r="AR312" s="9" t="s">
        <v>52</v>
      </c>
      <c r="AS312" s="9" t="s">
        <v>52</v>
      </c>
      <c r="AT312" s="11" t="s">
        <v>52</v>
      </c>
      <c r="AU312" s="10" t="s">
        <v>52</v>
      </c>
      <c r="AV312" s="9" t="s">
        <v>52</v>
      </c>
      <c r="AW312" s="9" t="s">
        <v>52</v>
      </c>
      <c r="AX312" s="9" t="s">
        <v>52</v>
      </c>
      <c r="AY312" s="9" t="s">
        <v>52</v>
      </c>
      <c r="AZ312" s="9" t="s">
        <v>52</v>
      </c>
      <c r="BA312" s="9" t="s">
        <v>52</v>
      </c>
      <c r="BB312" s="11" t="s">
        <v>52</v>
      </c>
    </row>
    <row r="313" spans="1:54" customFormat="1" x14ac:dyDescent="0.25">
      <c r="A313" s="12">
        <v>312</v>
      </c>
      <c r="B313" s="12" t="s">
        <v>1581</v>
      </c>
      <c r="C313" s="12" t="s">
        <v>1582</v>
      </c>
      <c r="D313" s="12">
        <v>1918009</v>
      </c>
      <c r="E313" s="12" t="s">
        <v>52</v>
      </c>
      <c r="F313" s="12" t="s">
        <v>52</v>
      </c>
      <c r="G313" s="12">
        <v>219.969399412</v>
      </c>
      <c r="H313" s="12" t="s">
        <v>1583</v>
      </c>
      <c r="I313" t="e">
        <f t="shared" si="8"/>
        <v>#N/A</v>
      </c>
      <c r="J313" t="e">
        <f>VLOOKUP($D313,RfDs_clean!$A$2:$Q$140,9,FALSE)</f>
        <v>#N/A</v>
      </c>
      <c r="K313" t="e">
        <f t="shared" si="9"/>
        <v>#N/A</v>
      </c>
      <c r="L313" t="e">
        <f>VLOOKUP($D313,RfDs_clean!$A$2:$Q$140,10,FALSE)</f>
        <v>#N/A</v>
      </c>
      <c r="M313" s="9" t="s">
        <v>52</v>
      </c>
      <c r="N313" s="9" t="s">
        <v>52</v>
      </c>
      <c r="O313" s="13" t="s">
        <v>1584</v>
      </c>
      <c r="P313" s="12">
        <v>0.03</v>
      </c>
      <c r="Q313" s="12">
        <v>6.8652410143259495</v>
      </c>
      <c r="R313" s="12" t="s">
        <v>118</v>
      </c>
      <c r="S313" s="12">
        <v>3</v>
      </c>
      <c r="T313" s="12">
        <v>4.8652410143259495</v>
      </c>
      <c r="U313" s="12" t="s">
        <v>56</v>
      </c>
      <c r="V313" s="14" t="s">
        <v>61</v>
      </c>
      <c r="W313" s="13" t="s">
        <v>52</v>
      </c>
      <c r="X313" s="12" t="s">
        <v>52</v>
      </c>
      <c r="Y313" s="12" t="s">
        <v>52</v>
      </c>
      <c r="Z313" s="12" t="s">
        <v>52</v>
      </c>
      <c r="AA313" s="12" t="s">
        <v>52</v>
      </c>
      <c r="AB313" s="12" t="s">
        <v>52</v>
      </c>
      <c r="AC313" s="12" t="s">
        <v>52</v>
      </c>
      <c r="AD313" s="14" t="s">
        <v>52</v>
      </c>
      <c r="AE313" s="13" t="s">
        <v>52</v>
      </c>
      <c r="AF313" s="12" t="s">
        <v>52</v>
      </c>
      <c r="AG313" s="12" t="s">
        <v>52</v>
      </c>
      <c r="AH313" s="12" t="s">
        <v>52</v>
      </c>
      <c r="AI313" s="12" t="s">
        <v>52</v>
      </c>
      <c r="AJ313" s="12" t="s">
        <v>52</v>
      </c>
      <c r="AK313" s="12" t="s">
        <v>52</v>
      </c>
      <c r="AL313" s="14" t="s">
        <v>52</v>
      </c>
      <c r="AM313" s="13" t="s">
        <v>52</v>
      </c>
      <c r="AN313" s="12" t="s">
        <v>52</v>
      </c>
      <c r="AO313" s="12" t="s">
        <v>52</v>
      </c>
      <c r="AP313" s="12" t="s">
        <v>52</v>
      </c>
      <c r="AQ313" s="12" t="s">
        <v>52</v>
      </c>
      <c r="AR313" s="12" t="s">
        <v>52</v>
      </c>
      <c r="AS313" s="12" t="s">
        <v>52</v>
      </c>
      <c r="AT313" s="14" t="s">
        <v>52</v>
      </c>
      <c r="AU313" s="13" t="s">
        <v>52</v>
      </c>
      <c r="AV313" s="12" t="s">
        <v>52</v>
      </c>
      <c r="AW313" s="12" t="s">
        <v>52</v>
      </c>
      <c r="AX313" s="12" t="s">
        <v>52</v>
      </c>
      <c r="AY313" s="12" t="s">
        <v>52</v>
      </c>
      <c r="AZ313" s="12" t="s">
        <v>52</v>
      </c>
      <c r="BA313" s="12" t="s">
        <v>52</v>
      </c>
      <c r="BB313" s="14" t="s">
        <v>52</v>
      </c>
    </row>
    <row r="314" spans="1:54" customFormat="1" x14ac:dyDescent="0.25">
      <c r="A314" s="9">
        <v>313</v>
      </c>
      <c r="B314" s="9" t="s">
        <v>1585</v>
      </c>
      <c r="C314" s="9" t="s">
        <v>1586</v>
      </c>
      <c r="D314" s="9">
        <v>99309</v>
      </c>
      <c r="E314" s="9" t="s">
        <v>52</v>
      </c>
      <c r="F314" s="9" t="s">
        <v>52</v>
      </c>
      <c r="G314" s="9">
        <v>69.937705359999995</v>
      </c>
      <c r="H314" s="9" t="s">
        <v>1587</v>
      </c>
      <c r="I314" t="e">
        <f t="shared" si="8"/>
        <v>#N/A</v>
      </c>
      <c r="J314" t="e">
        <f>VLOOKUP($D314,RfDs_clean!$A$2:$Q$140,9,FALSE)</f>
        <v>#N/A</v>
      </c>
      <c r="K314" t="e">
        <f t="shared" si="9"/>
        <v>#N/A</v>
      </c>
      <c r="L314" t="e">
        <f>VLOOKUP($D314,RfDs_clean!$A$2:$Q$140,10,FALSE)</f>
        <v>#N/A</v>
      </c>
      <c r="M314" s="9" t="s">
        <v>52</v>
      </c>
      <c r="N314" s="9" t="s">
        <v>52</v>
      </c>
      <c r="O314" s="10" t="s">
        <v>1588</v>
      </c>
      <c r="P314" s="9">
        <v>2.5000000000000001E-2</v>
      </c>
      <c r="Q314" s="9">
        <v>6.4467713704330434</v>
      </c>
      <c r="R314" s="9" t="s">
        <v>81</v>
      </c>
      <c r="S314" s="9">
        <v>2.5</v>
      </c>
      <c r="T314" s="9">
        <v>4.4467713704330434</v>
      </c>
      <c r="U314" s="9" t="s">
        <v>103</v>
      </c>
      <c r="V314" s="11" t="s">
        <v>61</v>
      </c>
      <c r="W314" s="10" t="s">
        <v>52</v>
      </c>
      <c r="X314" s="9" t="s">
        <v>52</v>
      </c>
      <c r="Y314" s="9" t="s">
        <v>52</v>
      </c>
      <c r="Z314" s="9" t="s">
        <v>52</v>
      </c>
      <c r="AA314" s="9" t="s">
        <v>52</v>
      </c>
      <c r="AB314" s="9" t="s">
        <v>52</v>
      </c>
      <c r="AC314" s="9" t="s">
        <v>52</v>
      </c>
      <c r="AD314" s="11" t="s">
        <v>52</v>
      </c>
      <c r="AE314" s="10" t="s">
        <v>52</v>
      </c>
      <c r="AF314" s="9" t="s">
        <v>52</v>
      </c>
      <c r="AG314" s="9" t="s">
        <v>52</v>
      </c>
      <c r="AH314" s="9" t="s">
        <v>52</v>
      </c>
      <c r="AI314" s="9" t="s">
        <v>52</v>
      </c>
      <c r="AJ314" s="9" t="s">
        <v>52</v>
      </c>
      <c r="AK314" s="9" t="s">
        <v>52</v>
      </c>
      <c r="AL314" s="11" t="s">
        <v>52</v>
      </c>
      <c r="AM314" s="10" t="s">
        <v>52</v>
      </c>
      <c r="AN314" s="9" t="s">
        <v>52</v>
      </c>
      <c r="AO314" s="9" t="s">
        <v>52</v>
      </c>
      <c r="AP314" s="9" t="s">
        <v>52</v>
      </c>
      <c r="AQ314" s="9" t="s">
        <v>52</v>
      </c>
      <c r="AR314" s="9" t="s">
        <v>52</v>
      </c>
      <c r="AS314" s="9" t="s">
        <v>52</v>
      </c>
      <c r="AT314" s="11" t="s">
        <v>52</v>
      </c>
      <c r="AU314" s="10" t="s">
        <v>52</v>
      </c>
      <c r="AV314" s="9" t="s">
        <v>52</v>
      </c>
      <c r="AW314" s="9" t="s">
        <v>52</v>
      </c>
      <c r="AX314" s="9" t="s">
        <v>52</v>
      </c>
      <c r="AY314" s="9" t="s">
        <v>52</v>
      </c>
      <c r="AZ314" s="9" t="s">
        <v>52</v>
      </c>
      <c r="BA314" s="9" t="s">
        <v>52</v>
      </c>
      <c r="BB314" s="11" t="s">
        <v>52</v>
      </c>
    </row>
    <row r="315" spans="1:54" customFormat="1" x14ac:dyDescent="0.25">
      <c r="A315" s="12">
        <v>314</v>
      </c>
      <c r="B315" s="12" t="s">
        <v>1589</v>
      </c>
      <c r="C315" s="12" t="s">
        <v>1590</v>
      </c>
      <c r="D315" s="12">
        <v>37764253</v>
      </c>
      <c r="E315" s="12" t="s">
        <v>52</v>
      </c>
      <c r="F315" s="12" t="s">
        <v>52</v>
      </c>
      <c r="G315" s="12">
        <v>207.02176933199999</v>
      </c>
      <c r="H315" s="12" t="s">
        <v>1591</v>
      </c>
      <c r="I315" t="e">
        <f t="shared" si="8"/>
        <v>#N/A</v>
      </c>
      <c r="J315" t="e">
        <f>VLOOKUP($D315,RfDs_clean!$A$2:$Q$140,9,FALSE)</f>
        <v>#N/A</v>
      </c>
      <c r="K315" t="e">
        <f t="shared" si="9"/>
        <v>#N/A</v>
      </c>
      <c r="L315" t="e">
        <f>VLOOKUP($D315,RfDs_clean!$A$2:$Q$140,10,FALSE)</f>
        <v>#N/A</v>
      </c>
      <c r="M315" s="9" t="s">
        <v>52</v>
      </c>
      <c r="N315" s="9" t="s">
        <v>52</v>
      </c>
      <c r="O315" s="13" t="s">
        <v>1592</v>
      </c>
      <c r="P315" s="12">
        <v>1.7000000000000001E-2</v>
      </c>
      <c r="Q315" s="12">
        <v>7.0855670946277369</v>
      </c>
      <c r="R315" s="12" t="s">
        <v>81</v>
      </c>
      <c r="S315" s="12">
        <v>5</v>
      </c>
      <c r="T315" s="12">
        <v>4.6170460116699923</v>
      </c>
      <c r="U315" s="12" t="s">
        <v>103</v>
      </c>
      <c r="V315" s="14" t="s">
        <v>61</v>
      </c>
      <c r="W315" s="13" t="s">
        <v>52</v>
      </c>
      <c r="X315" s="12" t="s">
        <v>52</v>
      </c>
      <c r="Y315" s="12" t="s">
        <v>52</v>
      </c>
      <c r="Z315" s="12" t="s">
        <v>52</v>
      </c>
      <c r="AA315" s="12" t="s">
        <v>52</v>
      </c>
      <c r="AB315" s="12" t="s">
        <v>52</v>
      </c>
      <c r="AC315" s="12" t="s">
        <v>52</v>
      </c>
      <c r="AD315" s="14" t="s">
        <v>52</v>
      </c>
      <c r="AE315" s="13" t="s">
        <v>52</v>
      </c>
      <c r="AF315" s="12" t="s">
        <v>52</v>
      </c>
      <c r="AG315" s="12" t="s">
        <v>52</v>
      </c>
      <c r="AH315" s="12" t="s">
        <v>52</v>
      </c>
      <c r="AI315" s="12" t="s">
        <v>52</v>
      </c>
      <c r="AJ315" s="12" t="s">
        <v>52</v>
      </c>
      <c r="AK315" s="12" t="s">
        <v>52</v>
      </c>
      <c r="AL315" s="14" t="s">
        <v>52</v>
      </c>
      <c r="AM315" s="13" t="s">
        <v>52</v>
      </c>
      <c r="AN315" s="12" t="s">
        <v>52</v>
      </c>
      <c r="AO315" s="12" t="s">
        <v>52</v>
      </c>
      <c r="AP315" s="12" t="s">
        <v>52</v>
      </c>
      <c r="AQ315" s="12" t="s">
        <v>52</v>
      </c>
      <c r="AR315" s="12" t="s">
        <v>52</v>
      </c>
      <c r="AS315" s="12" t="s">
        <v>52</v>
      </c>
      <c r="AT315" s="14" t="s">
        <v>52</v>
      </c>
      <c r="AU315" s="13" t="s">
        <v>52</v>
      </c>
      <c r="AV315" s="12" t="s">
        <v>52</v>
      </c>
      <c r="AW315" s="12" t="s">
        <v>52</v>
      </c>
      <c r="AX315" s="12" t="s">
        <v>52</v>
      </c>
      <c r="AY315" s="12" t="s">
        <v>52</v>
      </c>
      <c r="AZ315" s="12" t="s">
        <v>52</v>
      </c>
      <c r="BA315" s="12" t="s">
        <v>52</v>
      </c>
      <c r="BB315" s="14" t="s">
        <v>52</v>
      </c>
    </row>
    <row r="316" spans="1:54" customFormat="1" x14ac:dyDescent="0.25">
      <c r="A316" s="9">
        <v>315</v>
      </c>
      <c r="B316" s="9" t="s">
        <v>1593</v>
      </c>
      <c r="C316" s="9" t="s">
        <v>1594</v>
      </c>
      <c r="D316" s="9">
        <v>764410</v>
      </c>
      <c r="E316" s="9" t="s">
        <v>52</v>
      </c>
      <c r="F316" s="9" t="s">
        <v>52</v>
      </c>
      <c r="G316" s="9">
        <v>123.9846556</v>
      </c>
      <c r="H316" s="9" t="s">
        <v>1595</v>
      </c>
      <c r="I316" t="e">
        <f t="shared" si="8"/>
        <v>#N/A</v>
      </c>
      <c r="J316" t="e">
        <f>VLOOKUP($D316,RfDs_clean!$A$2:$Q$140,9,FALSE)</f>
        <v>#N/A</v>
      </c>
      <c r="K316" t="e">
        <f t="shared" si="9"/>
        <v>#N/A</v>
      </c>
      <c r="L316" t="e">
        <f>VLOOKUP($D316,RfDs_clean!$A$2:$Q$140,10,FALSE)</f>
        <v>#N/A</v>
      </c>
      <c r="M316" s="9" t="s">
        <v>52</v>
      </c>
      <c r="N316" s="9" t="s">
        <v>52</v>
      </c>
      <c r="O316" s="10" t="s">
        <v>52</v>
      </c>
      <c r="P316" s="9" t="s">
        <v>52</v>
      </c>
      <c r="Q316" s="9" t="s">
        <v>52</v>
      </c>
      <c r="R316" s="9" t="s">
        <v>52</v>
      </c>
      <c r="S316" s="9" t="s">
        <v>52</v>
      </c>
      <c r="T316" s="9" t="s">
        <v>52</v>
      </c>
      <c r="U316" s="9" t="s">
        <v>52</v>
      </c>
      <c r="V316" s="11" t="s">
        <v>52</v>
      </c>
      <c r="W316" s="10" t="s">
        <v>52</v>
      </c>
      <c r="X316" s="9" t="s">
        <v>52</v>
      </c>
      <c r="Y316" s="9" t="s">
        <v>52</v>
      </c>
      <c r="Z316" s="9" t="s">
        <v>52</v>
      </c>
      <c r="AA316" s="9" t="s">
        <v>52</v>
      </c>
      <c r="AB316" s="9" t="s">
        <v>52</v>
      </c>
      <c r="AC316" s="9" t="s">
        <v>52</v>
      </c>
      <c r="AD316" s="11" t="s">
        <v>52</v>
      </c>
      <c r="AE316" s="10" t="s">
        <v>52</v>
      </c>
      <c r="AF316" s="9" t="s">
        <v>52</v>
      </c>
      <c r="AG316" s="9" t="s">
        <v>52</v>
      </c>
      <c r="AH316" s="9" t="s">
        <v>52</v>
      </c>
      <c r="AI316" s="9" t="s">
        <v>52</v>
      </c>
      <c r="AJ316" s="9" t="s">
        <v>52</v>
      </c>
      <c r="AK316" s="9" t="s">
        <v>52</v>
      </c>
      <c r="AL316" s="11" t="s">
        <v>52</v>
      </c>
      <c r="AM316" s="10" t="s">
        <v>1596</v>
      </c>
      <c r="AN316" s="9">
        <v>4.1999999999999997E-3</v>
      </c>
      <c r="AO316" s="9">
        <v>5.72</v>
      </c>
      <c r="AP316" s="9" t="s">
        <v>52</v>
      </c>
      <c r="AQ316" s="9" t="s">
        <v>52</v>
      </c>
      <c r="AR316" s="9" t="s">
        <v>52</v>
      </c>
      <c r="AS316" s="9" t="s">
        <v>83</v>
      </c>
      <c r="AT316" s="11" t="s">
        <v>61</v>
      </c>
      <c r="AU316" s="10" t="s">
        <v>52</v>
      </c>
      <c r="AV316" s="9" t="s">
        <v>52</v>
      </c>
      <c r="AW316" s="9" t="s">
        <v>52</v>
      </c>
      <c r="AX316" s="9" t="s">
        <v>52</v>
      </c>
      <c r="AY316" s="9" t="s">
        <v>52</v>
      </c>
      <c r="AZ316" s="9" t="s">
        <v>52</v>
      </c>
      <c r="BA316" s="9" t="s">
        <v>52</v>
      </c>
      <c r="BB316" s="11" t="s">
        <v>52</v>
      </c>
    </row>
    <row r="317" spans="1:54" customFormat="1" x14ac:dyDescent="0.25">
      <c r="A317" s="12">
        <v>316</v>
      </c>
      <c r="B317" s="12" t="s">
        <v>1597</v>
      </c>
      <c r="C317" s="12" t="s">
        <v>1598</v>
      </c>
      <c r="D317" s="12">
        <v>79436</v>
      </c>
      <c r="E317" s="12" t="s">
        <v>52</v>
      </c>
      <c r="F317" s="12" t="s">
        <v>52</v>
      </c>
      <c r="G317" s="12">
        <v>127.943184664</v>
      </c>
      <c r="H317" s="12" t="s">
        <v>1599</v>
      </c>
      <c r="I317">
        <f t="shared" si="8"/>
        <v>4.179325042086341</v>
      </c>
      <c r="J317">
        <f>VLOOKUP($D317,RfDs_clean!$A$2:$Q$140,9,FALSE)</f>
        <v>8.4662699999999997</v>
      </c>
      <c r="K317">
        <f t="shared" si="9"/>
        <v>4.9318707914177944</v>
      </c>
      <c r="L317">
        <f>VLOOKUP($D317,RfDs_clean!$A$2:$Q$140,10,FALSE)</f>
        <v>1.49674</v>
      </c>
      <c r="M317" s="9">
        <v>4.2706196095931919</v>
      </c>
      <c r="N317" s="9">
        <v>6.8611599999999999</v>
      </c>
      <c r="O317" s="13" t="s">
        <v>1600</v>
      </c>
      <c r="P317" s="12">
        <v>4.0000000000000001E-3</v>
      </c>
      <c r="Q317" s="12">
        <v>7.5049571653145515</v>
      </c>
      <c r="R317" s="12" t="s">
        <v>55</v>
      </c>
      <c r="S317" s="12">
        <v>12.5</v>
      </c>
      <c r="T317" s="12">
        <v>4.0101071436344569</v>
      </c>
      <c r="U317" s="12" t="s">
        <v>56</v>
      </c>
      <c r="V317" s="14" t="s">
        <v>57</v>
      </c>
      <c r="W317" s="13" t="s">
        <v>52</v>
      </c>
      <c r="X317" s="12" t="s">
        <v>52</v>
      </c>
      <c r="Y317" s="12" t="s">
        <v>52</v>
      </c>
      <c r="Z317" s="12" t="s">
        <v>52</v>
      </c>
      <c r="AA317" s="12" t="s">
        <v>52</v>
      </c>
      <c r="AB317" s="12" t="s">
        <v>52</v>
      </c>
      <c r="AC317" s="12" t="s">
        <v>52</v>
      </c>
      <c r="AD317" s="14" t="s">
        <v>52</v>
      </c>
      <c r="AE317" s="13" t="s">
        <v>1601</v>
      </c>
      <c r="AF317" s="12">
        <v>0.05</v>
      </c>
      <c r="AG317" s="12">
        <v>3.81</v>
      </c>
      <c r="AH317" s="12" t="s">
        <v>549</v>
      </c>
      <c r="AI317" s="12">
        <v>2.1</v>
      </c>
      <c r="AJ317" s="12">
        <v>4.78</v>
      </c>
      <c r="AK317" s="12" t="s">
        <v>56</v>
      </c>
      <c r="AL317" s="14" t="s">
        <v>57</v>
      </c>
      <c r="AM317" s="13" t="s">
        <v>52</v>
      </c>
      <c r="AN317" s="12" t="s">
        <v>52</v>
      </c>
      <c r="AO317" s="12" t="s">
        <v>52</v>
      </c>
      <c r="AP317" s="12" t="s">
        <v>52</v>
      </c>
      <c r="AQ317" s="12" t="s">
        <v>52</v>
      </c>
      <c r="AR317" s="12" t="s">
        <v>52</v>
      </c>
      <c r="AS317" s="12" t="s">
        <v>52</v>
      </c>
      <c r="AT317" s="14" t="s">
        <v>52</v>
      </c>
      <c r="AU317" s="13" t="s">
        <v>52</v>
      </c>
      <c r="AV317" s="12" t="s">
        <v>52</v>
      </c>
      <c r="AW317" s="12" t="s">
        <v>52</v>
      </c>
      <c r="AX317" s="12" t="s">
        <v>52</v>
      </c>
      <c r="AY317" s="12" t="s">
        <v>52</v>
      </c>
      <c r="AZ317" s="12" t="s">
        <v>52</v>
      </c>
      <c r="BA317" s="12" t="s">
        <v>52</v>
      </c>
      <c r="BB317" s="14" t="s">
        <v>52</v>
      </c>
    </row>
    <row r="318" spans="1:54" customFormat="1" x14ac:dyDescent="0.25">
      <c r="A318" s="9">
        <v>317</v>
      </c>
      <c r="B318" s="9" t="s">
        <v>1602</v>
      </c>
      <c r="C318" s="9" t="s">
        <v>1603</v>
      </c>
      <c r="D318" s="9">
        <v>106467</v>
      </c>
      <c r="E318" s="9" t="s">
        <v>52</v>
      </c>
      <c r="F318" s="9" t="s">
        <v>52</v>
      </c>
      <c r="G318" s="9">
        <v>145.96900548799999</v>
      </c>
      <c r="H318" s="9" t="s">
        <v>1604</v>
      </c>
      <c r="I318" t="e">
        <f t="shared" si="8"/>
        <v>#N/A</v>
      </c>
      <c r="J318" t="e">
        <f>VLOOKUP($D318,RfDs_clean!$A$2:$Q$140,9,FALSE)</f>
        <v>#N/A</v>
      </c>
      <c r="K318" t="e">
        <f t="shared" si="9"/>
        <v>#N/A</v>
      </c>
      <c r="L318" t="e">
        <f>VLOOKUP($D318,RfDs_clean!$A$2:$Q$140,10,FALSE)</f>
        <v>#N/A</v>
      </c>
      <c r="M318" s="9">
        <v>3.0511265061054402</v>
      </c>
      <c r="N318" s="9">
        <v>129.75800000000001</v>
      </c>
      <c r="O318" s="10" t="s">
        <v>1605</v>
      </c>
      <c r="P318" s="9">
        <v>7.0000000000000007E-2</v>
      </c>
      <c r="Q318" s="9">
        <v>6.3191626090953044</v>
      </c>
      <c r="R318" s="9" t="s">
        <v>52</v>
      </c>
      <c r="S318" s="9" t="s">
        <v>52</v>
      </c>
      <c r="T318" s="9" t="s">
        <v>52</v>
      </c>
      <c r="U318" s="9" t="s">
        <v>516</v>
      </c>
      <c r="V318" s="11" t="s">
        <v>61</v>
      </c>
      <c r="W318" s="10" t="s">
        <v>1606</v>
      </c>
      <c r="X318" s="9">
        <v>0.8</v>
      </c>
      <c r="Y318" s="9">
        <v>5.26</v>
      </c>
      <c r="Z318" s="9" t="s">
        <v>81</v>
      </c>
      <c r="AA318" s="9">
        <v>75</v>
      </c>
      <c r="AB318" s="9">
        <v>3.29</v>
      </c>
      <c r="AC318" s="9" t="s">
        <v>56</v>
      </c>
      <c r="AD318" s="11" t="s">
        <v>61</v>
      </c>
      <c r="AE318" s="10" t="s">
        <v>1607</v>
      </c>
      <c r="AF318" s="9">
        <v>3.5000000000000003E-2</v>
      </c>
      <c r="AG318" s="9">
        <v>3.71</v>
      </c>
      <c r="AH318" s="9" t="s">
        <v>52</v>
      </c>
      <c r="AI318" s="9" t="s">
        <v>52</v>
      </c>
      <c r="AJ318" s="9" t="s">
        <v>52</v>
      </c>
      <c r="AK318" s="9" t="s">
        <v>75</v>
      </c>
      <c r="AL318" s="11" t="s">
        <v>57</v>
      </c>
      <c r="AM318" s="10" t="s">
        <v>1608</v>
      </c>
      <c r="AN318" s="9">
        <v>1.1E-5</v>
      </c>
      <c r="AO318" s="9">
        <v>3.21</v>
      </c>
      <c r="AP318" s="9" t="s">
        <v>52</v>
      </c>
      <c r="AQ318" s="9" t="s">
        <v>52</v>
      </c>
      <c r="AR318" s="9" t="s">
        <v>52</v>
      </c>
      <c r="AS318" s="9" t="s">
        <v>75</v>
      </c>
      <c r="AT318" s="11" t="s">
        <v>61</v>
      </c>
      <c r="AU318" s="10" t="s">
        <v>1609</v>
      </c>
      <c r="AV318" s="9">
        <v>3.5000000000000003E-2</v>
      </c>
      <c r="AW318" s="9">
        <v>3.71</v>
      </c>
      <c r="AX318" s="9" t="s">
        <v>52</v>
      </c>
      <c r="AY318" s="9" t="s">
        <v>52</v>
      </c>
      <c r="AZ318" s="9" t="s">
        <v>52</v>
      </c>
      <c r="BA318" s="9" t="s">
        <v>75</v>
      </c>
      <c r="BB318" s="11" t="s">
        <v>57</v>
      </c>
    </row>
    <row r="319" spans="1:54" customFormat="1" x14ac:dyDescent="0.25">
      <c r="A319" s="12">
        <v>318</v>
      </c>
      <c r="B319" s="12" t="s">
        <v>1610</v>
      </c>
      <c r="C319" s="12" t="s">
        <v>1611</v>
      </c>
      <c r="D319" s="12">
        <v>90982</v>
      </c>
      <c r="E319" s="12" t="s">
        <v>52</v>
      </c>
      <c r="F319" s="12" t="s">
        <v>52</v>
      </c>
      <c r="G319" s="12">
        <v>249.99522023599999</v>
      </c>
      <c r="H319" s="12" t="s">
        <v>1612</v>
      </c>
      <c r="I319" t="e">
        <f t="shared" si="8"/>
        <v>#N/A</v>
      </c>
      <c r="J319" t="e">
        <f>VLOOKUP($D319,RfDs_clean!$A$2:$Q$140,9,FALSE)</f>
        <v>#N/A</v>
      </c>
      <c r="K319" t="e">
        <f t="shared" si="9"/>
        <v>#N/A</v>
      </c>
      <c r="L319" t="e">
        <f>VLOOKUP($D319,RfDs_clean!$A$2:$Q$140,10,FALSE)</f>
        <v>#N/A</v>
      </c>
      <c r="M319" s="9" t="s">
        <v>52</v>
      </c>
      <c r="N319" s="9" t="s">
        <v>52</v>
      </c>
      <c r="O319" s="13" t="s">
        <v>1613</v>
      </c>
      <c r="P319" s="12">
        <v>8.9999999999999993E-3</v>
      </c>
      <c r="Q319" s="12">
        <v>7.4436891958528157</v>
      </c>
      <c r="R319" s="12" t="s">
        <v>52</v>
      </c>
      <c r="S319" s="12" t="s">
        <v>52</v>
      </c>
      <c r="T319" s="12" t="s">
        <v>52</v>
      </c>
      <c r="U319" s="12" t="s">
        <v>83</v>
      </c>
      <c r="V319" s="14" t="s">
        <v>61</v>
      </c>
      <c r="W319" s="13" t="s">
        <v>52</v>
      </c>
      <c r="X319" s="12" t="s">
        <v>52</v>
      </c>
      <c r="Y319" s="12" t="s">
        <v>52</v>
      </c>
      <c r="Z319" s="12" t="s">
        <v>52</v>
      </c>
      <c r="AA319" s="12" t="s">
        <v>52</v>
      </c>
      <c r="AB319" s="12" t="s">
        <v>52</v>
      </c>
      <c r="AC319" s="12" t="s">
        <v>52</v>
      </c>
      <c r="AD319" s="14" t="s">
        <v>52</v>
      </c>
      <c r="AE319" s="13" t="s">
        <v>52</v>
      </c>
      <c r="AF319" s="12" t="s">
        <v>52</v>
      </c>
      <c r="AG319" s="12" t="s">
        <v>52</v>
      </c>
      <c r="AH319" s="12" t="s">
        <v>52</v>
      </c>
      <c r="AI319" s="12" t="s">
        <v>52</v>
      </c>
      <c r="AJ319" s="12" t="s">
        <v>52</v>
      </c>
      <c r="AK319" s="12" t="s">
        <v>52</v>
      </c>
      <c r="AL319" s="14" t="s">
        <v>52</v>
      </c>
      <c r="AM319" s="13" t="s">
        <v>52</v>
      </c>
      <c r="AN319" s="12" t="s">
        <v>52</v>
      </c>
      <c r="AO319" s="12" t="s">
        <v>52</v>
      </c>
      <c r="AP319" s="12" t="s">
        <v>52</v>
      </c>
      <c r="AQ319" s="12" t="s">
        <v>52</v>
      </c>
      <c r="AR319" s="12" t="s">
        <v>52</v>
      </c>
      <c r="AS319" s="12" t="s">
        <v>52</v>
      </c>
      <c r="AT319" s="14" t="s">
        <v>52</v>
      </c>
      <c r="AU319" s="13" t="s">
        <v>52</v>
      </c>
      <c r="AV319" s="12" t="s">
        <v>52</v>
      </c>
      <c r="AW319" s="12" t="s">
        <v>52</v>
      </c>
      <c r="AX319" s="12" t="s">
        <v>52</v>
      </c>
      <c r="AY319" s="12" t="s">
        <v>52</v>
      </c>
      <c r="AZ319" s="12" t="s">
        <v>52</v>
      </c>
      <c r="BA319" s="12" t="s">
        <v>52</v>
      </c>
      <c r="BB319" s="14" t="s">
        <v>52</v>
      </c>
    </row>
    <row r="320" spans="1:54" customFormat="1" x14ac:dyDescent="0.25">
      <c r="A320" s="9">
        <v>319</v>
      </c>
      <c r="B320" s="9" t="s">
        <v>1614</v>
      </c>
      <c r="C320" s="9" t="s">
        <v>1615</v>
      </c>
      <c r="D320" s="9">
        <v>75718</v>
      </c>
      <c r="E320" s="9" t="s">
        <v>52</v>
      </c>
      <c r="F320" s="9" t="s">
        <v>52</v>
      </c>
      <c r="G320" s="9">
        <v>119.9345118</v>
      </c>
      <c r="H320" s="9" t="s">
        <v>1616</v>
      </c>
      <c r="I320" t="e">
        <f t="shared" si="8"/>
        <v>#N/A</v>
      </c>
      <c r="J320" t="e">
        <f>VLOOKUP($D320,RfDs_clean!$A$2:$Q$140,9,FALSE)</f>
        <v>#N/A</v>
      </c>
      <c r="K320" t="e">
        <f t="shared" si="9"/>
        <v>#N/A</v>
      </c>
      <c r="L320" t="e">
        <f>VLOOKUP($D320,RfDs_clean!$A$2:$Q$140,10,FALSE)</f>
        <v>#N/A</v>
      </c>
      <c r="M320" s="9" t="s">
        <v>52</v>
      </c>
      <c r="N320" s="9" t="s">
        <v>52</v>
      </c>
      <c r="O320" s="10" t="s">
        <v>1617</v>
      </c>
      <c r="P320" s="9">
        <v>0.2</v>
      </c>
      <c r="Q320" s="9">
        <v>5.7779141759887791</v>
      </c>
      <c r="R320" s="9" t="s">
        <v>81</v>
      </c>
      <c r="S320" s="9">
        <v>15</v>
      </c>
      <c r="T320" s="9">
        <v>3.902852912597079</v>
      </c>
      <c r="U320" s="9" t="s">
        <v>56</v>
      </c>
      <c r="V320" s="11" t="s">
        <v>61</v>
      </c>
      <c r="W320" s="10" t="s">
        <v>1618</v>
      </c>
      <c r="X320" s="9">
        <v>0.1</v>
      </c>
      <c r="Y320" s="9">
        <v>6.08</v>
      </c>
      <c r="Z320" s="9" t="s">
        <v>52</v>
      </c>
      <c r="AA320" s="9" t="s">
        <v>52</v>
      </c>
      <c r="AB320" s="9" t="s">
        <v>52</v>
      </c>
      <c r="AC320" s="9" t="s">
        <v>83</v>
      </c>
      <c r="AD320" s="11" t="s">
        <v>61</v>
      </c>
      <c r="AE320" s="10" t="s">
        <v>52</v>
      </c>
      <c r="AF320" s="9" t="s">
        <v>52</v>
      </c>
      <c r="AG320" s="9" t="s">
        <v>52</v>
      </c>
      <c r="AH320" s="9" t="s">
        <v>52</v>
      </c>
      <c r="AI320" s="9" t="s">
        <v>52</v>
      </c>
      <c r="AJ320" s="9" t="s">
        <v>52</v>
      </c>
      <c r="AK320" s="9" t="s">
        <v>52</v>
      </c>
      <c r="AL320" s="11" t="s">
        <v>52</v>
      </c>
      <c r="AM320" s="10" t="s">
        <v>52</v>
      </c>
      <c r="AN320" s="9" t="s">
        <v>52</v>
      </c>
      <c r="AO320" s="9" t="s">
        <v>52</v>
      </c>
      <c r="AP320" s="9" t="s">
        <v>52</v>
      </c>
      <c r="AQ320" s="9" t="s">
        <v>52</v>
      </c>
      <c r="AR320" s="9" t="s">
        <v>52</v>
      </c>
      <c r="AS320" s="9" t="s">
        <v>52</v>
      </c>
      <c r="AT320" s="11" t="s">
        <v>52</v>
      </c>
      <c r="AU320" s="10" t="s">
        <v>52</v>
      </c>
      <c r="AV320" s="9" t="s">
        <v>52</v>
      </c>
      <c r="AW320" s="9" t="s">
        <v>52</v>
      </c>
      <c r="AX320" s="9" t="s">
        <v>52</v>
      </c>
      <c r="AY320" s="9" t="s">
        <v>52</v>
      </c>
      <c r="AZ320" s="9" t="s">
        <v>52</v>
      </c>
      <c r="BA320" s="9" t="s">
        <v>52</v>
      </c>
      <c r="BB320" s="11" t="s">
        <v>52</v>
      </c>
    </row>
    <row r="321" spans="1:54" customFormat="1" x14ac:dyDescent="0.25">
      <c r="A321" s="12">
        <v>320</v>
      </c>
      <c r="B321" s="12" t="s">
        <v>1619</v>
      </c>
      <c r="C321" s="12" t="s">
        <v>1620</v>
      </c>
      <c r="D321" s="12">
        <v>75343</v>
      </c>
      <c r="E321" s="12" t="s">
        <v>52</v>
      </c>
      <c r="F321" s="12" t="s">
        <v>52</v>
      </c>
      <c r="G321" s="12">
        <v>97.969005487999993</v>
      </c>
      <c r="H321" s="12" t="s">
        <v>1621</v>
      </c>
      <c r="I321" t="e">
        <f t="shared" si="8"/>
        <v>#N/A</v>
      </c>
      <c r="J321" t="e">
        <f>VLOOKUP($D321,RfDs_clean!$A$2:$Q$140,9,FALSE)</f>
        <v>#N/A</v>
      </c>
      <c r="K321" t="e">
        <f t="shared" si="9"/>
        <v>#N/A</v>
      </c>
      <c r="L321" t="e">
        <f>VLOOKUP($D321,RfDs_clean!$A$2:$Q$140,10,FALSE)</f>
        <v>#N/A</v>
      </c>
      <c r="M321" s="9">
        <v>2.302025921395495</v>
      </c>
      <c r="N321" s="9">
        <v>488.72300000000001</v>
      </c>
      <c r="O321" s="13" t="s">
        <v>1622</v>
      </c>
      <c r="P321" s="12">
        <v>0.2</v>
      </c>
      <c r="Q321" s="12">
        <v>5.690058703757102</v>
      </c>
      <c r="R321" s="12" t="s">
        <v>81</v>
      </c>
      <c r="S321" s="12">
        <v>714.3</v>
      </c>
      <c r="T321" s="12">
        <v>2.1372080492965408</v>
      </c>
      <c r="U321" s="12" t="s">
        <v>83</v>
      </c>
      <c r="V321" s="14" t="s">
        <v>61</v>
      </c>
      <c r="W321" s="13" t="s">
        <v>52</v>
      </c>
      <c r="X321" s="12" t="s">
        <v>52</v>
      </c>
      <c r="Y321" s="12" t="s">
        <v>52</v>
      </c>
      <c r="Z321" s="12" t="s">
        <v>52</v>
      </c>
      <c r="AA321" s="12" t="s">
        <v>52</v>
      </c>
      <c r="AB321" s="12" t="s">
        <v>52</v>
      </c>
      <c r="AC321" s="12" t="s">
        <v>52</v>
      </c>
      <c r="AD321" s="14" t="s">
        <v>52</v>
      </c>
      <c r="AE321" s="13" t="s">
        <v>1623</v>
      </c>
      <c r="AF321" s="12">
        <v>5.7000000000000002E-3</v>
      </c>
      <c r="AG321" s="12">
        <v>2.75</v>
      </c>
      <c r="AH321" s="12" t="s">
        <v>52</v>
      </c>
      <c r="AI321" s="12" t="s">
        <v>52</v>
      </c>
      <c r="AJ321" s="12" t="s">
        <v>52</v>
      </c>
      <c r="AK321" s="12" t="s">
        <v>75</v>
      </c>
      <c r="AL321" s="14" t="s">
        <v>57</v>
      </c>
      <c r="AM321" s="13" t="s">
        <v>1624</v>
      </c>
      <c r="AN321" s="12">
        <v>1.5999999999999999E-6</v>
      </c>
      <c r="AO321" s="12">
        <v>2.2000000000000002</v>
      </c>
      <c r="AP321" s="12" t="s">
        <v>52</v>
      </c>
      <c r="AQ321" s="12" t="s">
        <v>52</v>
      </c>
      <c r="AR321" s="12" t="s">
        <v>52</v>
      </c>
      <c r="AS321" s="12" t="s">
        <v>75</v>
      </c>
      <c r="AT321" s="14" t="s">
        <v>61</v>
      </c>
      <c r="AU321" s="13" t="s">
        <v>1625</v>
      </c>
      <c r="AV321" s="12">
        <v>5.7000000000000002E-3</v>
      </c>
      <c r="AW321" s="12">
        <v>2.75</v>
      </c>
      <c r="AX321" s="12" t="s">
        <v>52</v>
      </c>
      <c r="AY321" s="12" t="s">
        <v>52</v>
      </c>
      <c r="AZ321" s="12" t="s">
        <v>52</v>
      </c>
      <c r="BA321" s="12" t="s">
        <v>75</v>
      </c>
      <c r="BB321" s="14" t="s">
        <v>57</v>
      </c>
    </row>
    <row r="322" spans="1:54" customFormat="1" x14ac:dyDescent="0.25">
      <c r="A322" s="9">
        <v>321</v>
      </c>
      <c r="B322" s="9" t="s">
        <v>1626</v>
      </c>
      <c r="C322" s="9" t="s">
        <v>1627</v>
      </c>
      <c r="D322" s="9">
        <v>107062</v>
      </c>
      <c r="E322" s="9" t="s">
        <v>52</v>
      </c>
      <c r="F322" s="9" t="s">
        <v>52</v>
      </c>
      <c r="G322" s="9">
        <v>97.969005487999993</v>
      </c>
      <c r="H322" s="9" t="s">
        <v>1628</v>
      </c>
      <c r="I322" t="e">
        <f t="shared" ref="I322:I385" si="10">-LOG10(J322/1000/$G322)</f>
        <v>#N/A</v>
      </c>
      <c r="J322" t="e">
        <f>VLOOKUP($D322,RfDs_clean!$A$2:$Q$140,9,FALSE)</f>
        <v>#N/A</v>
      </c>
      <c r="K322" t="e">
        <f t="shared" ref="K322:K385" si="11">-LOG10(L322/1000/$G322)</f>
        <v>#N/A</v>
      </c>
      <c r="L322" t="e">
        <f>VLOOKUP($D322,RfDs_clean!$A$2:$Q$140,10,FALSE)</f>
        <v>#N/A</v>
      </c>
      <c r="M322" s="9">
        <v>4.5868932146954453</v>
      </c>
      <c r="N322" s="9">
        <v>2.53627</v>
      </c>
      <c r="O322" s="10" t="s">
        <v>1629</v>
      </c>
      <c r="P322" s="9">
        <v>6.0000000000000001E-3</v>
      </c>
      <c r="Q322" s="9">
        <v>7.2129374490374394</v>
      </c>
      <c r="R322" s="9" t="s">
        <v>52</v>
      </c>
      <c r="S322" s="9" t="s">
        <v>52</v>
      </c>
      <c r="T322" s="9" t="s">
        <v>52</v>
      </c>
      <c r="U322" s="9" t="s">
        <v>83</v>
      </c>
      <c r="V322" s="11" t="s">
        <v>61</v>
      </c>
      <c r="W322" s="10" t="s">
        <v>1630</v>
      </c>
      <c r="X322" s="9">
        <v>7.0000000000000001E-3</v>
      </c>
      <c r="Y322" s="9">
        <v>7.15</v>
      </c>
      <c r="Z322" s="9" t="s">
        <v>55</v>
      </c>
      <c r="AA322" s="9">
        <v>22</v>
      </c>
      <c r="AB322" s="9">
        <v>3.65</v>
      </c>
      <c r="AC322" s="9" t="s">
        <v>83</v>
      </c>
      <c r="AD322" s="11" t="s">
        <v>61</v>
      </c>
      <c r="AE322" s="10" t="s">
        <v>1631</v>
      </c>
      <c r="AF322" s="9">
        <v>9.0999999999999998E-2</v>
      </c>
      <c r="AG322" s="9">
        <v>3.95</v>
      </c>
      <c r="AH322" s="9" t="s">
        <v>1632</v>
      </c>
      <c r="AI322" s="9" t="s">
        <v>52</v>
      </c>
      <c r="AJ322" s="9" t="s">
        <v>52</v>
      </c>
      <c r="AK322" s="9" t="s">
        <v>56</v>
      </c>
      <c r="AL322" s="11" t="s">
        <v>57</v>
      </c>
      <c r="AM322" s="10" t="s">
        <v>1633</v>
      </c>
      <c r="AN322" s="9">
        <v>2.5999999999999998E-5</v>
      </c>
      <c r="AO322" s="9">
        <v>3.41</v>
      </c>
      <c r="AP322" s="9" t="s">
        <v>52</v>
      </c>
      <c r="AQ322" s="9" t="s">
        <v>52</v>
      </c>
      <c r="AR322" s="9" t="s">
        <v>52</v>
      </c>
      <c r="AS322" s="9" t="s">
        <v>56</v>
      </c>
      <c r="AT322" s="11" t="s">
        <v>61</v>
      </c>
      <c r="AU322" s="10" t="s">
        <v>1634</v>
      </c>
      <c r="AV322" s="9">
        <v>7.0000000000000007E-2</v>
      </c>
      <c r="AW322" s="9">
        <v>3.84</v>
      </c>
      <c r="AX322" s="9" t="s">
        <v>52</v>
      </c>
      <c r="AY322" s="9" t="s">
        <v>52</v>
      </c>
      <c r="AZ322" s="9" t="s">
        <v>52</v>
      </c>
      <c r="BA322" s="9" t="s">
        <v>75</v>
      </c>
      <c r="BB322" s="11" t="s">
        <v>57</v>
      </c>
    </row>
    <row r="323" spans="1:54" customFormat="1" x14ac:dyDescent="0.25">
      <c r="A323" s="12">
        <v>322</v>
      </c>
      <c r="B323" s="12" t="s">
        <v>1635</v>
      </c>
      <c r="C323" s="12" t="s">
        <v>1636</v>
      </c>
      <c r="D323" s="12">
        <v>75092</v>
      </c>
      <c r="E323" s="12" t="s">
        <v>52</v>
      </c>
      <c r="F323" s="12" t="s">
        <v>52</v>
      </c>
      <c r="G323" s="12">
        <v>83.953355423999994</v>
      </c>
      <c r="H323" s="12" t="s">
        <v>1637</v>
      </c>
      <c r="I323">
        <f t="shared" si="10"/>
        <v>3.0746960506975927</v>
      </c>
      <c r="J323">
        <f>VLOOKUP($D323,RfDs_clean!$A$2:$Q$140,9,FALSE)</f>
        <v>70.687399999999997</v>
      </c>
      <c r="K323">
        <f t="shared" si="11"/>
        <v>3.2128764262002445</v>
      </c>
      <c r="L323">
        <f>VLOOKUP($D323,RfDs_clean!$A$2:$Q$140,10,FALSE)</f>
        <v>51.423499999999997</v>
      </c>
      <c r="M323" s="9">
        <v>2.7327463705409292</v>
      </c>
      <c r="N323" s="9">
        <v>155.34299999999999</v>
      </c>
      <c r="O323" s="13" t="s">
        <v>1638</v>
      </c>
      <c r="P323" s="12">
        <v>6.0000000000000001E-3</v>
      </c>
      <c r="Q323" s="12">
        <v>7.1458868081965106</v>
      </c>
      <c r="R323" s="12" t="s">
        <v>549</v>
      </c>
      <c r="S323" s="12">
        <v>0.19</v>
      </c>
      <c r="T323" s="12">
        <v>5.6452844576273247</v>
      </c>
      <c r="U323" s="12" t="s">
        <v>56</v>
      </c>
      <c r="V323" s="14" t="s">
        <v>57</v>
      </c>
      <c r="W323" s="13" t="s">
        <v>1639</v>
      </c>
      <c r="X323" s="12">
        <v>0.6</v>
      </c>
      <c r="Y323" s="12">
        <v>5.15</v>
      </c>
      <c r="Z323" s="12" t="s">
        <v>549</v>
      </c>
      <c r="AA323" s="12">
        <v>17.2</v>
      </c>
      <c r="AB323" s="12">
        <v>3.69</v>
      </c>
      <c r="AC323" s="12" t="s">
        <v>56</v>
      </c>
      <c r="AD323" s="14" t="s">
        <v>57</v>
      </c>
      <c r="AE323" s="13" t="s">
        <v>1640</v>
      </c>
      <c r="AF323" s="12">
        <v>2E-3</v>
      </c>
      <c r="AG323" s="12">
        <v>2.23</v>
      </c>
      <c r="AH323" s="12" t="s">
        <v>59</v>
      </c>
      <c r="AI323" s="12" t="s">
        <v>52</v>
      </c>
      <c r="AJ323" s="12" t="s">
        <v>52</v>
      </c>
      <c r="AK323" s="12" t="s">
        <v>56</v>
      </c>
      <c r="AL323" s="14" t="s">
        <v>57</v>
      </c>
      <c r="AM323" s="13" t="s">
        <v>1641</v>
      </c>
      <c r="AN323" s="12">
        <v>1E-8</v>
      </c>
      <c r="AO323" s="12">
        <v>-0.08</v>
      </c>
      <c r="AP323" s="12" t="s">
        <v>52</v>
      </c>
      <c r="AQ323" s="12" t="s">
        <v>52</v>
      </c>
      <c r="AR323" s="12" t="s">
        <v>52</v>
      </c>
      <c r="AS323" s="12" t="s">
        <v>56</v>
      </c>
      <c r="AT323" s="14" t="s">
        <v>57</v>
      </c>
      <c r="AU323" s="13" t="s">
        <v>1642</v>
      </c>
      <c r="AV323" s="12">
        <v>1.4E-2</v>
      </c>
      <c r="AW323" s="12">
        <v>3.07</v>
      </c>
      <c r="AX323" s="12" t="s">
        <v>52</v>
      </c>
      <c r="AY323" s="12" t="s">
        <v>52</v>
      </c>
      <c r="AZ323" s="12" t="s">
        <v>52</v>
      </c>
      <c r="BA323" s="12" t="s">
        <v>75</v>
      </c>
      <c r="BB323" s="14" t="s">
        <v>61</v>
      </c>
    </row>
    <row r="324" spans="1:54" customFormat="1" x14ac:dyDescent="0.25">
      <c r="A324" s="9">
        <v>323</v>
      </c>
      <c r="B324" s="9" t="s">
        <v>1643</v>
      </c>
      <c r="C324" s="9" t="s">
        <v>1644</v>
      </c>
      <c r="D324" s="9">
        <v>78875</v>
      </c>
      <c r="E324" s="9" t="s">
        <v>52</v>
      </c>
      <c r="F324" s="9" t="s">
        <v>52</v>
      </c>
      <c r="G324" s="9">
        <v>111.98465555199999</v>
      </c>
      <c r="H324" s="9" t="s">
        <v>1645</v>
      </c>
      <c r="I324">
        <f t="shared" si="10"/>
        <v>2.8174239465768851</v>
      </c>
      <c r="J324">
        <f>VLOOKUP($D324,RfDs_clean!$A$2:$Q$140,9,FALSE)</f>
        <v>170.50400000000002</v>
      </c>
      <c r="K324">
        <f t="shared" si="11"/>
        <v>2.9630158893838523</v>
      </c>
      <c r="L324">
        <f>VLOOKUP($D324,RfDs_clean!$A$2:$Q$140,10,FALSE)</f>
        <v>121.93899999999999</v>
      </c>
      <c r="M324" s="9">
        <v>3.5865104988770007</v>
      </c>
      <c r="N324" s="9">
        <v>29.0167</v>
      </c>
      <c r="O324" s="10" t="s">
        <v>1646</v>
      </c>
      <c r="P324" s="9">
        <v>0.09</v>
      </c>
      <c r="Q324" s="9">
        <v>6.0949160090734109</v>
      </c>
      <c r="R324" s="9" t="s">
        <v>55</v>
      </c>
      <c r="S324" s="9">
        <v>89</v>
      </c>
      <c r="T324" s="9">
        <v>3.0997685118678233</v>
      </c>
      <c r="U324" s="9" t="s">
        <v>516</v>
      </c>
      <c r="V324" s="11" t="s">
        <v>57</v>
      </c>
      <c r="W324" s="10" t="s">
        <v>1647</v>
      </c>
      <c r="X324" s="9">
        <v>4.0000000000000001E-3</v>
      </c>
      <c r="Y324" s="9">
        <v>7.45</v>
      </c>
      <c r="Z324" s="9" t="s">
        <v>55</v>
      </c>
      <c r="AA324" s="9">
        <v>1.3</v>
      </c>
      <c r="AB324" s="9">
        <v>4.9400000000000004</v>
      </c>
      <c r="AC324" s="9" t="s">
        <v>56</v>
      </c>
      <c r="AD324" s="11" t="s">
        <v>57</v>
      </c>
      <c r="AE324" s="10" t="s">
        <v>1648</v>
      </c>
      <c r="AF324" s="9">
        <v>7.2164948000000007E-2</v>
      </c>
      <c r="AG324" s="9">
        <v>3.91</v>
      </c>
      <c r="AH324" s="9" t="s">
        <v>52</v>
      </c>
      <c r="AI324" s="9" t="s">
        <v>52</v>
      </c>
      <c r="AJ324" s="9" t="s">
        <v>52</v>
      </c>
      <c r="AK324" s="9" t="s">
        <v>75</v>
      </c>
      <c r="AL324" s="11" t="s">
        <v>57</v>
      </c>
      <c r="AM324" s="10" t="s">
        <v>1649</v>
      </c>
      <c r="AN324" s="9">
        <v>1.0000000000000001E-5</v>
      </c>
      <c r="AO324" s="9">
        <v>3.05</v>
      </c>
      <c r="AP324" s="9" t="s">
        <v>52</v>
      </c>
      <c r="AQ324" s="9" t="s">
        <v>52</v>
      </c>
      <c r="AR324" s="9" t="s">
        <v>52</v>
      </c>
      <c r="AS324" s="9" t="s">
        <v>75</v>
      </c>
      <c r="AT324" s="11" t="s">
        <v>61</v>
      </c>
      <c r="AU324" s="10" t="s">
        <v>1650</v>
      </c>
      <c r="AV324" s="9">
        <v>7.2164948000000007E-2</v>
      </c>
      <c r="AW324" s="9">
        <v>3.91</v>
      </c>
      <c r="AX324" s="9" t="s">
        <v>52</v>
      </c>
      <c r="AY324" s="9" t="s">
        <v>52</v>
      </c>
      <c r="AZ324" s="9" t="s">
        <v>52</v>
      </c>
      <c r="BA324" s="9" t="s">
        <v>75</v>
      </c>
      <c r="BB324" s="11" t="s">
        <v>57</v>
      </c>
    </row>
    <row r="325" spans="1:54" customFormat="1" x14ac:dyDescent="0.25">
      <c r="A325" s="12">
        <v>324</v>
      </c>
      <c r="B325" s="12" t="s">
        <v>1651</v>
      </c>
      <c r="C325" s="12" t="s">
        <v>1652</v>
      </c>
      <c r="D325" s="12">
        <v>142289</v>
      </c>
      <c r="E325" s="12" t="s">
        <v>52</v>
      </c>
      <c r="F325" s="12" t="s">
        <v>52</v>
      </c>
      <c r="G325" s="12">
        <v>111.98465555199999</v>
      </c>
      <c r="H325" s="12" t="s">
        <v>1653</v>
      </c>
      <c r="I325">
        <f t="shared" si="10"/>
        <v>3.0257784650275443</v>
      </c>
      <c r="J325">
        <f>VLOOKUP($D325,RfDs_clean!$A$2:$Q$140,9,FALSE)</f>
        <v>105.53100000000001</v>
      </c>
      <c r="K325">
        <f t="shared" si="11"/>
        <v>3.5346280317255192</v>
      </c>
      <c r="L325">
        <f>VLOOKUP($D325,RfDs_clean!$A$2:$Q$140,10,FALSE)</f>
        <v>32.698700000000002</v>
      </c>
      <c r="M325" s="9" t="s">
        <v>52</v>
      </c>
      <c r="N325" s="9" t="s">
        <v>52</v>
      </c>
      <c r="O325" s="13" t="s">
        <v>1654</v>
      </c>
      <c r="P325" s="12">
        <v>0.02</v>
      </c>
      <c r="Q325" s="12">
        <v>6.7481285228487549</v>
      </c>
      <c r="R325" s="12" t="s">
        <v>81</v>
      </c>
      <c r="S325" s="12">
        <v>50</v>
      </c>
      <c r="T325" s="12">
        <v>3.3501885141767174</v>
      </c>
      <c r="U325" s="12" t="s">
        <v>83</v>
      </c>
      <c r="V325" s="14" t="s">
        <v>57</v>
      </c>
      <c r="W325" s="13" t="s">
        <v>52</v>
      </c>
      <c r="X325" s="12" t="s">
        <v>52</v>
      </c>
      <c r="Y325" s="12" t="s">
        <v>52</v>
      </c>
      <c r="Z325" s="12" t="s">
        <v>52</v>
      </c>
      <c r="AA325" s="12" t="s">
        <v>52</v>
      </c>
      <c r="AB325" s="12" t="s">
        <v>52</v>
      </c>
      <c r="AC325" s="12" t="s">
        <v>52</v>
      </c>
      <c r="AD325" s="14" t="s">
        <v>52</v>
      </c>
      <c r="AE325" s="13" t="s">
        <v>52</v>
      </c>
      <c r="AF325" s="12" t="s">
        <v>52</v>
      </c>
      <c r="AG325" s="12" t="s">
        <v>52</v>
      </c>
      <c r="AH325" s="12" t="s">
        <v>52</v>
      </c>
      <c r="AI325" s="12" t="s">
        <v>52</v>
      </c>
      <c r="AJ325" s="12" t="s">
        <v>52</v>
      </c>
      <c r="AK325" s="12" t="s">
        <v>52</v>
      </c>
      <c r="AL325" s="14" t="s">
        <v>52</v>
      </c>
      <c r="AM325" s="13" t="s">
        <v>52</v>
      </c>
      <c r="AN325" s="12" t="s">
        <v>52</v>
      </c>
      <c r="AO325" s="12" t="s">
        <v>52</v>
      </c>
      <c r="AP325" s="12" t="s">
        <v>52</v>
      </c>
      <c r="AQ325" s="12" t="s">
        <v>52</v>
      </c>
      <c r="AR325" s="12" t="s">
        <v>52</v>
      </c>
      <c r="AS325" s="12" t="s">
        <v>52</v>
      </c>
      <c r="AT325" s="14" t="s">
        <v>52</v>
      </c>
      <c r="AU325" s="13" t="s">
        <v>52</v>
      </c>
      <c r="AV325" s="12" t="s">
        <v>52</v>
      </c>
      <c r="AW325" s="12" t="s">
        <v>52</v>
      </c>
      <c r="AX325" s="12" t="s">
        <v>52</v>
      </c>
      <c r="AY325" s="12" t="s">
        <v>52</v>
      </c>
      <c r="AZ325" s="12" t="s">
        <v>52</v>
      </c>
      <c r="BA325" s="12" t="s">
        <v>52</v>
      </c>
      <c r="BB325" s="14" t="s">
        <v>52</v>
      </c>
    </row>
    <row r="326" spans="1:54" customFormat="1" x14ac:dyDescent="0.25">
      <c r="A326" s="9">
        <v>325</v>
      </c>
      <c r="B326" s="9" t="s">
        <v>1655</v>
      </c>
      <c r="C326" s="9" t="s">
        <v>1656</v>
      </c>
      <c r="D326" s="9">
        <v>62737</v>
      </c>
      <c r="E326" s="9" t="s">
        <v>52</v>
      </c>
      <c r="F326" s="9" t="s">
        <v>52</v>
      </c>
      <c r="G326" s="9">
        <v>219.94590069400002</v>
      </c>
      <c r="H326" s="9" t="s">
        <v>1657</v>
      </c>
      <c r="I326" t="e">
        <f t="shared" si="10"/>
        <v>#N/A</v>
      </c>
      <c r="J326" t="e">
        <f>VLOOKUP($D326,RfDs_clean!$A$2:$Q$140,9,FALSE)</f>
        <v>#N/A</v>
      </c>
      <c r="K326" t="e">
        <f t="shared" si="11"/>
        <v>#N/A</v>
      </c>
      <c r="L326" t="e">
        <f>VLOOKUP($D326,RfDs_clean!$A$2:$Q$140,10,FALSE)</f>
        <v>#N/A</v>
      </c>
      <c r="M326" s="9">
        <v>4.1068202510139002</v>
      </c>
      <c r="N326" s="9">
        <v>17.198699999999999</v>
      </c>
      <c r="O326" s="10" t="s">
        <v>1658</v>
      </c>
      <c r="P326" s="9">
        <v>5.0000000000000001E-4</v>
      </c>
      <c r="Q326" s="9">
        <v>8.643345867761969</v>
      </c>
      <c r="R326" s="9" t="s">
        <v>81</v>
      </c>
      <c r="S326" s="9">
        <v>0.05</v>
      </c>
      <c r="T326" s="9">
        <v>6.6433458677619699</v>
      </c>
      <c r="U326" s="9" t="s">
        <v>56</v>
      </c>
      <c r="V326" s="11" t="s">
        <v>61</v>
      </c>
      <c r="W326" s="10" t="s">
        <v>1659</v>
      </c>
      <c r="X326" s="9">
        <v>5.0000000000000001E-4</v>
      </c>
      <c r="Y326" s="9">
        <v>8.64</v>
      </c>
      <c r="Z326" s="9" t="s">
        <v>81</v>
      </c>
      <c r="AA326" s="9">
        <v>0.05</v>
      </c>
      <c r="AB326" s="9">
        <v>6.64</v>
      </c>
      <c r="AC326" s="9" t="s">
        <v>56</v>
      </c>
      <c r="AD326" s="11" t="s">
        <v>57</v>
      </c>
      <c r="AE326" s="10" t="s">
        <v>1660</v>
      </c>
      <c r="AF326" s="9">
        <v>0.28999999999999998</v>
      </c>
      <c r="AG326" s="9">
        <v>4.8</v>
      </c>
      <c r="AH326" s="9" t="s">
        <v>59</v>
      </c>
      <c r="AI326" s="9" t="s">
        <v>52</v>
      </c>
      <c r="AJ326" s="9" t="s">
        <v>52</v>
      </c>
      <c r="AK326" s="9" t="s">
        <v>56</v>
      </c>
      <c r="AL326" s="11" t="s">
        <v>57</v>
      </c>
      <c r="AM326" s="10" t="s">
        <v>1661</v>
      </c>
      <c r="AN326" s="9">
        <v>8.2999999999999998E-5</v>
      </c>
      <c r="AO326" s="9">
        <v>4.26</v>
      </c>
      <c r="AP326" s="9" t="s">
        <v>52</v>
      </c>
      <c r="AQ326" s="9" t="s">
        <v>52</v>
      </c>
      <c r="AR326" s="9" t="s">
        <v>52</v>
      </c>
      <c r="AS326" s="9" t="s">
        <v>75</v>
      </c>
      <c r="AT326" s="11" t="s">
        <v>61</v>
      </c>
      <c r="AU326" s="10" t="s">
        <v>1662</v>
      </c>
      <c r="AV326" s="9">
        <v>0.35</v>
      </c>
      <c r="AW326" s="9">
        <v>4.8899999999999997</v>
      </c>
      <c r="AX326" s="9" t="s">
        <v>52</v>
      </c>
      <c r="AY326" s="9" t="s">
        <v>52</v>
      </c>
      <c r="AZ326" s="9" t="s">
        <v>52</v>
      </c>
      <c r="BA326" s="9" t="s">
        <v>75</v>
      </c>
      <c r="BB326" s="11" t="s">
        <v>61</v>
      </c>
    </row>
    <row r="327" spans="1:54" customFormat="1" x14ac:dyDescent="0.25">
      <c r="A327" s="12">
        <v>326</v>
      </c>
      <c r="B327" s="12" t="s">
        <v>1663</v>
      </c>
      <c r="C327" s="12" t="s">
        <v>1664</v>
      </c>
      <c r="D327" s="12">
        <v>51338273</v>
      </c>
      <c r="E327" s="12" t="s">
        <v>52</v>
      </c>
      <c r="F327" s="12" t="s">
        <v>52</v>
      </c>
      <c r="G327" s="12">
        <v>340.026914288</v>
      </c>
      <c r="H327" s="12" t="s">
        <v>1665</v>
      </c>
      <c r="I327" t="e">
        <f t="shared" si="10"/>
        <v>#N/A</v>
      </c>
      <c r="J327" t="e">
        <f>VLOOKUP($D327,RfDs_clean!$A$2:$Q$140,9,FALSE)</f>
        <v>#N/A</v>
      </c>
      <c r="K327" t="e">
        <f t="shared" si="11"/>
        <v>#N/A</v>
      </c>
      <c r="L327" t="e">
        <f>VLOOKUP($D327,RfDs_clean!$A$2:$Q$140,10,FALSE)</f>
        <v>#N/A</v>
      </c>
      <c r="M327" s="9" t="s">
        <v>52</v>
      </c>
      <c r="N327" s="9" t="s">
        <v>52</v>
      </c>
      <c r="O327" s="13" t="s">
        <v>1666</v>
      </c>
      <c r="P327" s="12">
        <v>2.3E-3</v>
      </c>
      <c r="Q327" s="12">
        <v>8.1697854582721607</v>
      </c>
      <c r="R327" s="12" t="s">
        <v>81</v>
      </c>
      <c r="S327" s="12">
        <v>0.23</v>
      </c>
      <c r="T327" s="12">
        <v>6.1697854582721599</v>
      </c>
      <c r="U327" s="12" t="s">
        <v>103</v>
      </c>
      <c r="V327" s="14" t="s">
        <v>61</v>
      </c>
      <c r="W327" s="13" t="s">
        <v>52</v>
      </c>
      <c r="X327" s="12" t="s">
        <v>52</v>
      </c>
      <c r="Y327" s="12" t="s">
        <v>52</v>
      </c>
      <c r="Z327" s="12" t="s">
        <v>52</v>
      </c>
      <c r="AA327" s="12" t="s">
        <v>52</v>
      </c>
      <c r="AB327" s="12" t="s">
        <v>52</v>
      </c>
      <c r="AC327" s="12" t="s">
        <v>52</v>
      </c>
      <c r="AD327" s="14" t="s">
        <v>52</v>
      </c>
      <c r="AE327" s="13" t="s">
        <v>52</v>
      </c>
      <c r="AF327" s="12" t="s">
        <v>52</v>
      </c>
      <c r="AG327" s="12" t="s">
        <v>52</v>
      </c>
      <c r="AH327" s="12" t="s">
        <v>52</v>
      </c>
      <c r="AI327" s="12" t="s">
        <v>52</v>
      </c>
      <c r="AJ327" s="12" t="s">
        <v>52</v>
      </c>
      <c r="AK327" s="12" t="s">
        <v>52</v>
      </c>
      <c r="AL327" s="14" t="s">
        <v>52</v>
      </c>
      <c r="AM327" s="13" t="s">
        <v>52</v>
      </c>
      <c r="AN327" s="12" t="s">
        <v>52</v>
      </c>
      <c r="AO327" s="12" t="s">
        <v>52</v>
      </c>
      <c r="AP327" s="12" t="s">
        <v>52</v>
      </c>
      <c r="AQ327" s="12" t="s">
        <v>52</v>
      </c>
      <c r="AR327" s="12" t="s">
        <v>52</v>
      </c>
      <c r="AS327" s="12" t="s">
        <v>52</v>
      </c>
      <c r="AT327" s="14" t="s">
        <v>52</v>
      </c>
      <c r="AU327" s="13" t="s">
        <v>52</v>
      </c>
      <c r="AV327" s="12" t="s">
        <v>52</v>
      </c>
      <c r="AW327" s="12" t="s">
        <v>52</v>
      </c>
      <c r="AX327" s="12" t="s">
        <v>52</v>
      </c>
      <c r="AY327" s="12" t="s">
        <v>52</v>
      </c>
      <c r="AZ327" s="12" t="s">
        <v>52</v>
      </c>
      <c r="BA327" s="12" t="s">
        <v>52</v>
      </c>
      <c r="BB327" s="14" t="s">
        <v>52</v>
      </c>
    </row>
    <row r="328" spans="1:54" customFormat="1" x14ac:dyDescent="0.25">
      <c r="A328" s="9">
        <v>327</v>
      </c>
      <c r="B328" s="9" t="s">
        <v>1667</v>
      </c>
      <c r="C328" s="9" t="s">
        <v>1668</v>
      </c>
      <c r="D328" s="9">
        <v>145701219</v>
      </c>
      <c r="E328" s="9" t="s">
        <v>52</v>
      </c>
      <c r="F328" s="9" t="s">
        <v>52</v>
      </c>
      <c r="G328" s="9">
        <v>404.9865437599999</v>
      </c>
      <c r="H328" s="9" t="s">
        <v>1669</v>
      </c>
      <c r="I328" t="e">
        <f t="shared" si="10"/>
        <v>#N/A</v>
      </c>
      <c r="J328" t="e">
        <f>VLOOKUP($D328,RfDs_clean!$A$2:$Q$140,9,FALSE)</f>
        <v>#N/A</v>
      </c>
      <c r="K328" t="e">
        <f t="shared" si="11"/>
        <v>#N/A</v>
      </c>
      <c r="L328" t="e">
        <f>VLOOKUP($D328,RfDs_clean!$A$2:$Q$140,10,FALSE)</f>
        <v>#N/A</v>
      </c>
      <c r="M328" s="9" t="s">
        <v>52</v>
      </c>
      <c r="N328" s="9" t="s">
        <v>52</v>
      </c>
      <c r="O328" s="10" t="s">
        <v>1670</v>
      </c>
      <c r="P328" s="9">
        <v>0.05</v>
      </c>
      <c r="Q328" s="9">
        <v>6.9084705890814515</v>
      </c>
      <c r="R328" s="9" t="s">
        <v>81</v>
      </c>
      <c r="S328" s="9">
        <v>5</v>
      </c>
      <c r="T328" s="9">
        <v>4.9084705890814515</v>
      </c>
      <c r="U328" s="9" t="s">
        <v>103</v>
      </c>
      <c r="V328" s="11" t="s">
        <v>61</v>
      </c>
      <c r="W328" s="10" t="s">
        <v>52</v>
      </c>
      <c r="X328" s="9" t="s">
        <v>52</v>
      </c>
      <c r="Y328" s="9" t="s">
        <v>52</v>
      </c>
      <c r="Z328" s="9" t="s">
        <v>52</v>
      </c>
      <c r="AA328" s="9" t="s">
        <v>52</v>
      </c>
      <c r="AB328" s="9" t="s">
        <v>52</v>
      </c>
      <c r="AC328" s="9" t="s">
        <v>52</v>
      </c>
      <c r="AD328" s="11" t="s">
        <v>52</v>
      </c>
      <c r="AE328" s="10" t="s">
        <v>52</v>
      </c>
      <c r="AF328" s="9" t="s">
        <v>52</v>
      </c>
      <c r="AG328" s="9" t="s">
        <v>52</v>
      </c>
      <c r="AH328" s="9" t="s">
        <v>52</v>
      </c>
      <c r="AI328" s="9" t="s">
        <v>52</v>
      </c>
      <c r="AJ328" s="9" t="s">
        <v>52</v>
      </c>
      <c r="AK328" s="9" t="s">
        <v>52</v>
      </c>
      <c r="AL328" s="11" t="s">
        <v>52</v>
      </c>
      <c r="AM328" s="10" t="s">
        <v>52</v>
      </c>
      <c r="AN328" s="9" t="s">
        <v>52</v>
      </c>
      <c r="AO328" s="9" t="s">
        <v>52</v>
      </c>
      <c r="AP328" s="9" t="s">
        <v>52</v>
      </c>
      <c r="AQ328" s="9" t="s">
        <v>52</v>
      </c>
      <c r="AR328" s="9" t="s">
        <v>52</v>
      </c>
      <c r="AS328" s="9" t="s">
        <v>52</v>
      </c>
      <c r="AT328" s="11" t="s">
        <v>52</v>
      </c>
      <c r="AU328" s="10" t="s">
        <v>52</v>
      </c>
      <c r="AV328" s="9" t="s">
        <v>52</v>
      </c>
      <c r="AW328" s="9" t="s">
        <v>52</v>
      </c>
      <c r="AX328" s="9" t="s">
        <v>52</v>
      </c>
      <c r="AY328" s="9" t="s">
        <v>52</v>
      </c>
      <c r="AZ328" s="9" t="s">
        <v>52</v>
      </c>
      <c r="BA328" s="9" t="s">
        <v>52</v>
      </c>
      <c r="BB328" s="11" t="s">
        <v>52</v>
      </c>
    </row>
    <row r="329" spans="1:54" customFormat="1" x14ac:dyDescent="0.25">
      <c r="A329" s="12">
        <v>328</v>
      </c>
      <c r="B329" s="12" t="s">
        <v>1671</v>
      </c>
      <c r="C329" s="12" t="s">
        <v>1672</v>
      </c>
      <c r="D329" s="12">
        <v>115322</v>
      </c>
      <c r="E329" s="12" t="s">
        <v>52</v>
      </c>
      <c r="F329" s="12" t="s">
        <v>52</v>
      </c>
      <c r="G329" s="12">
        <v>367.90960330799999</v>
      </c>
      <c r="H329" s="12" t="s">
        <v>1673</v>
      </c>
      <c r="I329" t="e">
        <f t="shared" si="10"/>
        <v>#N/A</v>
      </c>
      <c r="J329" t="e">
        <f>VLOOKUP($D329,RfDs_clean!$A$2:$Q$140,9,FALSE)</f>
        <v>#N/A</v>
      </c>
      <c r="K329" t="e">
        <f t="shared" si="11"/>
        <v>#N/A</v>
      </c>
      <c r="L329" t="e">
        <f>VLOOKUP($D329,RfDs_clean!$A$2:$Q$140,10,FALSE)</f>
        <v>#N/A</v>
      </c>
      <c r="M329" s="9" t="s">
        <v>52</v>
      </c>
      <c r="N329" s="9" t="s">
        <v>52</v>
      </c>
      <c r="O329" s="13" t="s">
        <v>1674</v>
      </c>
      <c r="P329" s="12">
        <v>1.1999999999999999E-3</v>
      </c>
      <c r="Q329" s="12">
        <v>8.4865598780412892</v>
      </c>
      <c r="R329" s="12" t="s">
        <v>81</v>
      </c>
      <c r="S329" s="12">
        <v>0.12</v>
      </c>
      <c r="T329" s="12">
        <v>6.4865598780412892</v>
      </c>
      <c r="U329" s="12" t="s">
        <v>103</v>
      </c>
      <c r="V329" s="14" t="s">
        <v>61</v>
      </c>
      <c r="W329" s="13" t="s">
        <v>52</v>
      </c>
      <c r="X329" s="12" t="s">
        <v>52</v>
      </c>
      <c r="Y329" s="12" t="s">
        <v>52</v>
      </c>
      <c r="Z329" s="12" t="s">
        <v>52</v>
      </c>
      <c r="AA329" s="12" t="s">
        <v>52</v>
      </c>
      <c r="AB329" s="12" t="s">
        <v>52</v>
      </c>
      <c r="AC329" s="12" t="s">
        <v>52</v>
      </c>
      <c r="AD329" s="14" t="s">
        <v>52</v>
      </c>
      <c r="AE329" s="13" t="s">
        <v>52</v>
      </c>
      <c r="AF329" s="12" t="s">
        <v>52</v>
      </c>
      <c r="AG329" s="12" t="s">
        <v>52</v>
      </c>
      <c r="AH329" s="12" t="s">
        <v>52</v>
      </c>
      <c r="AI329" s="12" t="s">
        <v>52</v>
      </c>
      <c r="AJ329" s="12" t="s">
        <v>52</v>
      </c>
      <c r="AK329" s="12" t="s">
        <v>52</v>
      </c>
      <c r="AL329" s="14" t="s">
        <v>52</v>
      </c>
      <c r="AM329" s="13" t="s">
        <v>52</v>
      </c>
      <c r="AN329" s="12" t="s">
        <v>52</v>
      </c>
      <c r="AO329" s="12" t="s">
        <v>52</v>
      </c>
      <c r="AP329" s="12" t="s">
        <v>52</v>
      </c>
      <c r="AQ329" s="12" t="s">
        <v>52</v>
      </c>
      <c r="AR329" s="12" t="s">
        <v>52</v>
      </c>
      <c r="AS329" s="12" t="s">
        <v>52</v>
      </c>
      <c r="AT329" s="14" t="s">
        <v>52</v>
      </c>
      <c r="AU329" s="13" t="s">
        <v>52</v>
      </c>
      <c r="AV329" s="12" t="s">
        <v>52</v>
      </c>
      <c r="AW329" s="12" t="s">
        <v>52</v>
      </c>
      <c r="AX329" s="12" t="s">
        <v>52</v>
      </c>
      <c r="AY329" s="12" t="s">
        <v>52</v>
      </c>
      <c r="AZ329" s="12" t="s">
        <v>52</v>
      </c>
      <c r="BA329" s="12" t="s">
        <v>52</v>
      </c>
      <c r="BB329" s="14" t="s">
        <v>52</v>
      </c>
    </row>
    <row r="330" spans="1:54" customFormat="1" x14ac:dyDescent="0.25">
      <c r="A330" s="9">
        <v>329</v>
      </c>
      <c r="B330" s="9" t="s">
        <v>1675</v>
      </c>
      <c r="C330" s="9" t="s">
        <v>1676</v>
      </c>
      <c r="D330" s="9">
        <v>77736</v>
      </c>
      <c r="E330" s="9" t="s">
        <v>52</v>
      </c>
      <c r="F330" s="9" t="s">
        <v>52</v>
      </c>
      <c r="G330" s="9">
        <v>132.09390038399999</v>
      </c>
      <c r="H330" s="9" t="s">
        <v>1677</v>
      </c>
      <c r="I330" t="e">
        <f t="shared" si="10"/>
        <v>#N/A</v>
      </c>
      <c r="J330" t="e">
        <f>VLOOKUP($D330,RfDs_clean!$A$2:$Q$140,9,FALSE)</f>
        <v>#N/A</v>
      </c>
      <c r="K330" t="e">
        <f t="shared" si="11"/>
        <v>#N/A</v>
      </c>
      <c r="L330" t="e">
        <f>VLOOKUP($D330,RfDs_clean!$A$2:$Q$140,10,FALSE)</f>
        <v>#N/A</v>
      </c>
      <c r="M330" s="9" t="s">
        <v>52</v>
      </c>
      <c r="N330" s="9" t="s">
        <v>52</v>
      </c>
      <c r="O330" s="10" t="s">
        <v>1678</v>
      </c>
      <c r="P330" s="9">
        <v>8.0000000000000002E-3</v>
      </c>
      <c r="Q330" s="9">
        <v>7.2177927769455898</v>
      </c>
      <c r="R330" s="9" t="s">
        <v>81</v>
      </c>
      <c r="S330" s="9">
        <v>24</v>
      </c>
      <c r="T330" s="9">
        <v>3.7406715222259277</v>
      </c>
      <c r="U330" s="9" t="s">
        <v>83</v>
      </c>
      <c r="V330" s="11" t="s">
        <v>57</v>
      </c>
      <c r="W330" s="10" t="s">
        <v>1679</v>
      </c>
      <c r="X330" s="9">
        <v>7.0000000000000001E-3</v>
      </c>
      <c r="Y330" s="9">
        <v>7.28</v>
      </c>
      <c r="Z330" s="9" t="s">
        <v>55</v>
      </c>
      <c r="AA330" s="9">
        <v>22.2</v>
      </c>
      <c r="AB330" s="9">
        <v>3.77</v>
      </c>
      <c r="AC330" s="9" t="s">
        <v>83</v>
      </c>
      <c r="AD330" s="11" t="s">
        <v>61</v>
      </c>
      <c r="AE330" s="10" t="s">
        <v>52</v>
      </c>
      <c r="AF330" s="9" t="s">
        <v>52</v>
      </c>
      <c r="AG330" s="9" t="s">
        <v>52</v>
      </c>
      <c r="AH330" s="9" t="s">
        <v>52</v>
      </c>
      <c r="AI330" s="9" t="s">
        <v>52</v>
      </c>
      <c r="AJ330" s="9" t="s">
        <v>52</v>
      </c>
      <c r="AK330" s="9" t="s">
        <v>52</v>
      </c>
      <c r="AL330" s="11" t="s">
        <v>52</v>
      </c>
      <c r="AM330" s="10" t="s">
        <v>52</v>
      </c>
      <c r="AN330" s="9" t="s">
        <v>52</v>
      </c>
      <c r="AO330" s="9" t="s">
        <v>52</v>
      </c>
      <c r="AP330" s="9" t="s">
        <v>52</v>
      </c>
      <c r="AQ330" s="9" t="s">
        <v>52</v>
      </c>
      <c r="AR330" s="9" t="s">
        <v>52</v>
      </c>
      <c r="AS330" s="9" t="s">
        <v>52</v>
      </c>
      <c r="AT330" s="11" t="s">
        <v>52</v>
      </c>
      <c r="AU330" s="10" t="s">
        <v>52</v>
      </c>
      <c r="AV330" s="9" t="s">
        <v>52</v>
      </c>
      <c r="AW330" s="9" t="s">
        <v>52</v>
      </c>
      <c r="AX330" s="9" t="s">
        <v>52</v>
      </c>
      <c r="AY330" s="9" t="s">
        <v>52</v>
      </c>
      <c r="AZ330" s="9" t="s">
        <v>52</v>
      </c>
      <c r="BA330" s="9" t="s">
        <v>52</v>
      </c>
      <c r="BB330" s="11" t="s">
        <v>52</v>
      </c>
    </row>
    <row r="331" spans="1:54" customFormat="1" x14ac:dyDescent="0.25">
      <c r="A331" s="12">
        <v>330</v>
      </c>
      <c r="B331" s="12" t="s">
        <v>1680</v>
      </c>
      <c r="C331" s="12" t="s">
        <v>1681</v>
      </c>
      <c r="D331" s="12">
        <v>60571</v>
      </c>
      <c r="E331" s="12" t="s">
        <v>52</v>
      </c>
      <c r="F331" s="12" t="s">
        <v>52</v>
      </c>
      <c r="G331" s="12">
        <v>377.87063095599996</v>
      </c>
      <c r="H331" s="12" t="s">
        <v>1682</v>
      </c>
      <c r="I331" t="e">
        <f t="shared" si="10"/>
        <v>#N/A</v>
      </c>
      <c r="J331" t="e">
        <f>VLOOKUP($D331,RfDs_clean!$A$2:$Q$140,9,FALSE)</f>
        <v>#N/A</v>
      </c>
      <c r="K331" t="e">
        <f t="shared" si="11"/>
        <v>#N/A</v>
      </c>
      <c r="L331" t="e">
        <f>VLOOKUP($D331,RfDs_clean!$A$2:$Q$140,10,FALSE)</f>
        <v>#N/A</v>
      </c>
      <c r="M331" s="9" t="s">
        <v>52</v>
      </c>
      <c r="N331" s="9" t="s">
        <v>52</v>
      </c>
      <c r="O331" s="13" t="s">
        <v>1683</v>
      </c>
      <c r="P331" s="12">
        <v>5.0000000000000002E-5</v>
      </c>
      <c r="Q331" s="12">
        <v>9.8783731344468251</v>
      </c>
      <c r="R331" s="12" t="s">
        <v>81</v>
      </c>
      <c r="S331" s="12">
        <v>5.0000000000000001E-3</v>
      </c>
      <c r="T331" s="12">
        <v>7.8783731344468251</v>
      </c>
      <c r="U331" s="12" t="s">
        <v>56</v>
      </c>
      <c r="V331" s="14" t="s">
        <v>61</v>
      </c>
      <c r="W331" s="13" t="s">
        <v>52</v>
      </c>
      <c r="X331" s="12" t="s">
        <v>52</v>
      </c>
      <c r="Y331" s="12" t="s">
        <v>52</v>
      </c>
      <c r="Z331" s="12" t="s">
        <v>52</v>
      </c>
      <c r="AA331" s="12" t="s">
        <v>52</v>
      </c>
      <c r="AB331" s="12" t="s">
        <v>52</v>
      </c>
      <c r="AC331" s="12" t="s">
        <v>52</v>
      </c>
      <c r="AD331" s="14" t="s">
        <v>52</v>
      </c>
      <c r="AE331" s="13" t="s">
        <v>1684</v>
      </c>
      <c r="AF331" s="12">
        <v>16</v>
      </c>
      <c r="AG331" s="12">
        <v>6.78</v>
      </c>
      <c r="AH331" s="12" t="s">
        <v>59</v>
      </c>
      <c r="AI331" s="12" t="s">
        <v>52</v>
      </c>
      <c r="AJ331" s="12" t="s">
        <v>52</v>
      </c>
      <c r="AK331" s="12" t="s">
        <v>56</v>
      </c>
      <c r="AL331" s="14" t="s">
        <v>61</v>
      </c>
      <c r="AM331" s="13" t="s">
        <v>1685</v>
      </c>
      <c r="AN331" s="12">
        <v>4.5999999999999999E-3</v>
      </c>
      <c r="AO331" s="12">
        <v>6.24</v>
      </c>
      <c r="AP331" s="12" t="s">
        <v>52</v>
      </c>
      <c r="AQ331" s="12" t="s">
        <v>52</v>
      </c>
      <c r="AR331" s="12" t="s">
        <v>52</v>
      </c>
      <c r="AS331" s="12" t="s">
        <v>56</v>
      </c>
      <c r="AT331" s="14" t="s">
        <v>61</v>
      </c>
      <c r="AU331" s="13" t="s">
        <v>1686</v>
      </c>
      <c r="AV331" s="12">
        <v>17.5</v>
      </c>
      <c r="AW331" s="12">
        <v>6.82</v>
      </c>
      <c r="AX331" s="12" t="s">
        <v>52</v>
      </c>
      <c r="AY331" s="12" t="s">
        <v>52</v>
      </c>
      <c r="AZ331" s="12" t="s">
        <v>52</v>
      </c>
      <c r="BA331" s="12" t="s">
        <v>75</v>
      </c>
      <c r="BB331" s="14" t="s">
        <v>61</v>
      </c>
    </row>
    <row r="332" spans="1:54" customFormat="1" x14ac:dyDescent="0.25">
      <c r="A332" s="9">
        <v>331</v>
      </c>
      <c r="B332" s="9" t="s">
        <v>1687</v>
      </c>
      <c r="C332" s="9" t="s">
        <v>1688</v>
      </c>
      <c r="D332" s="9">
        <v>111422</v>
      </c>
      <c r="E332" s="9" t="s">
        <v>52</v>
      </c>
      <c r="F332" s="9" t="s">
        <v>52</v>
      </c>
      <c r="G332" s="9">
        <v>105.0789786</v>
      </c>
      <c r="H332" s="9" t="s">
        <v>1689</v>
      </c>
      <c r="I332" t="e">
        <f t="shared" si="10"/>
        <v>#N/A</v>
      </c>
      <c r="J332" t="e">
        <f>VLOOKUP($D332,RfDs_clean!$A$2:$Q$140,9,FALSE)</f>
        <v>#N/A</v>
      </c>
      <c r="K332" t="e">
        <f t="shared" si="11"/>
        <v>#N/A</v>
      </c>
      <c r="L332" t="e">
        <f>VLOOKUP($D332,RfDs_clean!$A$2:$Q$140,10,FALSE)</f>
        <v>#N/A</v>
      </c>
      <c r="M332" s="9" t="s">
        <v>52</v>
      </c>
      <c r="N332" s="9" t="s">
        <v>52</v>
      </c>
      <c r="O332" s="10" t="s">
        <v>52</v>
      </c>
      <c r="P332" s="9" t="s">
        <v>52</v>
      </c>
      <c r="Q332" s="9" t="s">
        <v>52</v>
      </c>
      <c r="R332" s="9" t="s">
        <v>52</v>
      </c>
      <c r="S332" s="9" t="s">
        <v>52</v>
      </c>
      <c r="T332" s="9" t="s">
        <v>52</v>
      </c>
      <c r="U332" s="9" t="s">
        <v>52</v>
      </c>
      <c r="V332" s="11" t="s">
        <v>52</v>
      </c>
      <c r="W332" s="10" t="s">
        <v>1690</v>
      </c>
      <c r="X332" s="9">
        <v>3.0000000000000001E-3</v>
      </c>
      <c r="Y332" s="9">
        <v>7.54</v>
      </c>
      <c r="Z332" s="9" t="s">
        <v>55</v>
      </c>
      <c r="AA332" s="9">
        <v>15</v>
      </c>
      <c r="AB332" s="9">
        <v>3.85</v>
      </c>
      <c r="AC332" s="9" t="s">
        <v>75</v>
      </c>
      <c r="AD332" s="11" t="s">
        <v>57</v>
      </c>
      <c r="AE332" s="10" t="s">
        <v>52</v>
      </c>
      <c r="AF332" s="9" t="s">
        <v>52</v>
      </c>
      <c r="AG332" s="9" t="s">
        <v>52</v>
      </c>
      <c r="AH332" s="9" t="s">
        <v>52</v>
      </c>
      <c r="AI332" s="9" t="s">
        <v>52</v>
      </c>
      <c r="AJ332" s="9" t="s">
        <v>52</v>
      </c>
      <c r="AK332" s="9" t="s">
        <v>52</v>
      </c>
      <c r="AL332" s="11" t="s">
        <v>52</v>
      </c>
      <c r="AM332" s="10" t="s">
        <v>52</v>
      </c>
      <c r="AN332" s="9" t="s">
        <v>52</v>
      </c>
      <c r="AO332" s="9" t="s">
        <v>52</v>
      </c>
      <c r="AP332" s="9" t="s">
        <v>52</v>
      </c>
      <c r="AQ332" s="9" t="s">
        <v>52</v>
      </c>
      <c r="AR332" s="9" t="s">
        <v>52</v>
      </c>
      <c r="AS332" s="9" t="s">
        <v>52</v>
      </c>
      <c r="AT332" s="11" t="s">
        <v>52</v>
      </c>
      <c r="AU332" s="10" t="s">
        <v>52</v>
      </c>
      <c r="AV332" s="9" t="s">
        <v>52</v>
      </c>
      <c r="AW332" s="9" t="s">
        <v>52</v>
      </c>
      <c r="AX332" s="9" t="s">
        <v>52</v>
      </c>
      <c r="AY332" s="9" t="s">
        <v>52</v>
      </c>
      <c r="AZ332" s="9" t="s">
        <v>52</v>
      </c>
      <c r="BA332" s="9" t="s">
        <v>52</v>
      </c>
      <c r="BB332" s="11" t="s">
        <v>52</v>
      </c>
    </row>
    <row r="333" spans="1:54" customFormat="1" x14ac:dyDescent="0.25">
      <c r="A333" s="12">
        <v>332</v>
      </c>
      <c r="B333" s="12" t="s">
        <v>1691</v>
      </c>
      <c r="C333" s="12" t="s">
        <v>1692</v>
      </c>
      <c r="D333" s="12">
        <v>84662</v>
      </c>
      <c r="E333" s="12" t="s">
        <v>52</v>
      </c>
      <c r="F333" s="12" t="s">
        <v>52</v>
      </c>
      <c r="G333" s="12">
        <v>222.08920892800001</v>
      </c>
      <c r="H333" s="12" t="s">
        <v>1693</v>
      </c>
      <c r="I333" t="e">
        <f t="shared" si="10"/>
        <v>#N/A</v>
      </c>
      <c r="J333" t="e">
        <f>VLOOKUP($D333,RfDs_clean!$A$2:$Q$140,9,FALSE)</f>
        <v>#N/A</v>
      </c>
      <c r="K333" t="e">
        <f t="shared" si="11"/>
        <v>#N/A</v>
      </c>
      <c r="L333" t="e">
        <f>VLOOKUP($D333,RfDs_clean!$A$2:$Q$140,10,FALSE)</f>
        <v>#N/A</v>
      </c>
      <c r="M333" s="9" t="s">
        <v>52</v>
      </c>
      <c r="N333" s="9" t="s">
        <v>52</v>
      </c>
      <c r="O333" s="13" t="s">
        <v>1694</v>
      </c>
      <c r="P333" s="12">
        <v>0.8</v>
      </c>
      <c r="Q333" s="12">
        <v>5.4434374701748212</v>
      </c>
      <c r="R333" s="12" t="s">
        <v>81</v>
      </c>
      <c r="S333" s="12">
        <v>750</v>
      </c>
      <c r="T333" s="12">
        <v>2.4714661937750648</v>
      </c>
      <c r="U333" s="12" t="s">
        <v>56</v>
      </c>
      <c r="V333" s="14" t="s">
        <v>61</v>
      </c>
      <c r="W333" s="13" t="s">
        <v>52</v>
      </c>
      <c r="X333" s="12" t="s">
        <v>52</v>
      </c>
      <c r="Y333" s="12" t="s">
        <v>52</v>
      </c>
      <c r="Z333" s="12" t="s">
        <v>52</v>
      </c>
      <c r="AA333" s="12" t="s">
        <v>52</v>
      </c>
      <c r="AB333" s="12" t="s">
        <v>52</v>
      </c>
      <c r="AC333" s="12" t="s">
        <v>52</v>
      </c>
      <c r="AD333" s="14" t="s">
        <v>52</v>
      </c>
      <c r="AE333" s="13" t="s">
        <v>52</v>
      </c>
      <c r="AF333" s="12" t="s">
        <v>52</v>
      </c>
      <c r="AG333" s="12" t="s">
        <v>52</v>
      </c>
      <c r="AH333" s="12" t="s">
        <v>52</v>
      </c>
      <c r="AI333" s="12" t="s">
        <v>52</v>
      </c>
      <c r="AJ333" s="12" t="s">
        <v>52</v>
      </c>
      <c r="AK333" s="12" t="s">
        <v>52</v>
      </c>
      <c r="AL333" s="14" t="s">
        <v>52</v>
      </c>
      <c r="AM333" s="13" t="s">
        <v>52</v>
      </c>
      <c r="AN333" s="12" t="s">
        <v>52</v>
      </c>
      <c r="AO333" s="12" t="s">
        <v>52</v>
      </c>
      <c r="AP333" s="12" t="s">
        <v>52</v>
      </c>
      <c r="AQ333" s="12" t="s">
        <v>52</v>
      </c>
      <c r="AR333" s="12" t="s">
        <v>52</v>
      </c>
      <c r="AS333" s="12" t="s">
        <v>52</v>
      </c>
      <c r="AT333" s="14" t="s">
        <v>52</v>
      </c>
      <c r="AU333" s="13" t="s">
        <v>52</v>
      </c>
      <c r="AV333" s="12" t="s">
        <v>52</v>
      </c>
      <c r="AW333" s="12" t="s">
        <v>52</v>
      </c>
      <c r="AX333" s="12" t="s">
        <v>52</v>
      </c>
      <c r="AY333" s="12" t="s">
        <v>52</v>
      </c>
      <c r="AZ333" s="12" t="s">
        <v>52</v>
      </c>
      <c r="BA333" s="12" t="s">
        <v>52</v>
      </c>
      <c r="BB333" s="14" t="s">
        <v>52</v>
      </c>
    </row>
    <row r="334" spans="1:54" customFormat="1" x14ac:dyDescent="0.25">
      <c r="A334" s="9">
        <v>333</v>
      </c>
      <c r="B334" s="9" t="s">
        <v>1695</v>
      </c>
      <c r="C334" s="9" t="s">
        <v>1696</v>
      </c>
      <c r="D334" s="9">
        <v>112345</v>
      </c>
      <c r="E334" s="9" t="s">
        <v>52</v>
      </c>
      <c r="F334" s="9" t="s">
        <v>52</v>
      </c>
      <c r="G334" s="9">
        <v>162.125594436</v>
      </c>
      <c r="H334" s="9" t="s">
        <v>1697</v>
      </c>
      <c r="I334">
        <f t="shared" si="10"/>
        <v>2.8628925827689629</v>
      </c>
      <c r="J334">
        <f>VLOOKUP($D334,RfDs_clean!$A$2:$Q$140,9,FALSE)</f>
        <v>222.31</v>
      </c>
      <c r="K334">
        <f t="shared" si="11"/>
        <v>3.2991823622359555</v>
      </c>
      <c r="L334">
        <f>VLOOKUP($D334,RfDs_clean!$A$2:$Q$140,10,FALSE)</f>
        <v>81.4084</v>
      </c>
      <c r="M334" s="9" t="s">
        <v>52</v>
      </c>
      <c r="N334" s="9" t="s">
        <v>52</v>
      </c>
      <c r="O334" s="10" t="s">
        <v>1698</v>
      </c>
      <c r="P334" s="9">
        <v>0.03</v>
      </c>
      <c r="Q334" s="9">
        <v>6.7327303267228293</v>
      </c>
      <c r="R334" s="9" t="s">
        <v>549</v>
      </c>
      <c r="S334" s="9">
        <v>81</v>
      </c>
      <c r="T334" s="9">
        <v>3.301366562563842</v>
      </c>
      <c r="U334" s="9" t="s">
        <v>83</v>
      </c>
      <c r="V334" s="11" t="s">
        <v>57</v>
      </c>
      <c r="W334" s="10" t="s">
        <v>1699</v>
      </c>
      <c r="X334" s="9">
        <v>1E-4</v>
      </c>
      <c r="Y334" s="9">
        <v>9.2100000000000009</v>
      </c>
      <c r="Z334" s="9" t="s">
        <v>66</v>
      </c>
      <c r="AA334" s="9">
        <v>0.32</v>
      </c>
      <c r="AB334" s="9">
        <v>5.7</v>
      </c>
      <c r="AC334" s="9" t="s">
        <v>83</v>
      </c>
      <c r="AD334" s="11" t="s">
        <v>57</v>
      </c>
      <c r="AE334" s="10" t="s">
        <v>52</v>
      </c>
      <c r="AF334" s="9" t="s">
        <v>52</v>
      </c>
      <c r="AG334" s="9" t="s">
        <v>52</v>
      </c>
      <c r="AH334" s="9" t="s">
        <v>52</v>
      </c>
      <c r="AI334" s="9" t="s">
        <v>52</v>
      </c>
      <c r="AJ334" s="9" t="s">
        <v>52</v>
      </c>
      <c r="AK334" s="9" t="s">
        <v>52</v>
      </c>
      <c r="AL334" s="11" t="s">
        <v>52</v>
      </c>
      <c r="AM334" s="10" t="s">
        <v>52</v>
      </c>
      <c r="AN334" s="9" t="s">
        <v>52</v>
      </c>
      <c r="AO334" s="9" t="s">
        <v>52</v>
      </c>
      <c r="AP334" s="9" t="s">
        <v>52</v>
      </c>
      <c r="AQ334" s="9" t="s">
        <v>52</v>
      </c>
      <c r="AR334" s="9" t="s">
        <v>52</v>
      </c>
      <c r="AS334" s="9" t="s">
        <v>52</v>
      </c>
      <c r="AT334" s="11" t="s">
        <v>52</v>
      </c>
      <c r="AU334" s="10" t="s">
        <v>52</v>
      </c>
      <c r="AV334" s="9" t="s">
        <v>52</v>
      </c>
      <c r="AW334" s="9" t="s">
        <v>52</v>
      </c>
      <c r="AX334" s="9" t="s">
        <v>52</v>
      </c>
      <c r="AY334" s="9" t="s">
        <v>52</v>
      </c>
      <c r="AZ334" s="9" t="s">
        <v>52</v>
      </c>
      <c r="BA334" s="9" t="s">
        <v>52</v>
      </c>
      <c r="BB334" s="11" t="s">
        <v>52</v>
      </c>
    </row>
    <row r="335" spans="1:54" customFormat="1" x14ac:dyDescent="0.25">
      <c r="A335" s="12">
        <v>334</v>
      </c>
      <c r="B335" s="12" t="s">
        <v>1700</v>
      </c>
      <c r="C335" s="12" t="s">
        <v>1701</v>
      </c>
      <c r="D335" s="12">
        <v>111900</v>
      </c>
      <c r="E335" s="12" t="s">
        <v>52</v>
      </c>
      <c r="F335" s="12" t="s">
        <v>52</v>
      </c>
      <c r="G335" s="12">
        <v>134.094294308</v>
      </c>
      <c r="H335" s="12" t="s">
        <v>1702</v>
      </c>
      <c r="I335">
        <f t="shared" si="10"/>
        <v>2.5125352199802844</v>
      </c>
      <c r="J335">
        <f>VLOOKUP($D335,RfDs_clean!$A$2:$Q$140,9,FALSE)</f>
        <v>411.97899999999998</v>
      </c>
      <c r="K335">
        <f t="shared" si="11"/>
        <v>3.0162318288623222</v>
      </c>
      <c r="L335">
        <f>VLOOKUP($D335,RfDs_clean!$A$2:$Q$140,10,FALSE)</f>
        <v>129.17500000000001</v>
      </c>
      <c r="M335" s="9" t="s">
        <v>52</v>
      </c>
      <c r="N335" s="9" t="s">
        <v>52</v>
      </c>
      <c r="O335" s="13" t="s">
        <v>1703</v>
      </c>
      <c r="P335" s="12">
        <v>0.06</v>
      </c>
      <c r="Q335" s="12">
        <v>6.3492590486963785</v>
      </c>
      <c r="R335" s="12" t="s">
        <v>81</v>
      </c>
      <c r="S335" s="12">
        <v>167</v>
      </c>
      <c r="T335" s="12">
        <v>2.9046938279324386</v>
      </c>
      <c r="U335" s="12" t="s">
        <v>83</v>
      </c>
      <c r="V335" s="14" t="s">
        <v>57</v>
      </c>
      <c r="W335" s="13" t="s">
        <v>1704</v>
      </c>
      <c r="X335" s="12">
        <v>2.9999999999999997E-4</v>
      </c>
      <c r="Y335" s="12">
        <v>8.65</v>
      </c>
      <c r="Z335" s="12" t="s">
        <v>66</v>
      </c>
      <c r="AA335" s="12">
        <v>1</v>
      </c>
      <c r="AB335" s="12">
        <v>5.13</v>
      </c>
      <c r="AC335" s="12" t="s">
        <v>83</v>
      </c>
      <c r="AD335" s="14" t="s">
        <v>57</v>
      </c>
      <c r="AE335" s="13" t="s">
        <v>52</v>
      </c>
      <c r="AF335" s="12" t="s">
        <v>52</v>
      </c>
      <c r="AG335" s="12" t="s">
        <v>52</v>
      </c>
      <c r="AH335" s="12" t="s">
        <v>52</v>
      </c>
      <c r="AI335" s="12" t="s">
        <v>52</v>
      </c>
      <c r="AJ335" s="12" t="s">
        <v>52</v>
      </c>
      <c r="AK335" s="12" t="s">
        <v>52</v>
      </c>
      <c r="AL335" s="14" t="s">
        <v>52</v>
      </c>
      <c r="AM335" s="13" t="s">
        <v>52</v>
      </c>
      <c r="AN335" s="12" t="s">
        <v>52</v>
      </c>
      <c r="AO335" s="12" t="s">
        <v>52</v>
      </c>
      <c r="AP335" s="12" t="s">
        <v>52</v>
      </c>
      <c r="AQ335" s="12" t="s">
        <v>52</v>
      </c>
      <c r="AR335" s="12" t="s">
        <v>52</v>
      </c>
      <c r="AS335" s="12" t="s">
        <v>52</v>
      </c>
      <c r="AT335" s="14" t="s">
        <v>52</v>
      </c>
      <c r="AU335" s="13" t="s">
        <v>52</v>
      </c>
      <c r="AV335" s="12" t="s">
        <v>52</v>
      </c>
      <c r="AW335" s="12" t="s">
        <v>52</v>
      </c>
      <c r="AX335" s="12" t="s">
        <v>52</v>
      </c>
      <c r="AY335" s="12" t="s">
        <v>52</v>
      </c>
      <c r="AZ335" s="12" t="s">
        <v>52</v>
      </c>
      <c r="BA335" s="12" t="s">
        <v>52</v>
      </c>
      <c r="BB335" s="14" t="s">
        <v>52</v>
      </c>
    </row>
    <row r="336" spans="1:54" customFormat="1" x14ac:dyDescent="0.25">
      <c r="A336" s="9">
        <v>335</v>
      </c>
      <c r="B336" s="9" t="s">
        <v>1705</v>
      </c>
      <c r="C336" s="9" t="s">
        <v>1706</v>
      </c>
      <c r="D336" s="9">
        <v>617845</v>
      </c>
      <c r="E336" s="9" t="s">
        <v>52</v>
      </c>
      <c r="F336" s="9" t="s">
        <v>52</v>
      </c>
      <c r="G336" s="9">
        <v>101.084063972</v>
      </c>
      <c r="H336" s="9" t="s">
        <v>1707</v>
      </c>
      <c r="I336" t="e">
        <f t="shared" si="10"/>
        <v>#N/A</v>
      </c>
      <c r="J336" t="e">
        <f>VLOOKUP($D336,RfDs_clean!$A$2:$Q$140,9,FALSE)</f>
        <v>#N/A</v>
      </c>
      <c r="K336" t="e">
        <f t="shared" si="11"/>
        <v>#N/A</v>
      </c>
      <c r="L336" t="e">
        <f>VLOOKUP($D336,RfDs_clean!$A$2:$Q$140,10,FALSE)</f>
        <v>#N/A</v>
      </c>
      <c r="M336" s="9" t="s">
        <v>52</v>
      </c>
      <c r="N336" s="9" t="s">
        <v>52</v>
      </c>
      <c r="O336" s="10" t="s">
        <v>1708</v>
      </c>
      <c r="P336" s="9">
        <v>1E-3</v>
      </c>
      <c r="Q336" s="9">
        <v>8.0046826939239217</v>
      </c>
      <c r="R336" s="9" t="s">
        <v>81</v>
      </c>
      <c r="S336" s="9">
        <v>1.1000000000000001</v>
      </c>
      <c r="T336" s="9">
        <v>4.9632900087656964</v>
      </c>
      <c r="U336" s="9" t="s">
        <v>83</v>
      </c>
      <c r="V336" s="11" t="s">
        <v>61</v>
      </c>
      <c r="W336" s="10" t="s">
        <v>52</v>
      </c>
      <c r="X336" s="9" t="s">
        <v>52</v>
      </c>
      <c r="Y336" s="9" t="s">
        <v>52</v>
      </c>
      <c r="Z336" s="9" t="s">
        <v>52</v>
      </c>
      <c r="AA336" s="9" t="s">
        <v>52</v>
      </c>
      <c r="AB336" s="9" t="s">
        <v>52</v>
      </c>
      <c r="AC336" s="9" t="s">
        <v>52</v>
      </c>
      <c r="AD336" s="11" t="s">
        <v>52</v>
      </c>
      <c r="AE336" s="10" t="s">
        <v>52</v>
      </c>
      <c r="AF336" s="9" t="s">
        <v>52</v>
      </c>
      <c r="AG336" s="9" t="s">
        <v>52</v>
      </c>
      <c r="AH336" s="9" t="s">
        <v>52</v>
      </c>
      <c r="AI336" s="9" t="s">
        <v>52</v>
      </c>
      <c r="AJ336" s="9" t="s">
        <v>52</v>
      </c>
      <c r="AK336" s="9" t="s">
        <v>52</v>
      </c>
      <c r="AL336" s="11" t="s">
        <v>52</v>
      </c>
      <c r="AM336" s="10" t="s">
        <v>52</v>
      </c>
      <c r="AN336" s="9" t="s">
        <v>52</v>
      </c>
      <c r="AO336" s="9" t="s">
        <v>52</v>
      </c>
      <c r="AP336" s="9" t="s">
        <v>52</v>
      </c>
      <c r="AQ336" s="9" t="s">
        <v>52</v>
      </c>
      <c r="AR336" s="9" t="s">
        <v>52</v>
      </c>
      <c r="AS336" s="9" t="s">
        <v>52</v>
      </c>
      <c r="AT336" s="11" t="s">
        <v>52</v>
      </c>
      <c r="AU336" s="10" t="s">
        <v>52</v>
      </c>
      <c r="AV336" s="9" t="s">
        <v>52</v>
      </c>
      <c r="AW336" s="9" t="s">
        <v>52</v>
      </c>
      <c r="AX336" s="9" t="s">
        <v>52</v>
      </c>
      <c r="AY336" s="9" t="s">
        <v>52</v>
      </c>
      <c r="AZ336" s="9" t="s">
        <v>52</v>
      </c>
      <c r="BA336" s="9" t="s">
        <v>52</v>
      </c>
      <c r="BB336" s="11" t="s">
        <v>52</v>
      </c>
    </row>
    <row r="337" spans="1:54" customFormat="1" x14ac:dyDescent="0.25">
      <c r="A337" s="12">
        <v>336</v>
      </c>
      <c r="B337" s="12" t="s">
        <v>1709</v>
      </c>
      <c r="C337" s="12" t="s">
        <v>1710</v>
      </c>
      <c r="D337" s="12">
        <v>56531</v>
      </c>
      <c r="E337" s="12" t="s">
        <v>52</v>
      </c>
      <c r="F337" s="12" t="s">
        <v>52</v>
      </c>
      <c r="G337" s="12">
        <v>268.14632990000001</v>
      </c>
      <c r="H337" s="12" t="s">
        <v>1711</v>
      </c>
      <c r="I337" t="e">
        <f t="shared" si="10"/>
        <v>#N/A</v>
      </c>
      <c r="J337" t="e">
        <f>VLOOKUP($D337,RfDs_clean!$A$2:$Q$140,9,FALSE)</f>
        <v>#N/A</v>
      </c>
      <c r="K337" t="e">
        <f t="shared" si="11"/>
        <v>#N/A</v>
      </c>
      <c r="L337" t="e">
        <f>VLOOKUP($D337,RfDs_clean!$A$2:$Q$140,10,FALSE)</f>
        <v>#N/A</v>
      </c>
      <c r="M337" s="9">
        <v>3.9252842380495525</v>
      </c>
      <c r="N337" s="9">
        <v>31.848400000000002</v>
      </c>
      <c r="O337" s="13" t="s">
        <v>52</v>
      </c>
      <c r="P337" s="12" t="s">
        <v>52</v>
      </c>
      <c r="Q337" s="12" t="s">
        <v>52</v>
      </c>
      <c r="R337" s="12" t="s">
        <v>52</v>
      </c>
      <c r="S337" s="12" t="s">
        <v>52</v>
      </c>
      <c r="T337" s="12" t="s">
        <v>52</v>
      </c>
      <c r="U337" s="12" t="s">
        <v>52</v>
      </c>
      <c r="V337" s="14" t="s">
        <v>52</v>
      </c>
      <c r="W337" s="13" t="s">
        <v>52</v>
      </c>
      <c r="X337" s="12" t="s">
        <v>52</v>
      </c>
      <c r="Y337" s="12" t="s">
        <v>52</v>
      </c>
      <c r="Z337" s="12" t="s">
        <v>52</v>
      </c>
      <c r="AA337" s="12" t="s">
        <v>52</v>
      </c>
      <c r="AB337" s="12" t="s">
        <v>52</v>
      </c>
      <c r="AC337" s="12" t="s">
        <v>52</v>
      </c>
      <c r="AD337" s="14" t="s">
        <v>52</v>
      </c>
      <c r="AE337" s="13" t="s">
        <v>1712</v>
      </c>
      <c r="AF337" s="12">
        <v>350</v>
      </c>
      <c r="AG337" s="12">
        <v>7.97</v>
      </c>
      <c r="AH337" s="12" t="s">
        <v>52</v>
      </c>
      <c r="AI337" s="12" t="s">
        <v>52</v>
      </c>
      <c r="AJ337" s="12" t="s">
        <v>52</v>
      </c>
      <c r="AK337" s="12" t="s">
        <v>75</v>
      </c>
      <c r="AL337" s="14" t="s">
        <v>57</v>
      </c>
      <c r="AM337" s="13" t="s">
        <v>1713</v>
      </c>
      <c r="AN337" s="12">
        <v>0.1</v>
      </c>
      <c r="AO337" s="12">
        <v>7.43</v>
      </c>
      <c r="AP337" s="12" t="s">
        <v>52</v>
      </c>
      <c r="AQ337" s="12" t="s">
        <v>52</v>
      </c>
      <c r="AR337" s="12" t="s">
        <v>52</v>
      </c>
      <c r="AS337" s="12" t="s">
        <v>75</v>
      </c>
      <c r="AT337" s="14" t="s">
        <v>61</v>
      </c>
      <c r="AU337" s="13" t="s">
        <v>1714</v>
      </c>
      <c r="AV337" s="12">
        <v>350</v>
      </c>
      <c r="AW337" s="12">
        <v>7.97</v>
      </c>
      <c r="AX337" s="12" t="s">
        <v>52</v>
      </c>
      <c r="AY337" s="12" t="s">
        <v>52</v>
      </c>
      <c r="AZ337" s="12" t="s">
        <v>52</v>
      </c>
      <c r="BA337" s="12" t="s">
        <v>75</v>
      </c>
      <c r="BB337" s="14" t="s">
        <v>57</v>
      </c>
    </row>
    <row r="338" spans="1:54" customFormat="1" x14ac:dyDescent="0.25">
      <c r="A338" s="9">
        <v>337</v>
      </c>
      <c r="B338" s="9" t="s">
        <v>1715</v>
      </c>
      <c r="C338" s="9" t="s">
        <v>1716</v>
      </c>
      <c r="D338" s="9">
        <v>119446683</v>
      </c>
      <c r="E338" s="9" t="s">
        <v>52</v>
      </c>
      <c r="F338" s="9" t="s">
        <v>52</v>
      </c>
      <c r="G338" s="9">
        <v>405.06469676400002</v>
      </c>
      <c r="H338" s="9" t="s">
        <v>1717</v>
      </c>
      <c r="I338" t="e">
        <f t="shared" si="10"/>
        <v>#N/A</v>
      </c>
      <c r="J338" t="e">
        <f>VLOOKUP($D338,RfDs_clean!$A$2:$Q$140,9,FALSE)</f>
        <v>#N/A</v>
      </c>
      <c r="K338" t="e">
        <f t="shared" si="11"/>
        <v>#N/A</v>
      </c>
      <c r="L338" t="e">
        <f>VLOOKUP($D338,RfDs_clean!$A$2:$Q$140,10,FALSE)</f>
        <v>#N/A</v>
      </c>
      <c r="M338" s="9" t="s">
        <v>52</v>
      </c>
      <c r="N338" s="9" t="s">
        <v>52</v>
      </c>
      <c r="O338" s="10" t="s">
        <v>1718</v>
      </c>
      <c r="P338" s="9">
        <v>0.01</v>
      </c>
      <c r="Q338" s="9">
        <v>7.6075243940878199</v>
      </c>
      <c r="R338" s="9" t="s">
        <v>81</v>
      </c>
      <c r="S338" s="9">
        <v>1</v>
      </c>
      <c r="T338" s="9">
        <v>5.6075243940878199</v>
      </c>
      <c r="U338" s="9" t="s">
        <v>103</v>
      </c>
      <c r="V338" s="11" t="s">
        <v>61</v>
      </c>
      <c r="W338" s="10" t="s">
        <v>52</v>
      </c>
      <c r="X338" s="9" t="s">
        <v>52</v>
      </c>
      <c r="Y338" s="9" t="s">
        <v>52</v>
      </c>
      <c r="Z338" s="9" t="s">
        <v>52</v>
      </c>
      <c r="AA338" s="9" t="s">
        <v>52</v>
      </c>
      <c r="AB338" s="9" t="s">
        <v>52</v>
      </c>
      <c r="AC338" s="9" t="s">
        <v>52</v>
      </c>
      <c r="AD338" s="11" t="s">
        <v>52</v>
      </c>
      <c r="AE338" s="10" t="s">
        <v>52</v>
      </c>
      <c r="AF338" s="9" t="s">
        <v>52</v>
      </c>
      <c r="AG338" s="9" t="s">
        <v>52</v>
      </c>
      <c r="AH338" s="9" t="s">
        <v>52</v>
      </c>
      <c r="AI338" s="9" t="s">
        <v>52</v>
      </c>
      <c r="AJ338" s="9" t="s">
        <v>52</v>
      </c>
      <c r="AK338" s="9" t="s">
        <v>52</v>
      </c>
      <c r="AL338" s="11" t="s">
        <v>52</v>
      </c>
      <c r="AM338" s="10" t="s">
        <v>52</v>
      </c>
      <c r="AN338" s="9" t="s">
        <v>52</v>
      </c>
      <c r="AO338" s="9" t="s">
        <v>52</v>
      </c>
      <c r="AP338" s="9" t="s">
        <v>52</v>
      </c>
      <c r="AQ338" s="9" t="s">
        <v>52</v>
      </c>
      <c r="AR338" s="9" t="s">
        <v>52</v>
      </c>
      <c r="AS338" s="9" t="s">
        <v>52</v>
      </c>
      <c r="AT338" s="11" t="s">
        <v>52</v>
      </c>
      <c r="AU338" s="10" t="s">
        <v>52</v>
      </c>
      <c r="AV338" s="9" t="s">
        <v>52</v>
      </c>
      <c r="AW338" s="9" t="s">
        <v>52</v>
      </c>
      <c r="AX338" s="9" t="s">
        <v>52</v>
      </c>
      <c r="AY338" s="9" t="s">
        <v>52</v>
      </c>
      <c r="AZ338" s="9" t="s">
        <v>52</v>
      </c>
      <c r="BA338" s="9" t="s">
        <v>52</v>
      </c>
      <c r="BB338" s="11" t="s">
        <v>52</v>
      </c>
    </row>
    <row r="339" spans="1:54" customFormat="1" x14ac:dyDescent="0.25">
      <c r="A339" s="12">
        <v>338</v>
      </c>
      <c r="B339" s="12" t="s">
        <v>1719</v>
      </c>
      <c r="C339" s="12" t="s">
        <v>1720</v>
      </c>
      <c r="D339" s="12">
        <v>35367385</v>
      </c>
      <c r="E339" s="12" t="s">
        <v>52</v>
      </c>
      <c r="F339" s="12" t="s">
        <v>52</v>
      </c>
      <c r="G339" s="12">
        <v>310.03206164799997</v>
      </c>
      <c r="H339" s="12" t="s">
        <v>1721</v>
      </c>
      <c r="I339" t="e">
        <f t="shared" si="10"/>
        <v>#N/A</v>
      </c>
      <c r="J339" t="e">
        <f>VLOOKUP($D339,RfDs_clean!$A$2:$Q$140,9,FALSE)</f>
        <v>#N/A</v>
      </c>
      <c r="K339" t="e">
        <f t="shared" si="11"/>
        <v>#N/A</v>
      </c>
      <c r="L339" t="e">
        <f>VLOOKUP($D339,RfDs_clean!$A$2:$Q$140,10,FALSE)</f>
        <v>#N/A</v>
      </c>
      <c r="M339" s="9" t="s">
        <v>52</v>
      </c>
      <c r="N339" s="9" t="s">
        <v>52</v>
      </c>
      <c r="O339" s="13" t="s">
        <v>1722</v>
      </c>
      <c r="P339" s="12">
        <v>0.02</v>
      </c>
      <c r="Q339" s="12">
        <v>7.1903766126115949</v>
      </c>
      <c r="R339" s="12" t="s">
        <v>118</v>
      </c>
      <c r="S339" s="12">
        <v>2</v>
      </c>
      <c r="T339" s="12">
        <v>5.1903766126115949</v>
      </c>
      <c r="U339" s="12" t="s">
        <v>56</v>
      </c>
      <c r="V339" s="14" t="s">
        <v>61</v>
      </c>
      <c r="W339" s="13" t="s">
        <v>52</v>
      </c>
      <c r="X339" s="12" t="s">
        <v>52</v>
      </c>
      <c r="Y339" s="12" t="s">
        <v>52</v>
      </c>
      <c r="Z339" s="12" t="s">
        <v>52</v>
      </c>
      <c r="AA339" s="12" t="s">
        <v>52</v>
      </c>
      <c r="AB339" s="12" t="s">
        <v>52</v>
      </c>
      <c r="AC339" s="12" t="s">
        <v>52</v>
      </c>
      <c r="AD339" s="14" t="s">
        <v>52</v>
      </c>
      <c r="AE339" s="13" t="s">
        <v>52</v>
      </c>
      <c r="AF339" s="12" t="s">
        <v>52</v>
      </c>
      <c r="AG339" s="12" t="s">
        <v>52</v>
      </c>
      <c r="AH339" s="12" t="s">
        <v>52</v>
      </c>
      <c r="AI339" s="12" t="s">
        <v>52</v>
      </c>
      <c r="AJ339" s="12" t="s">
        <v>52</v>
      </c>
      <c r="AK339" s="12" t="s">
        <v>52</v>
      </c>
      <c r="AL339" s="14" t="s">
        <v>52</v>
      </c>
      <c r="AM339" s="13" t="s">
        <v>52</v>
      </c>
      <c r="AN339" s="12" t="s">
        <v>52</v>
      </c>
      <c r="AO339" s="12" t="s">
        <v>52</v>
      </c>
      <c r="AP339" s="12" t="s">
        <v>52</v>
      </c>
      <c r="AQ339" s="12" t="s">
        <v>52</v>
      </c>
      <c r="AR339" s="12" t="s">
        <v>52</v>
      </c>
      <c r="AS339" s="12" t="s">
        <v>52</v>
      </c>
      <c r="AT339" s="14" t="s">
        <v>52</v>
      </c>
      <c r="AU339" s="13" t="s">
        <v>52</v>
      </c>
      <c r="AV339" s="12" t="s">
        <v>52</v>
      </c>
      <c r="AW339" s="12" t="s">
        <v>52</v>
      </c>
      <c r="AX339" s="12" t="s">
        <v>52</v>
      </c>
      <c r="AY339" s="12" t="s">
        <v>52</v>
      </c>
      <c r="AZ339" s="12" t="s">
        <v>52</v>
      </c>
      <c r="BA339" s="12" t="s">
        <v>52</v>
      </c>
      <c r="BB339" s="14" t="s">
        <v>52</v>
      </c>
    </row>
    <row r="340" spans="1:54" customFormat="1" x14ac:dyDescent="0.25">
      <c r="A340" s="9">
        <v>339</v>
      </c>
      <c r="B340" s="9" t="s">
        <v>1723</v>
      </c>
      <c r="C340" s="9" t="s">
        <v>1724</v>
      </c>
      <c r="D340" s="9">
        <v>109293983</v>
      </c>
      <c r="E340" s="9" t="s">
        <v>52</v>
      </c>
      <c r="F340" s="9" t="s">
        <v>52</v>
      </c>
      <c r="G340" s="9">
        <v>356.06969093200001</v>
      </c>
      <c r="H340" s="9" t="s">
        <v>1725</v>
      </c>
      <c r="I340" t="e">
        <f t="shared" si="10"/>
        <v>#N/A</v>
      </c>
      <c r="J340" t="e">
        <f>VLOOKUP($D340,RfDs_clean!$A$2:$Q$140,9,FALSE)</f>
        <v>#N/A</v>
      </c>
      <c r="K340" t="e">
        <f t="shared" si="11"/>
        <v>#N/A</v>
      </c>
      <c r="L340" t="e">
        <f>VLOOKUP($D340,RfDs_clean!$A$2:$Q$140,10,FALSE)</f>
        <v>#N/A</v>
      </c>
      <c r="M340" s="9" t="s">
        <v>52</v>
      </c>
      <c r="N340" s="9" t="s">
        <v>52</v>
      </c>
      <c r="O340" s="10" t="s">
        <v>1726</v>
      </c>
      <c r="P340" s="9">
        <v>0.26</v>
      </c>
      <c r="Q340" s="9">
        <v>6.1365616596231334</v>
      </c>
      <c r="R340" s="9" t="s">
        <v>81</v>
      </c>
      <c r="S340" s="9">
        <v>26</v>
      </c>
      <c r="T340" s="9">
        <v>4.1365616596231334</v>
      </c>
      <c r="U340" s="9" t="s">
        <v>103</v>
      </c>
      <c r="V340" s="11" t="s">
        <v>61</v>
      </c>
      <c r="W340" s="10" t="s">
        <v>52</v>
      </c>
      <c r="X340" s="9" t="s">
        <v>52</v>
      </c>
      <c r="Y340" s="9" t="s">
        <v>52</v>
      </c>
      <c r="Z340" s="9" t="s">
        <v>52</v>
      </c>
      <c r="AA340" s="9" t="s">
        <v>52</v>
      </c>
      <c r="AB340" s="9" t="s">
        <v>52</v>
      </c>
      <c r="AC340" s="9" t="s">
        <v>52</v>
      </c>
      <c r="AD340" s="11" t="s">
        <v>52</v>
      </c>
      <c r="AE340" s="10" t="s">
        <v>52</v>
      </c>
      <c r="AF340" s="9" t="s">
        <v>52</v>
      </c>
      <c r="AG340" s="9" t="s">
        <v>52</v>
      </c>
      <c r="AH340" s="9" t="s">
        <v>52</v>
      </c>
      <c r="AI340" s="9" t="s">
        <v>52</v>
      </c>
      <c r="AJ340" s="9" t="s">
        <v>52</v>
      </c>
      <c r="AK340" s="9" t="s">
        <v>52</v>
      </c>
      <c r="AL340" s="11" t="s">
        <v>52</v>
      </c>
      <c r="AM340" s="10" t="s">
        <v>52</v>
      </c>
      <c r="AN340" s="9" t="s">
        <v>52</v>
      </c>
      <c r="AO340" s="9" t="s">
        <v>52</v>
      </c>
      <c r="AP340" s="9" t="s">
        <v>52</v>
      </c>
      <c r="AQ340" s="9" t="s">
        <v>52</v>
      </c>
      <c r="AR340" s="9" t="s">
        <v>52</v>
      </c>
      <c r="AS340" s="9" t="s">
        <v>52</v>
      </c>
      <c r="AT340" s="11" t="s">
        <v>52</v>
      </c>
      <c r="AU340" s="10" t="s">
        <v>52</v>
      </c>
      <c r="AV340" s="9" t="s">
        <v>52</v>
      </c>
      <c r="AW340" s="9" t="s">
        <v>52</v>
      </c>
      <c r="AX340" s="9" t="s">
        <v>52</v>
      </c>
      <c r="AY340" s="9" t="s">
        <v>52</v>
      </c>
      <c r="AZ340" s="9" t="s">
        <v>52</v>
      </c>
      <c r="BA340" s="9" t="s">
        <v>52</v>
      </c>
      <c r="BB340" s="11" t="s">
        <v>52</v>
      </c>
    </row>
    <row r="341" spans="1:54" customFormat="1" x14ac:dyDescent="0.25">
      <c r="A341" s="12">
        <v>340</v>
      </c>
      <c r="B341" s="12" t="s">
        <v>1727</v>
      </c>
      <c r="C341" s="12" t="s">
        <v>1728</v>
      </c>
      <c r="D341" s="12">
        <v>101906</v>
      </c>
      <c r="E341" s="12" t="s">
        <v>52</v>
      </c>
      <c r="F341" s="12" t="s">
        <v>52</v>
      </c>
      <c r="G341" s="12">
        <v>222.08920889999999</v>
      </c>
      <c r="H341" s="12" t="s">
        <v>1729</v>
      </c>
      <c r="I341" t="e">
        <f t="shared" si="10"/>
        <v>#N/A</v>
      </c>
      <c r="J341" t="e">
        <f>VLOOKUP($D341,RfDs_clean!$A$2:$Q$140,9,FALSE)</f>
        <v>#N/A</v>
      </c>
      <c r="K341" t="e">
        <f t="shared" si="11"/>
        <v>#N/A</v>
      </c>
      <c r="L341" t="e">
        <f>VLOOKUP($D341,RfDs_clean!$A$2:$Q$140,10,FALSE)</f>
        <v>#N/A</v>
      </c>
      <c r="M341" s="9">
        <v>4.6610418934756153</v>
      </c>
      <c r="N341" s="9">
        <v>4.8471399999999996</v>
      </c>
      <c r="O341" s="13" t="s">
        <v>52</v>
      </c>
      <c r="P341" s="12" t="s">
        <v>52</v>
      </c>
      <c r="Q341" s="12" t="s">
        <v>52</v>
      </c>
      <c r="R341" s="12" t="s">
        <v>52</v>
      </c>
      <c r="S341" s="12" t="s">
        <v>52</v>
      </c>
      <c r="T341" s="12" t="s">
        <v>52</v>
      </c>
      <c r="U341" s="12" t="s">
        <v>52</v>
      </c>
      <c r="V341" s="14" t="s">
        <v>52</v>
      </c>
      <c r="W341" s="13" t="s">
        <v>52</v>
      </c>
      <c r="X341" s="12" t="s">
        <v>52</v>
      </c>
      <c r="Y341" s="12" t="s">
        <v>52</v>
      </c>
      <c r="Z341" s="12" t="s">
        <v>52</v>
      </c>
      <c r="AA341" s="12" t="s">
        <v>52</v>
      </c>
      <c r="AB341" s="12" t="s">
        <v>52</v>
      </c>
      <c r="AC341" s="12" t="s">
        <v>52</v>
      </c>
      <c r="AD341" s="14" t="s">
        <v>52</v>
      </c>
      <c r="AE341" s="13" t="s">
        <v>1730</v>
      </c>
      <c r="AF341" s="12">
        <v>1.7</v>
      </c>
      <c r="AG341" s="12">
        <v>5.58</v>
      </c>
      <c r="AH341" s="12" t="s">
        <v>52</v>
      </c>
      <c r="AI341" s="12" t="s">
        <v>52</v>
      </c>
      <c r="AJ341" s="12" t="s">
        <v>52</v>
      </c>
      <c r="AK341" s="12" t="s">
        <v>75</v>
      </c>
      <c r="AL341" s="14" t="s">
        <v>57</v>
      </c>
      <c r="AM341" s="13" t="s">
        <v>52</v>
      </c>
      <c r="AN341" s="12" t="s">
        <v>52</v>
      </c>
      <c r="AO341" s="12" t="s">
        <v>52</v>
      </c>
      <c r="AP341" s="12" t="s">
        <v>52</v>
      </c>
      <c r="AQ341" s="12" t="s">
        <v>52</v>
      </c>
      <c r="AR341" s="12" t="s">
        <v>52</v>
      </c>
      <c r="AS341" s="12" t="s">
        <v>52</v>
      </c>
      <c r="AT341" s="14" t="s">
        <v>52</v>
      </c>
      <c r="AU341" s="13" t="s">
        <v>1731</v>
      </c>
      <c r="AV341" s="12">
        <v>1.7</v>
      </c>
      <c r="AW341" s="12">
        <v>5.58</v>
      </c>
      <c r="AX341" s="12" t="s">
        <v>52</v>
      </c>
      <c r="AY341" s="12" t="s">
        <v>52</v>
      </c>
      <c r="AZ341" s="12" t="s">
        <v>52</v>
      </c>
      <c r="BA341" s="12" t="s">
        <v>75</v>
      </c>
      <c r="BB341" s="14" t="s">
        <v>57</v>
      </c>
    </row>
    <row r="342" spans="1:54" customFormat="1" x14ac:dyDescent="0.25">
      <c r="A342" s="9">
        <v>341</v>
      </c>
      <c r="B342" s="9" t="s">
        <v>1732</v>
      </c>
      <c r="C342" s="9" t="s">
        <v>1733</v>
      </c>
      <c r="D342" s="9">
        <v>94586</v>
      </c>
      <c r="E342" s="9" t="s">
        <v>52</v>
      </c>
      <c r="F342" s="9" t="s">
        <v>52</v>
      </c>
      <c r="G342" s="9">
        <v>164.0837296</v>
      </c>
      <c r="H342" s="9" t="s">
        <v>1734</v>
      </c>
      <c r="I342" t="e">
        <f t="shared" si="10"/>
        <v>#N/A</v>
      </c>
      <c r="J342" t="e">
        <f>VLOOKUP($D342,RfDs_clean!$A$2:$Q$140,9,FALSE)</f>
        <v>#N/A</v>
      </c>
      <c r="K342" t="e">
        <f t="shared" si="11"/>
        <v>#N/A</v>
      </c>
      <c r="L342" t="e">
        <f>VLOOKUP($D342,RfDs_clean!$A$2:$Q$140,10,FALSE)</f>
        <v>#N/A</v>
      </c>
      <c r="M342" s="9" t="s">
        <v>52</v>
      </c>
      <c r="N342" s="9" t="s">
        <v>52</v>
      </c>
      <c r="O342" s="10" t="s">
        <v>52</v>
      </c>
      <c r="P342" s="9" t="s">
        <v>52</v>
      </c>
      <c r="Q342" s="9" t="s">
        <v>52</v>
      </c>
      <c r="R342" s="9" t="s">
        <v>52</v>
      </c>
      <c r="S342" s="9" t="s">
        <v>52</v>
      </c>
      <c r="T342" s="9" t="s">
        <v>52</v>
      </c>
      <c r="U342" s="9" t="s">
        <v>52</v>
      </c>
      <c r="V342" s="11" t="s">
        <v>52</v>
      </c>
      <c r="W342" s="10" t="s">
        <v>52</v>
      </c>
      <c r="X342" s="9" t="s">
        <v>52</v>
      </c>
      <c r="Y342" s="9" t="s">
        <v>52</v>
      </c>
      <c r="Z342" s="9" t="s">
        <v>52</v>
      </c>
      <c r="AA342" s="9" t="s">
        <v>52</v>
      </c>
      <c r="AB342" s="9" t="s">
        <v>52</v>
      </c>
      <c r="AC342" s="9" t="s">
        <v>52</v>
      </c>
      <c r="AD342" s="11" t="s">
        <v>52</v>
      </c>
      <c r="AE342" s="10" t="s">
        <v>1735</v>
      </c>
      <c r="AF342" s="9">
        <v>4.3999999999999997E-2</v>
      </c>
      <c r="AG342" s="9">
        <v>3.86</v>
      </c>
      <c r="AH342" s="9" t="s">
        <v>52</v>
      </c>
      <c r="AI342" s="9" t="s">
        <v>52</v>
      </c>
      <c r="AJ342" s="9" t="s">
        <v>52</v>
      </c>
      <c r="AK342" s="9" t="s">
        <v>75</v>
      </c>
      <c r="AL342" s="11" t="s">
        <v>61</v>
      </c>
      <c r="AM342" s="10" t="s">
        <v>1736</v>
      </c>
      <c r="AN342" s="9">
        <v>1.2999999999999999E-5</v>
      </c>
      <c r="AO342" s="9">
        <v>3.33</v>
      </c>
      <c r="AP342" s="9" t="s">
        <v>52</v>
      </c>
      <c r="AQ342" s="9" t="s">
        <v>52</v>
      </c>
      <c r="AR342" s="9" t="s">
        <v>52</v>
      </c>
      <c r="AS342" s="9" t="s">
        <v>75</v>
      </c>
      <c r="AT342" s="11" t="s">
        <v>61</v>
      </c>
      <c r="AU342" s="10" t="s">
        <v>1737</v>
      </c>
      <c r="AV342" s="9">
        <v>4.3999999999999997E-2</v>
      </c>
      <c r="AW342" s="9">
        <v>3.86</v>
      </c>
      <c r="AX342" s="9" t="s">
        <v>52</v>
      </c>
      <c r="AY342" s="9" t="s">
        <v>52</v>
      </c>
      <c r="AZ342" s="9" t="s">
        <v>52</v>
      </c>
      <c r="BA342" s="9" t="s">
        <v>75</v>
      </c>
      <c r="BB342" s="11" t="s">
        <v>61</v>
      </c>
    </row>
    <row r="343" spans="1:54" customFormat="1" x14ac:dyDescent="0.25">
      <c r="A343" s="12">
        <v>342</v>
      </c>
      <c r="B343" s="12" t="s">
        <v>1738</v>
      </c>
      <c r="C343" s="12" t="s">
        <v>1739</v>
      </c>
      <c r="D343" s="12">
        <v>108203</v>
      </c>
      <c r="E343" s="12" t="s">
        <v>52</v>
      </c>
      <c r="F343" s="12" t="s">
        <v>52</v>
      </c>
      <c r="G343" s="12">
        <v>102.1044651</v>
      </c>
      <c r="H343" s="12" t="s">
        <v>1740</v>
      </c>
      <c r="I343" t="e">
        <f t="shared" si="10"/>
        <v>#N/A</v>
      </c>
      <c r="J343" t="e">
        <f>VLOOKUP($D343,RfDs_clean!$A$2:$Q$140,9,FALSE)</f>
        <v>#N/A</v>
      </c>
      <c r="K343" t="e">
        <f t="shared" si="11"/>
        <v>#N/A</v>
      </c>
      <c r="L343" t="e">
        <f>VLOOKUP($D343,RfDs_clean!$A$2:$Q$140,10,FALSE)</f>
        <v>#N/A</v>
      </c>
      <c r="M343" s="9" t="s">
        <v>52</v>
      </c>
      <c r="N343" s="9" t="s">
        <v>52</v>
      </c>
      <c r="O343" s="13" t="s">
        <v>52</v>
      </c>
      <c r="P343" s="12" t="s">
        <v>52</v>
      </c>
      <c r="Q343" s="12" t="s">
        <v>52</v>
      </c>
      <c r="R343" s="12" t="s">
        <v>52</v>
      </c>
      <c r="S343" s="12" t="s">
        <v>52</v>
      </c>
      <c r="T343" s="12" t="s">
        <v>52</v>
      </c>
      <c r="U343" s="12" t="s">
        <v>52</v>
      </c>
      <c r="V343" s="14" t="s">
        <v>52</v>
      </c>
      <c r="W343" s="13" t="s">
        <v>1741</v>
      </c>
      <c r="X343" s="12">
        <v>0.7</v>
      </c>
      <c r="Y343" s="12">
        <v>5.16</v>
      </c>
      <c r="Z343" s="12" t="s">
        <v>66</v>
      </c>
      <c r="AA343" s="12">
        <v>66</v>
      </c>
      <c r="AB343" s="12">
        <v>3.19</v>
      </c>
      <c r="AC343" s="12" t="s">
        <v>83</v>
      </c>
      <c r="AD343" s="14" t="s">
        <v>57</v>
      </c>
      <c r="AE343" s="13" t="s">
        <v>52</v>
      </c>
      <c r="AF343" s="12" t="s">
        <v>52</v>
      </c>
      <c r="AG343" s="12" t="s">
        <v>52</v>
      </c>
      <c r="AH343" s="12" t="s">
        <v>52</v>
      </c>
      <c r="AI343" s="12" t="s">
        <v>52</v>
      </c>
      <c r="AJ343" s="12" t="s">
        <v>52</v>
      </c>
      <c r="AK343" s="12" t="s">
        <v>52</v>
      </c>
      <c r="AL343" s="14" t="s">
        <v>52</v>
      </c>
      <c r="AM343" s="13" t="s">
        <v>52</v>
      </c>
      <c r="AN343" s="12" t="s">
        <v>52</v>
      </c>
      <c r="AO343" s="12" t="s">
        <v>52</v>
      </c>
      <c r="AP343" s="12" t="s">
        <v>52</v>
      </c>
      <c r="AQ343" s="12" t="s">
        <v>52</v>
      </c>
      <c r="AR343" s="12" t="s">
        <v>52</v>
      </c>
      <c r="AS343" s="12" t="s">
        <v>52</v>
      </c>
      <c r="AT343" s="14" t="s">
        <v>52</v>
      </c>
      <c r="AU343" s="13" t="s">
        <v>52</v>
      </c>
      <c r="AV343" s="12" t="s">
        <v>52</v>
      </c>
      <c r="AW343" s="12" t="s">
        <v>52</v>
      </c>
      <c r="AX343" s="12" t="s">
        <v>52</v>
      </c>
      <c r="AY343" s="12" t="s">
        <v>52</v>
      </c>
      <c r="AZ343" s="12" t="s">
        <v>52</v>
      </c>
      <c r="BA343" s="12" t="s">
        <v>52</v>
      </c>
      <c r="BB343" s="14" t="s">
        <v>52</v>
      </c>
    </row>
    <row r="344" spans="1:54" customFormat="1" x14ac:dyDescent="0.25">
      <c r="A344" s="9">
        <v>343</v>
      </c>
      <c r="B344" s="9" t="s">
        <v>1742</v>
      </c>
      <c r="C344" s="9" t="s">
        <v>1743</v>
      </c>
      <c r="D344" s="9">
        <v>1445756</v>
      </c>
      <c r="E344" s="9" t="s">
        <v>52</v>
      </c>
      <c r="F344" s="9" t="s">
        <v>52</v>
      </c>
      <c r="G344" s="9">
        <v>180.09153103400001</v>
      </c>
      <c r="H344" s="9" t="s">
        <v>1744</v>
      </c>
      <c r="I344" t="e">
        <f t="shared" si="10"/>
        <v>#N/A</v>
      </c>
      <c r="J344" t="e">
        <f>VLOOKUP($D344,RfDs_clean!$A$2:$Q$140,9,FALSE)</f>
        <v>#N/A</v>
      </c>
      <c r="K344" t="e">
        <f t="shared" si="11"/>
        <v>#N/A</v>
      </c>
      <c r="L344" t="e">
        <f>VLOOKUP($D344,RfDs_clean!$A$2:$Q$140,10,FALSE)</f>
        <v>#N/A</v>
      </c>
      <c r="M344" s="9" t="s">
        <v>52</v>
      </c>
      <c r="N344" s="9" t="s">
        <v>52</v>
      </c>
      <c r="O344" s="10" t="s">
        <v>1745</v>
      </c>
      <c r="P344" s="9">
        <v>0.08</v>
      </c>
      <c r="Q344" s="9">
        <v>6.3524033032196989</v>
      </c>
      <c r="R344" s="9" t="s">
        <v>118</v>
      </c>
      <c r="S344" s="9">
        <v>75</v>
      </c>
      <c r="T344" s="9">
        <v>3.3804320268199426</v>
      </c>
      <c r="U344" s="9" t="s">
        <v>56</v>
      </c>
      <c r="V344" s="11" t="s">
        <v>61</v>
      </c>
      <c r="W344" s="10" t="s">
        <v>52</v>
      </c>
      <c r="X344" s="9" t="s">
        <v>52</v>
      </c>
      <c r="Y344" s="9" t="s">
        <v>52</v>
      </c>
      <c r="Z344" s="9" t="s">
        <v>52</v>
      </c>
      <c r="AA344" s="9" t="s">
        <v>52</v>
      </c>
      <c r="AB344" s="9" t="s">
        <v>52</v>
      </c>
      <c r="AC344" s="9" t="s">
        <v>52</v>
      </c>
      <c r="AD344" s="11" t="s">
        <v>52</v>
      </c>
      <c r="AE344" s="10" t="s">
        <v>52</v>
      </c>
      <c r="AF344" s="9" t="s">
        <v>52</v>
      </c>
      <c r="AG344" s="9" t="s">
        <v>52</v>
      </c>
      <c r="AH344" s="9" t="s">
        <v>52</v>
      </c>
      <c r="AI344" s="9" t="s">
        <v>52</v>
      </c>
      <c r="AJ344" s="9" t="s">
        <v>52</v>
      </c>
      <c r="AK344" s="9" t="s">
        <v>52</v>
      </c>
      <c r="AL344" s="11" t="s">
        <v>52</v>
      </c>
      <c r="AM344" s="10" t="s">
        <v>52</v>
      </c>
      <c r="AN344" s="9" t="s">
        <v>52</v>
      </c>
      <c r="AO344" s="9" t="s">
        <v>52</v>
      </c>
      <c r="AP344" s="9" t="s">
        <v>52</v>
      </c>
      <c r="AQ344" s="9" t="s">
        <v>52</v>
      </c>
      <c r="AR344" s="9" t="s">
        <v>52</v>
      </c>
      <c r="AS344" s="9" t="s">
        <v>52</v>
      </c>
      <c r="AT344" s="11" t="s">
        <v>52</v>
      </c>
      <c r="AU344" s="10" t="s">
        <v>52</v>
      </c>
      <c r="AV344" s="9" t="s">
        <v>52</v>
      </c>
      <c r="AW344" s="9" t="s">
        <v>52</v>
      </c>
      <c r="AX344" s="9" t="s">
        <v>52</v>
      </c>
      <c r="AY344" s="9" t="s">
        <v>52</v>
      </c>
      <c r="AZ344" s="9" t="s">
        <v>52</v>
      </c>
      <c r="BA344" s="9" t="s">
        <v>52</v>
      </c>
      <c r="BB344" s="11" t="s">
        <v>52</v>
      </c>
    </row>
    <row r="345" spans="1:54" customFormat="1" x14ac:dyDescent="0.25">
      <c r="A345" s="12">
        <v>344</v>
      </c>
      <c r="B345" s="12" t="s">
        <v>1746</v>
      </c>
      <c r="C345" s="12" t="s">
        <v>1747</v>
      </c>
      <c r="D345" s="12">
        <v>163515148</v>
      </c>
      <c r="E345" s="12" t="s">
        <v>52</v>
      </c>
      <c r="F345" s="12" t="s">
        <v>52</v>
      </c>
      <c r="G345" s="12">
        <v>275.07467749599999</v>
      </c>
      <c r="H345" s="12" t="s">
        <v>1748</v>
      </c>
      <c r="I345" t="e">
        <f t="shared" si="10"/>
        <v>#N/A</v>
      </c>
      <c r="J345" t="e">
        <f>VLOOKUP($D345,RfDs_clean!$A$2:$Q$140,9,FALSE)</f>
        <v>#N/A</v>
      </c>
      <c r="K345" t="e">
        <f t="shared" si="11"/>
        <v>#N/A</v>
      </c>
      <c r="L345" t="e">
        <f>VLOOKUP($D345,RfDs_clean!$A$2:$Q$140,10,FALSE)</f>
        <v>#N/A</v>
      </c>
      <c r="M345" s="9" t="s">
        <v>52</v>
      </c>
      <c r="N345" s="9" t="s">
        <v>52</v>
      </c>
      <c r="O345" s="13" t="s">
        <v>1749</v>
      </c>
      <c r="P345" s="12">
        <v>0.05</v>
      </c>
      <c r="Q345" s="12">
        <v>6.7404806081186095</v>
      </c>
      <c r="R345" s="12" t="s">
        <v>81</v>
      </c>
      <c r="S345" s="12">
        <v>5</v>
      </c>
      <c r="T345" s="12">
        <v>4.7404806081186095</v>
      </c>
      <c r="U345" s="12" t="s">
        <v>103</v>
      </c>
      <c r="V345" s="14" t="s">
        <v>61</v>
      </c>
      <c r="W345" s="13" t="s">
        <v>52</v>
      </c>
      <c r="X345" s="12" t="s">
        <v>52</v>
      </c>
      <c r="Y345" s="12" t="s">
        <v>52</v>
      </c>
      <c r="Z345" s="12" t="s">
        <v>52</v>
      </c>
      <c r="AA345" s="12" t="s">
        <v>52</v>
      </c>
      <c r="AB345" s="12" t="s">
        <v>52</v>
      </c>
      <c r="AC345" s="12" t="s">
        <v>52</v>
      </c>
      <c r="AD345" s="14" t="s">
        <v>52</v>
      </c>
      <c r="AE345" s="13" t="s">
        <v>52</v>
      </c>
      <c r="AF345" s="12" t="s">
        <v>52</v>
      </c>
      <c r="AG345" s="12" t="s">
        <v>52</v>
      </c>
      <c r="AH345" s="12" t="s">
        <v>52</v>
      </c>
      <c r="AI345" s="12" t="s">
        <v>52</v>
      </c>
      <c r="AJ345" s="12" t="s">
        <v>52</v>
      </c>
      <c r="AK345" s="12" t="s">
        <v>52</v>
      </c>
      <c r="AL345" s="14" t="s">
        <v>52</v>
      </c>
      <c r="AM345" s="13" t="s">
        <v>52</v>
      </c>
      <c r="AN345" s="12" t="s">
        <v>52</v>
      </c>
      <c r="AO345" s="12" t="s">
        <v>52</v>
      </c>
      <c r="AP345" s="12" t="s">
        <v>52</v>
      </c>
      <c r="AQ345" s="12" t="s">
        <v>52</v>
      </c>
      <c r="AR345" s="12" t="s">
        <v>52</v>
      </c>
      <c r="AS345" s="12" t="s">
        <v>52</v>
      </c>
      <c r="AT345" s="14" t="s">
        <v>52</v>
      </c>
      <c r="AU345" s="13" t="s">
        <v>52</v>
      </c>
      <c r="AV345" s="12" t="s">
        <v>52</v>
      </c>
      <c r="AW345" s="12" t="s">
        <v>52</v>
      </c>
      <c r="AX345" s="12" t="s">
        <v>52</v>
      </c>
      <c r="AY345" s="12" t="s">
        <v>52</v>
      </c>
      <c r="AZ345" s="12" t="s">
        <v>52</v>
      </c>
      <c r="BA345" s="12" t="s">
        <v>52</v>
      </c>
      <c r="BB345" s="14" t="s">
        <v>52</v>
      </c>
    </row>
    <row r="346" spans="1:54" customFormat="1" x14ac:dyDescent="0.25">
      <c r="A346" s="9">
        <v>345</v>
      </c>
      <c r="B346" s="9" t="s">
        <v>1750</v>
      </c>
      <c r="C346" s="9" t="s">
        <v>1751</v>
      </c>
      <c r="D346" s="9">
        <v>55290647</v>
      </c>
      <c r="E346" s="9" t="s">
        <v>52</v>
      </c>
      <c r="F346" s="9" t="s">
        <v>52</v>
      </c>
      <c r="G346" s="9">
        <v>210.00205080000001</v>
      </c>
      <c r="H346" s="9" t="s">
        <v>1752</v>
      </c>
      <c r="I346" t="e">
        <f t="shared" si="10"/>
        <v>#N/A</v>
      </c>
      <c r="J346" t="e">
        <f>VLOOKUP($D346,RfDs_clean!$A$2:$Q$140,9,FALSE)</f>
        <v>#N/A</v>
      </c>
      <c r="K346" t="e">
        <f t="shared" si="11"/>
        <v>#N/A</v>
      </c>
      <c r="L346" t="e">
        <f>VLOOKUP($D346,RfDs_clean!$A$2:$Q$140,10,FALSE)</f>
        <v>#N/A</v>
      </c>
      <c r="M346" s="9" t="s">
        <v>52</v>
      </c>
      <c r="N346" s="9" t="s">
        <v>52</v>
      </c>
      <c r="O346" s="10" t="s">
        <v>1753</v>
      </c>
      <c r="P346" s="9">
        <v>0.02</v>
      </c>
      <c r="Q346" s="9">
        <v>7.0211935402450552</v>
      </c>
      <c r="R346" s="9" t="s">
        <v>118</v>
      </c>
      <c r="S346" s="9">
        <v>2</v>
      </c>
      <c r="T346" s="9">
        <v>5.0211935402450552</v>
      </c>
      <c r="U346" s="9" t="s">
        <v>56</v>
      </c>
      <c r="V346" s="11" t="s">
        <v>61</v>
      </c>
      <c r="W346" s="10" t="s">
        <v>52</v>
      </c>
      <c r="X346" s="9" t="s">
        <v>52</v>
      </c>
      <c r="Y346" s="9" t="s">
        <v>52</v>
      </c>
      <c r="Z346" s="9" t="s">
        <v>52</v>
      </c>
      <c r="AA346" s="9" t="s">
        <v>52</v>
      </c>
      <c r="AB346" s="9" t="s">
        <v>52</v>
      </c>
      <c r="AC346" s="9" t="s">
        <v>52</v>
      </c>
      <c r="AD346" s="11" t="s">
        <v>52</v>
      </c>
      <c r="AE346" s="10" t="s">
        <v>52</v>
      </c>
      <c r="AF346" s="9" t="s">
        <v>52</v>
      </c>
      <c r="AG346" s="9" t="s">
        <v>52</v>
      </c>
      <c r="AH346" s="9" t="s">
        <v>52</v>
      </c>
      <c r="AI346" s="9" t="s">
        <v>52</v>
      </c>
      <c r="AJ346" s="9" t="s">
        <v>52</v>
      </c>
      <c r="AK346" s="9" t="s">
        <v>52</v>
      </c>
      <c r="AL346" s="11" t="s">
        <v>52</v>
      </c>
      <c r="AM346" s="10" t="s">
        <v>52</v>
      </c>
      <c r="AN346" s="9" t="s">
        <v>52</v>
      </c>
      <c r="AO346" s="9" t="s">
        <v>52</v>
      </c>
      <c r="AP346" s="9" t="s">
        <v>52</v>
      </c>
      <c r="AQ346" s="9" t="s">
        <v>52</v>
      </c>
      <c r="AR346" s="9" t="s">
        <v>52</v>
      </c>
      <c r="AS346" s="9" t="s">
        <v>52</v>
      </c>
      <c r="AT346" s="11" t="s">
        <v>52</v>
      </c>
      <c r="AU346" s="10" t="s">
        <v>52</v>
      </c>
      <c r="AV346" s="9" t="s">
        <v>52</v>
      </c>
      <c r="AW346" s="9" t="s">
        <v>52</v>
      </c>
      <c r="AX346" s="9" t="s">
        <v>52</v>
      </c>
      <c r="AY346" s="9" t="s">
        <v>52</v>
      </c>
      <c r="AZ346" s="9" t="s">
        <v>52</v>
      </c>
      <c r="BA346" s="9" t="s">
        <v>52</v>
      </c>
      <c r="BB346" s="11" t="s">
        <v>52</v>
      </c>
    </row>
    <row r="347" spans="1:54" customFormat="1" x14ac:dyDescent="0.25">
      <c r="A347" s="12">
        <v>346</v>
      </c>
      <c r="B347" s="12" t="s">
        <v>1754</v>
      </c>
      <c r="C347" s="12" t="s">
        <v>1755</v>
      </c>
      <c r="D347" s="12">
        <v>60515</v>
      </c>
      <c r="E347" s="12" t="s">
        <v>52</v>
      </c>
      <c r="F347" s="12" t="s">
        <v>52</v>
      </c>
      <c r="G347" s="12">
        <v>228.99962187399998</v>
      </c>
      <c r="H347" s="12" t="s">
        <v>1756</v>
      </c>
      <c r="I347" t="e">
        <f t="shared" si="10"/>
        <v>#N/A</v>
      </c>
      <c r="J347" t="e">
        <f>VLOOKUP($D347,RfDs_clean!$A$2:$Q$140,9,FALSE)</f>
        <v>#N/A</v>
      </c>
      <c r="K347" t="e">
        <f t="shared" si="11"/>
        <v>#N/A</v>
      </c>
      <c r="L347" t="e">
        <f>VLOOKUP($D347,RfDs_clean!$A$2:$Q$140,10,FALSE)</f>
        <v>#N/A</v>
      </c>
      <c r="M347" s="9" t="s">
        <v>52</v>
      </c>
      <c r="N347" s="9" t="s">
        <v>52</v>
      </c>
      <c r="O347" s="13" t="s">
        <v>1757</v>
      </c>
      <c r="P347" s="12">
        <v>2.0000000000000001E-4</v>
      </c>
      <c r="Q347" s="12">
        <v>9.0588047695659899</v>
      </c>
      <c r="R347" s="12" t="s">
        <v>118</v>
      </c>
      <c r="S347" s="12">
        <v>0.05</v>
      </c>
      <c r="T347" s="12">
        <v>6.6608647608939524</v>
      </c>
      <c r="U347" s="12" t="s">
        <v>56</v>
      </c>
      <c r="V347" s="14" t="s">
        <v>61</v>
      </c>
      <c r="W347" s="13" t="s">
        <v>52</v>
      </c>
      <c r="X347" s="12" t="s">
        <v>52</v>
      </c>
      <c r="Y347" s="12" t="s">
        <v>52</v>
      </c>
      <c r="Z347" s="12" t="s">
        <v>52</v>
      </c>
      <c r="AA347" s="12" t="s">
        <v>52</v>
      </c>
      <c r="AB347" s="12" t="s">
        <v>52</v>
      </c>
      <c r="AC347" s="12" t="s">
        <v>52</v>
      </c>
      <c r="AD347" s="14" t="s">
        <v>52</v>
      </c>
      <c r="AE347" s="13" t="s">
        <v>52</v>
      </c>
      <c r="AF347" s="12" t="s">
        <v>52</v>
      </c>
      <c r="AG347" s="12" t="s">
        <v>52</v>
      </c>
      <c r="AH347" s="12" t="s">
        <v>52</v>
      </c>
      <c r="AI347" s="12" t="s">
        <v>52</v>
      </c>
      <c r="AJ347" s="12" t="s">
        <v>52</v>
      </c>
      <c r="AK347" s="12" t="s">
        <v>52</v>
      </c>
      <c r="AL347" s="14" t="s">
        <v>52</v>
      </c>
      <c r="AM347" s="13" t="s">
        <v>52</v>
      </c>
      <c r="AN347" s="12" t="s">
        <v>52</v>
      </c>
      <c r="AO347" s="12" t="s">
        <v>52</v>
      </c>
      <c r="AP347" s="12" t="s">
        <v>52</v>
      </c>
      <c r="AQ347" s="12" t="s">
        <v>52</v>
      </c>
      <c r="AR347" s="12" t="s">
        <v>52</v>
      </c>
      <c r="AS347" s="12" t="s">
        <v>52</v>
      </c>
      <c r="AT347" s="14" t="s">
        <v>52</v>
      </c>
      <c r="AU347" s="13" t="s">
        <v>52</v>
      </c>
      <c r="AV347" s="12" t="s">
        <v>52</v>
      </c>
      <c r="AW347" s="12" t="s">
        <v>52</v>
      </c>
      <c r="AX347" s="12" t="s">
        <v>52</v>
      </c>
      <c r="AY347" s="12" t="s">
        <v>52</v>
      </c>
      <c r="AZ347" s="12" t="s">
        <v>52</v>
      </c>
      <c r="BA347" s="12" t="s">
        <v>52</v>
      </c>
      <c r="BB347" s="14" t="s">
        <v>52</v>
      </c>
    </row>
    <row r="348" spans="1:54" customFormat="1" x14ac:dyDescent="0.25">
      <c r="A348" s="9">
        <v>347</v>
      </c>
      <c r="B348" s="9" t="s">
        <v>1758</v>
      </c>
      <c r="C348" s="9" t="s">
        <v>1759</v>
      </c>
      <c r="D348" s="9">
        <v>110488705</v>
      </c>
      <c r="E348" s="9" t="s">
        <v>52</v>
      </c>
      <c r="F348" s="9" t="s">
        <v>52</v>
      </c>
      <c r="G348" s="9">
        <v>387.12373586399991</v>
      </c>
      <c r="H348" s="9" t="s">
        <v>1760</v>
      </c>
      <c r="I348" t="e">
        <f t="shared" si="10"/>
        <v>#N/A</v>
      </c>
      <c r="J348" t="e">
        <f>VLOOKUP($D348,RfDs_clean!$A$2:$Q$140,9,FALSE)</f>
        <v>#N/A</v>
      </c>
      <c r="K348" t="e">
        <f t="shared" si="11"/>
        <v>#N/A</v>
      </c>
      <c r="L348" t="e">
        <f>VLOOKUP($D348,RfDs_clean!$A$2:$Q$140,10,FALSE)</f>
        <v>#N/A</v>
      </c>
      <c r="M348" s="9" t="s">
        <v>52</v>
      </c>
      <c r="N348" s="9" t="s">
        <v>52</v>
      </c>
      <c r="O348" s="10" t="s">
        <v>1761</v>
      </c>
      <c r="P348" s="9">
        <v>0.1</v>
      </c>
      <c r="Q348" s="9">
        <v>6.5878498001971053</v>
      </c>
      <c r="R348" s="9" t="s">
        <v>81</v>
      </c>
      <c r="S348" s="9">
        <v>11</v>
      </c>
      <c r="T348" s="9">
        <v>4.5464571150388799</v>
      </c>
      <c r="U348" s="9" t="s">
        <v>103</v>
      </c>
      <c r="V348" s="11" t="s">
        <v>61</v>
      </c>
      <c r="W348" s="10" t="s">
        <v>52</v>
      </c>
      <c r="X348" s="9" t="s">
        <v>52</v>
      </c>
      <c r="Y348" s="9" t="s">
        <v>52</v>
      </c>
      <c r="Z348" s="9" t="s">
        <v>52</v>
      </c>
      <c r="AA348" s="9" t="s">
        <v>52</v>
      </c>
      <c r="AB348" s="9" t="s">
        <v>52</v>
      </c>
      <c r="AC348" s="9" t="s">
        <v>52</v>
      </c>
      <c r="AD348" s="11" t="s">
        <v>52</v>
      </c>
      <c r="AE348" s="10" t="s">
        <v>52</v>
      </c>
      <c r="AF348" s="9" t="s">
        <v>52</v>
      </c>
      <c r="AG348" s="9" t="s">
        <v>52</v>
      </c>
      <c r="AH348" s="9" t="s">
        <v>52</v>
      </c>
      <c r="AI348" s="9" t="s">
        <v>52</v>
      </c>
      <c r="AJ348" s="9" t="s">
        <v>52</v>
      </c>
      <c r="AK348" s="9" t="s">
        <v>52</v>
      </c>
      <c r="AL348" s="11" t="s">
        <v>52</v>
      </c>
      <c r="AM348" s="10" t="s">
        <v>52</v>
      </c>
      <c r="AN348" s="9" t="s">
        <v>52</v>
      </c>
      <c r="AO348" s="9" t="s">
        <v>52</v>
      </c>
      <c r="AP348" s="9" t="s">
        <v>52</v>
      </c>
      <c r="AQ348" s="9" t="s">
        <v>52</v>
      </c>
      <c r="AR348" s="9" t="s">
        <v>52</v>
      </c>
      <c r="AS348" s="9" t="s">
        <v>52</v>
      </c>
      <c r="AT348" s="11" t="s">
        <v>52</v>
      </c>
      <c r="AU348" s="10" t="s">
        <v>52</v>
      </c>
      <c r="AV348" s="9" t="s">
        <v>52</v>
      </c>
      <c r="AW348" s="9" t="s">
        <v>52</v>
      </c>
      <c r="AX348" s="9" t="s">
        <v>52</v>
      </c>
      <c r="AY348" s="9" t="s">
        <v>52</v>
      </c>
      <c r="AZ348" s="9" t="s">
        <v>52</v>
      </c>
      <c r="BA348" s="9" t="s">
        <v>52</v>
      </c>
      <c r="BB348" s="11" t="s">
        <v>52</v>
      </c>
    </row>
    <row r="349" spans="1:54" customFormat="1" x14ac:dyDescent="0.25">
      <c r="A349" s="12">
        <v>348</v>
      </c>
      <c r="B349" s="12" t="s">
        <v>1762</v>
      </c>
      <c r="C349" s="12" t="s">
        <v>1763</v>
      </c>
      <c r="D349" s="12">
        <v>756796</v>
      </c>
      <c r="E349" s="12" t="s">
        <v>52</v>
      </c>
      <c r="F349" s="12" t="s">
        <v>52</v>
      </c>
      <c r="G349" s="12">
        <v>124.028930778</v>
      </c>
      <c r="H349" s="12" t="s">
        <v>1764</v>
      </c>
      <c r="I349" t="e">
        <f t="shared" si="10"/>
        <v>#N/A</v>
      </c>
      <c r="J349" t="e">
        <f>VLOOKUP($D349,RfDs_clean!$A$2:$Q$140,9,FALSE)</f>
        <v>#N/A</v>
      </c>
      <c r="K349" t="e">
        <f t="shared" si="11"/>
        <v>#N/A</v>
      </c>
      <c r="L349" t="e">
        <f>VLOOKUP($D349,RfDs_clean!$A$2:$Q$140,10,FALSE)</f>
        <v>#N/A</v>
      </c>
      <c r="M349" s="9">
        <v>2.3734770413356694</v>
      </c>
      <c r="N349" s="9">
        <v>524.86300000000006</v>
      </c>
      <c r="O349" s="13" t="s">
        <v>1765</v>
      </c>
      <c r="P349" s="12">
        <v>0.06</v>
      </c>
      <c r="Q349" s="12">
        <v>6.3153717493894321</v>
      </c>
      <c r="R349" s="12" t="s">
        <v>55</v>
      </c>
      <c r="S349" s="12">
        <v>179</v>
      </c>
      <c r="T349" s="12">
        <v>2.8406699687931831</v>
      </c>
      <c r="U349" s="12" t="s">
        <v>83</v>
      </c>
      <c r="V349" s="14" t="s">
        <v>61</v>
      </c>
      <c r="W349" s="13" t="s">
        <v>52</v>
      </c>
      <c r="X349" s="12" t="s">
        <v>52</v>
      </c>
      <c r="Y349" s="12" t="s">
        <v>52</v>
      </c>
      <c r="Z349" s="12" t="s">
        <v>52</v>
      </c>
      <c r="AA349" s="12" t="s">
        <v>52</v>
      </c>
      <c r="AB349" s="12" t="s">
        <v>52</v>
      </c>
      <c r="AC349" s="12" t="s">
        <v>52</v>
      </c>
      <c r="AD349" s="14" t="s">
        <v>52</v>
      </c>
      <c r="AE349" s="13" t="s">
        <v>1766</v>
      </c>
      <c r="AF349" s="12">
        <v>1.6999999999999999E-3</v>
      </c>
      <c r="AG349" s="12">
        <v>2.3199999999999998</v>
      </c>
      <c r="AH349" s="12" t="s">
        <v>1032</v>
      </c>
      <c r="AI349" s="12">
        <v>52.3</v>
      </c>
      <c r="AJ349" s="12">
        <v>3.38</v>
      </c>
      <c r="AK349" s="12" t="s">
        <v>83</v>
      </c>
      <c r="AL349" s="14" t="s">
        <v>57</v>
      </c>
      <c r="AM349" s="13" t="s">
        <v>52</v>
      </c>
      <c r="AN349" s="12" t="s">
        <v>52</v>
      </c>
      <c r="AO349" s="12" t="s">
        <v>52</v>
      </c>
      <c r="AP349" s="12" t="s">
        <v>52</v>
      </c>
      <c r="AQ349" s="12" t="s">
        <v>52</v>
      </c>
      <c r="AR349" s="12" t="s">
        <v>52</v>
      </c>
      <c r="AS349" s="12" t="s">
        <v>52</v>
      </c>
      <c r="AT349" s="14" t="s">
        <v>52</v>
      </c>
      <c r="AU349" s="13" t="s">
        <v>52</v>
      </c>
      <c r="AV349" s="12" t="s">
        <v>52</v>
      </c>
      <c r="AW349" s="12" t="s">
        <v>52</v>
      </c>
      <c r="AX349" s="12" t="s">
        <v>52</v>
      </c>
      <c r="AY349" s="12" t="s">
        <v>52</v>
      </c>
      <c r="AZ349" s="12" t="s">
        <v>52</v>
      </c>
      <c r="BA349" s="12" t="s">
        <v>52</v>
      </c>
      <c r="BB349" s="14" t="s">
        <v>52</v>
      </c>
    </row>
    <row r="350" spans="1:54" customFormat="1" x14ac:dyDescent="0.25">
      <c r="A350" s="9">
        <v>349</v>
      </c>
      <c r="B350" s="9" t="s">
        <v>1767</v>
      </c>
      <c r="C350" s="9" t="s">
        <v>1768</v>
      </c>
      <c r="D350" s="9">
        <v>120616</v>
      </c>
      <c r="E350" s="9" t="s">
        <v>52</v>
      </c>
      <c r="F350" s="9" t="s">
        <v>52</v>
      </c>
      <c r="G350" s="9">
        <v>194.05790880000001</v>
      </c>
      <c r="H350" s="9" t="s">
        <v>1769</v>
      </c>
      <c r="I350" t="e">
        <f t="shared" si="10"/>
        <v>#N/A</v>
      </c>
      <c r="J350" t="e">
        <f>VLOOKUP($D350,RfDs_clean!$A$2:$Q$140,9,FALSE)</f>
        <v>#N/A</v>
      </c>
      <c r="K350" t="e">
        <f t="shared" si="11"/>
        <v>#N/A</v>
      </c>
      <c r="L350" t="e">
        <f>VLOOKUP($D350,RfDs_clean!$A$2:$Q$140,10,FALSE)</f>
        <v>#N/A</v>
      </c>
      <c r="M350" s="9" t="s">
        <v>52</v>
      </c>
      <c r="N350" s="9" t="s">
        <v>52</v>
      </c>
      <c r="O350" s="10" t="s">
        <v>1770</v>
      </c>
      <c r="P350" s="9">
        <v>0.1</v>
      </c>
      <c r="Q350" s="9">
        <v>6.287931347041023</v>
      </c>
      <c r="R350" s="9" t="s">
        <v>55</v>
      </c>
      <c r="S350" s="9">
        <v>125</v>
      </c>
      <c r="T350" s="9">
        <v>3.1910213340329667</v>
      </c>
      <c r="U350" s="9" t="s">
        <v>56</v>
      </c>
      <c r="V350" s="11" t="s">
        <v>57</v>
      </c>
      <c r="W350" s="10" t="s">
        <v>52</v>
      </c>
      <c r="X350" s="9" t="s">
        <v>52</v>
      </c>
      <c r="Y350" s="9" t="s">
        <v>52</v>
      </c>
      <c r="Z350" s="9" t="s">
        <v>52</v>
      </c>
      <c r="AA350" s="9" t="s">
        <v>52</v>
      </c>
      <c r="AB350" s="9" t="s">
        <v>52</v>
      </c>
      <c r="AC350" s="9" t="s">
        <v>52</v>
      </c>
      <c r="AD350" s="11" t="s">
        <v>52</v>
      </c>
      <c r="AE350" s="10" t="s">
        <v>52</v>
      </c>
      <c r="AF350" s="9" t="s">
        <v>52</v>
      </c>
      <c r="AG350" s="9" t="s">
        <v>52</v>
      </c>
      <c r="AH350" s="9" t="s">
        <v>52</v>
      </c>
      <c r="AI350" s="9" t="s">
        <v>52</v>
      </c>
      <c r="AJ350" s="9" t="s">
        <v>52</v>
      </c>
      <c r="AK350" s="9" t="s">
        <v>52</v>
      </c>
      <c r="AL350" s="11" t="s">
        <v>52</v>
      </c>
      <c r="AM350" s="10" t="s">
        <v>52</v>
      </c>
      <c r="AN350" s="9" t="s">
        <v>52</v>
      </c>
      <c r="AO350" s="9" t="s">
        <v>52</v>
      </c>
      <c r="AP350" s="9" t="s">
        <v>52</v>
      </c>
      <c r="AQ350" s="9" t="s">
        <v>52</v>
      </c>
      <c r="AR350" s="9" t="s">
        <v>52</v>
      </c>
      <c r="AS350" s="9" t="s">
        <v>52</v>
      </c>
      <c r="AT350" s="11" t="s">
        <v>52</v>
      </c>
      <c r="AU350" s="10" t="s">
        <v>52</v>
      </c>
      <c r="AV350" s="9" t="s">
        <v>52</v>
      </c>
      <c r="AW350" s="9" t="s">
        <v>52</v>
      </c>
      <c r="AX350" s="9" t="s">
        <v>52</v>
      </c>
      <c r="AY350" s="9" t="s">
        <v>52</v>
      </c>
      <c r="AZ350" s="9" t="s">
        <v>52</v>
      </c>
      <c r="BA350" s="9" t="s">
        <v>52</v>
      </c>
      <c r="BB350" s="11" t="s">
        <v>52</v>
      </c>
    </row>
    <row r="351" spans="1:54" customFormat="1" x14ac:dyDescent="0.25">
      <c r="A351" s="12">
        <v>350</v>
      </c>
      <c r="B351" s="12" t="s">
        <v>1771</v>
      </c>
      <c r="C351" s="12" t="s">
        <v>1772</v>
      </c>
      <c r="D351" s="12">
        <v>95681</v>
      </c>
      <c r="E351" s="12" t="s">
        <v>52</v>
      </c>
      <c r="F351" s="12" t="s">
        <v>52</v>
      </c>
      <c r="G351" s="12">
        <v>121.08914935199999</v>
      </c>
      <c r="H351" s="12" t="s">
        <v>1773</v>
      </c>
      <c r="I351" t="e">
        <f t="shared" si="10"/>
        <v>#N/A</v>
      </c>
      <c r="J351" t="e">
        <f>VLOOKUP($D351,RfDs_clean!$A$2:$Q$140,9,FALSE)</f>
        <v>#N/A</v>
      </c>
      <c r="K351" t="e">
        <f t="shared" si="11"/>
        <v>#N/A</v>
      </c>
      <c r="L351" t="e">
        <f>VLOOKUP($D351,RfDs_clean!$A$2:$Q$140,10,FALSE)</f>
        <v>#N/A</v>
      </c>
      <c r="M351" s="9">
        <v>4.6932660661731846</v>
      </c>
      <c r="N351" s="9">
        <v>2.4538000000000002</v>
      </c>
      <c r="O351" s="13" t="s">
        <v>1774</v>
      </c>
      <c r="P351" s="12">
        <v>2E-3</v>
      </c>
      <c r="Q351" s="12">
        <v>7.7820752326344778</v>
      </c>
      <c r="R351" s="12" t="s">
        <v>52</v>
      </c>
      <c r="S351" s="12" t="s">
        <v>52</v>
      </c>
      <c r="T351" s="12" t="s">
        <v>52</v>
      </c>
      <c r="U351" s="12" t="s">
        <v>83</v>
      </c>
      <c r="V351" s="14" t="s">
        <v>61</v>
      </c>
      <c r="W351" s="13" t="s">
        <v>52</v>
      </c>
      <c r="X351" s="12" t="s">
        <v>52</v>
      </c>
      <c r="Y351" s="12" t="s">
        <v>52</v>
      </c>
      <c r="Z351" s="12" t="s">
        <v>52</v>
      </c>
      <c r="AA351" s="12" t="s">
        <v>52</v>
      </c>
      <c r="AB351" s="12" t="s">
        <v>52</v>
      </c>
      <c r="AC351" s="12" t="s">
        <v>52</v>
      </c>
      <c r="AD351" s="14" t="s">
        <v>52</v>
      </c>
      <c r="AE351" s="13" t="s">
        <v>1775</v>
      </c>
      <c r="AF351" s="12">
        <v>0.2</v>
      </c>
      <c r="AG351" s="12">
        <v>4.38</v>
      </c>
      <c r="AH351" s="12" t="s">
        <v>52</v>
      </c>
      <c r="AI351" s="12" t="s">
        <v>52</v>
      </c>
      <c r="AJ351" s="12" t="s">
        <v>52</v>
      </c>
      <c r="AK351" s="12" t="s">
        <v>83</v>
      </c>
      <c r="AL351" s="14" t="s">
        <v>57</v>
      </c>
      <c r="AM351" s="13" t="s">
        <v>52</v>
      </c>
      <c r="AN351" s="12" t="s">
        <v>52</v>
      </c>
      <c r="AO351" s="12" t="s">
        <v>52</v>
      </c>
      <c r="AP351" s="12" t="s">
        <v>52</v>
      </c>
      <c r="AQ351" s="12" t="s">
        <v>52</v>
      </c>
      <c r="AR351" s="12" t="s">
        <v>52</v>
      </c>
      <c r="AS351" s="12" t="s">
        <v>52</v>
      </c>
      <c r="AT351" s="14" t="s">
        <v>52</v>
      </c>
      <c r="AU351" s="13" t="s">
        <v>52</v>
      </c>
      <c r="AV351" s="12" t="s">
        <v>52</v>
      </c>
      <c r="AW351" s="12" t="s">
        <v>52</v>
      </c>
      <c r="AX351" s="12" t="s">
        <v>52</v>
      </c>
      <c r="AY351" s="12" t="s">
        <v>52</v>
      </c>
      <c r="AZ351" s="12" t="s">
        <v>52</v>
      </c>
      <c r="BA351" s="12" t="s">
        <v>52</v>
      </c>
      <c r="BB351" s="14" t="s">
        <v>52</v>
      </c>
    </row>
    <row r="352" spans="1:54" customFormat="1" x14ac:dyDescent="0.25">
      <c r="A352" s="9">
        <v>351</v>
      </c>
      <c r="B352" s="9" t="s">
        <v>1776</v>
      </c>
      <c r="C352" s="9" t="s">
        <v>1777</v>
      </c>
      <c r="D352" s="9">
        <v>119937</v>
      </c>
      <c r="E352" s="9" t="s">
        <v>52</v>
      </c>
      <c r="F352" s="9" t="s">
        <v>52</v>
      </c>
      <c r="G352" s="9">
        <v>212.1313485</v>
      </c>
      <c r="H352" s="9" t="s">
        <v>1778</v>
      </c>
      <c r="I352" t="e">
        <f t="shared" si="10"/>
        <v>#N/A</v>
      </c>
      <c r="J352" t="e">
        <f>VLOOKUP($D352,RfDs_clean!$A$2:$Q$140,9,FALSE)</f>
        <v>#N/A</v>
      </c>
      <c r="K352" t="e">
        <f t="shared" si="11"/>
        <v>#N/A</v>
      </c>
      <c r="L352" t="e">
        <f>VLOOKUP($D352,RfDs_clean!$A$2:$Q$140,10,FALSE)</f>
        <v>#N/A</v>
      </c>
      <c r="M352" s="9">
        <v>5.9823383658105636</v>
      </c>
      <c r="N352" s="9">
        <v>0.22093599999999999</v>
      </c>
      <c r="O352" s="10" t="s">
        <v>52</v>
      </c>
      <c r="P352" s="9" t="s">
        <v>52</v>
      </c>
      <c r="Q352" s="9" t="s">
        <v>52</v>
      </c>
      <c r="R352" s="9" t="s">
        <v>52</v>
      </c>
      <c r="S352" s="9" t="s">
        <v>52</v>
      </c>
      <c r="T352" s="9" t="s">
        <v>52</v>
      </c>
      <c r="U352" s="9" t="s">
        <v>52</v>
      </c>
      <c r="V352" s="11" t="s">
        <v>52</v>
      </c>
      <c r="W352" s="10" t="s">
        <v>52</v>
      </c>
      <c r="X352" s="9" t="s">
        <v>52</v>
      </c>
      <c r="Y352" s="9" t="s">
        <v>52</v>
      </c>
      <c r="Z352" s="9" t="s">
        <v>52</v>
      </c>
      <c r="AA352" s="9" t="s">
        <v>52</v>
      </c>
      <c r="AB352" s="9" t="s">
        <v>52</v>
      </c>
      <c r="AC352" s="9" t="s">
        <v>52</v>
      </c>
      <c r="AD352" s="11" t="s">
        <v>52</v>
      </c>
      <c r="AE352" s="10" t="s">
        <v>1779</v>
      </c>
      <c r="AF352" s="9">
        <v>11</v>
      </c>
      <c r="AG352" s="9">
        <v>6.37</v>
      </c>
      <c r="AH352" s="9" t="s">
        <v>52</v>
      </c>
      <c r="AI352" s="9" t="s">
        <v>52</v>
      </c>
      <c r="AJ352" s="9" t="s">
        <v>52</v>
      </c>
      <c r="AK352" s="9" t="s">
        <v>83</v>
      </c>
      <c r="AL352" s="11" t="s">
        <v>57</v>
      </c>
      <c r="AM352" s="10" t="s">
        <v>52</v>
      </c>
      <c r="AN352" s="9" t="s">
        <v>52</v>
      </c>
      <c r="AO352" s="9" t="s">
        <v>52</v>
      </c>
      <c r="AP352" s="9" t="s">
        <v>52</v>
      </c>
      <c r="AQ352" s="9" t="s">
        <v>52</v>
      </c>
      <c r="AR352" s="9" t="s">
        <v>52</v>
      </c>
      <c r="AS352" s="9" t="s">
        <v>52</v>
      </c>
      <c r="AT352" s="11" t="s">
        <v>52</v>
      </c>
      <c r="AU352" s="10" t="s">
        <v>1780</v>
      </c>
      <c r="AV352" s="9">
        <v>16</v>
      </c>
      <c r="AW352" s="9">
        <v>6.53</v>
      </c>
      <c r="AX352" s="9" t="s">
        <v>52</v>
      </c>
      <c r="AY352" s="9" t="s">
        <v>52</v>
      </c>
      <c r="AZ352" s="9" t="s">
        <v>52</v>
      </c>
      <c r="BA352" s="9" t="s">
        <v>75</v>
      </c>
      <c r="BB352" s="11" t="s">
        <v>61</v>
      </c>
    </row>
    <row r="353" spans="1:54" customFormat="1" x14ac:dyDescent="0.25">
      <c r="A353" s="12">
        <v>352</v>
      </c>
      <c r="B353" s="12" t="s">
        <v>1781</v>
      </c>
      <c r="C353" s="12" t="s">
        <v>1782</v>
      </c>
      <c r="D353" s="12">
        <v>79447</v>
      </c>
      <c r="E353" s="12" t="s">
        <v>52</v>
      </c>
      <c r="F353" s="12" t="s">
        <v>52</v>
      </c>
      <c r="G353" s="12">
        <v>107.0137915</v>
      </c>
      <c r="H353" s="12" t="s">
        <v>1783</v>
      </c>
      <c r="I353" t="e">
        <f t="shared" si="10"/>
        <v>#N/A</v>
      </c>
      <c r="J353" t="e">
        <f>VLOOKUP($D353,RfDs_clean!$A$2:$Q$140,9,FALSE)</f>
        <v>#N/A</v>
      </c>
      <c r="K353" t="e">
        <f t="shared" si="11"/>
        <v>#N/A</v>
      </c>
      <c r="L353" t="e">
        <f>VLOOKUP($D353,RfDs_clean!$A$2:$Q$140,10,FALSE)</f>
        <v>#N/A</v>
      </c>
      <c r="M353" s="9" t="s">
        <v>52</v>
      </c>
      <c r="N353" s="9" t="s">
        <v>52</v>
      </c>
      <c r="O353" s="13" t="s">
        <v>52</v>
      </c>
      <c r="P353" s="12" t="s">
        <v>52</v>
      </c>
      <c r="Q353" s="12" t="s">
        <v>52</v>
      </c>
      <c r="R353" s="12" t="s">
        <v>52</v>
      </c>
      <c r="S353" s="12" t="s">
        <v>52</v>
      </c>
      <c r="T353" s="12" t="s">
        <v>52</v>
      </c>
      <c r="U353" s="12" t="s">
        <v>52</v>
      </c>
      <c r="V353" s="14" t="s">
        <v>52</v>
      </c>
      <c r="W353" s="13" t="s">
        <v>52</v>
      </c>
      <c r="X353" s="12" t="s">
        <v>52</v>
      </c>
      <c r="Y353" s="12" t="s">
        <v>52</v>
      </c>
      <c r="Z353" s="12" t="s">
        <v>52</v>
      </c>
      <c r="AA353" s="12" t="s">
        <v>52</v>
      </c>
      <c r="AB353" s="12" t="s">
        <v>52</v>
      </c>
      <c r="AC353" s="12" t="s">
        <v>52</v>
      </c>
      <c r="AD353" s="14" t="s">
        <v>52</v>
      </c>
      <c r="AE353" s="13" t="s">
        <v>1784</v>
      </c>
      <c r="AF353" s="12">
        <v>13</v>
      </c>
      <c r="AG353" s="12">
        <v>6.14</v>
      </c>
      <c r="AH353" s="12" t="s">
        <v>52</v>
      </c>
      <c r="AI353" s="12" t="s">
        <v>52</v>
      </c>
      <c r="AJ353" s="12" t="s">
        <v>52</v>
      </c>
      <c r="AK353" s="12" t="s">
        <v>75</v>
      </c>
      <c r="AL353" s="14" t="s">
        <v>61</v>
      </c>
      <c r="AM353" s="13" t="s">
        <v>52</v>
      </c>
      <c r="AN353" s="12" t="s">
        <v>52</v>
      </c>
      <c r="AO353" s="12" t="s">
        <v>52</v>
      </c>
      <c r="AP353" s="12" t="s">
        <v>52</v>
      </c>
      <c r="AQ353" s="12" t="s">
        <v>52</v>
      </c>
      <c r="AR353" s="12" t="s">
        <v>52</v>
      </c>
      <c r="AS353" s="12" t="s">
        <v>52</v>
      </c>
      <c r="AT353" s="14" t="s">
        <v>52</v>
      </c>
      <c r="AU353" s="13" t="s">
        <v>1785</v>
      </c>
      <c r="AV353" s="12">
        <v>13</v>
      </c>
      <c r="AW353" s="12">
        <v>6.14</v>
      </c>
      <c r="AX353" s="12" t="s">
        <v>52</v>
      </c>
      <c r="AY353" s="12" t="s">
        <v>52</v>
      </c>
      <c r="AZ353" s="12" t="s">
        <v>52</v>
      </c>
      <c r="BA353" s="12" t="s">
        <v>75</v>
      </c>
      <c r="BB353" s="14" t="s">
        <v>61</v>
      </c>
    </row>
    <row r="354" spans="1:54" customFormat="1" x14ac:dyDescent="0.25">
      <c r="A354" s="9">
        <v>353</v>
      </c>
      <c r="B354" s="9" t="s">
        <v>1786</v>
      </c>
      <c r="C354" s="9" t="s">
        <v>1787</v>
      </c>
      <c r="D354" s="9">
        <v>68122</v>
      </c>
      <c r="E354" s="9" t="s">
        <v>52</v>
      </c>
      <c r="F354" s="9" t="s">
        <v>52</v>
      </c>
      <c r="G354" s="9">
        <v>73.052763843999998</v>
      </c>
      <c r="H354" s="9" t="s">
        <v>1788</v>
      </c>
      <c r="I354">
        <f t="shared" si="10"/>
        <v>3.2852564911860269</v>
      </c>
      <c r="J354">
        <f>VLOOKUP($D354,RfDs_clean!$A$2:$Q$140,9,FALSE)</f>
        <v>37.877400000000002</v>
      </c>
      <c r="K354">
        <f t="shared" si="11"/>
        <v>3.4469245995980424</v>
      </c>
      <c r="L354">
        <f>VLOOKUP($D354,RfDs_clean!$A$2:$Q$140,10,FALSE)</f>
        <v>26.104299999999999</v>
      </c>
      <c r="M354" s="9" t="s">
        <v>52</v>
      </c>
      <c r="N354" s="9" t="s">
        <v>52</v>
      </c>
      <c r="O354" s="10" t="s">
        <v>1789</v>
      </c>
      <c r="P354" s="9">
        <v>0.1</v>
      </c>
      <c r="Q354" s="9">
        <v>5.8636366514748541</v>
      </c>
      <c r="R354" s="9" t="s">
        <v>81</v>
      </c>
      <c r="S354" s="9">
        <v>96</v>
      </c>
      <c r="T354" s="9">
        <v>2.8813654184352857</v>
      </c>
      <c r="U354" s="9" t="s">
        <v>83</v>
      </c>
      <c r="V354" s="11" t="s">
        <v>57</v>
      </c>
      <c r="W354" s="10" t="s">
        <v>1790</v>
      </c>
      <c r="X354" s="9">
        <v>0.03</v>
      </c>
      <c r="Y354" s="9">
        <v>6.39</v>
      </c>
      <c r="Z354" s="9" t="s">
        <v>55</v>
      </c>
      <c r="AA354" s="9">
        <v>7.9</v>
      </c>
      <c r="AB354" s="9">
        <v>3.97</v>
      </c>
      <c r="AC354" s="9" t="s">
        <v>56</v>
      </c>
      <c r="AD354" s="11" t="s">
        <v>57</v>
      </c>
      <c r="AE354" s="10" t="s">
        <v>52</v>
      </c>
      <c r="AF354" s="9" t="s">
        <v>52</v>
      </c>
      <c r="AG354" s="9" t="s">
        <v>52</v>
      </c>
      <c r="AH354" s="9" t="s">
        <v>52</v>
      </c>
      <c r="AI354" s="9" t="s">
        <v>52</v>
      </c>
      <c r="AJ354" s="9" t="s">
        <v>52</v>
      </c>
      <c r="AK354" s="9" t="s">
        <v>52</v>
      </c>
      <c r="AL354" s="11" t="s">
        <v>52</v>
      </c>
      <c r="AM354" s="10" t="s">
        <v>52</v>
      </c>
      <c r="AN354" s="9" t="s">
        <v>52</v>
      </c>
      <c r="AO354" s="9" t="s">
        <v>52</v>
      </c>
      <c r="AP354" s="9" t="s">
        <v>52</v>
      </c>
      <c r="AQ354" s="9" t="s">
        <v>52</v>
      </c>
      <c r="AR354" s="9" t="s">
        <v>52</v>
      </c>
      <c r="AS354" s="9" t="s">
        <v>52</v>
      </c>
      <c r="AT354" s="11" t="s">
        <v>52</v>
      </c>
      <c r="AU354" s="10" t="s">
        <v>52</v>
      </c>
      <c r="AV354" s="9" t="s">
        <v>52</v>
      </c>
      <c r="AW354" s="9" t="s">
        <v>52</v>
      </c>
      <c r="AX354" s="9" t="s">
        <v>52</v>
      </c>
      <c r="AY354" s="9" t="s">
        <v>52</v>
      </c>
      <c r="AZ354" s="9" t="s">
        <v>52</v>
      </c>
      <c r="BA354" s="9" t="s">
        <v>52</v>
      </c>
      <c r="BB354" s="11" t="s">
        <v>52</v>
      </c>
    </row>
    <row r="355" spans="1:54" customFormat="1" x14ac:dyDescent="0.25">
      <c r="A355" s="12">
        <v>354</v>
      </c>
      <c r="B355" s="12" t="s">
        <v>1791</v>
      </c>
      <c r="C355" s="12" t="s">
        <v>1792</v>
      </c>
      <c r="D355" s="12">
        <v>57147</v>
      </c>
      <c r="E355" s="12" t="s">
        <v>52</v>
      </c>
      <c r="F355" s="12" t="s">
        <v>52</v>
      </c>
      <c r="G355" s="12">
        <v>60.068748255999992</v>
      </c>
      <c r="H355" s="12" t="s">
        <v>1793</v>
      </c>
      <c r="I355" t="e">
        <f t="shared" si="10"/>
        <v>#N/A</v>
      </c>
      <c r="J355" t="e">
        <f>VLOOKUP($D355,RfDs_clean!$A$2:$Q$140,9,FALSE)</f>
        <v>#N/A</v>
      </c>
      <c r="K355" t="e">
        <f t="shared" si="11"/>
        <v>#N/A</v>
      </c>
      <c r="L355" t="e">
        <f>VLOOKUP($D355,RfDs_clean!$A$2:$Q$140,10,FALSE)</f>
        <v>#N/A</v>
      </c>
      <c r="M355" s="9" t="s">
        <v>52</v>
      </c>
      <c r="N355" s="9" t="s">
        <v>52</v>
      </c>
      <c r="O355" s="13" t="s">
        <v>1794</v>
      </c>
      <c r="P355" s="12">
        <v>1E-4</v>
      </c>
      <c r="Q355" s="12">
        <v>8.778648581986042</v>
      </c>
      <c r="R355" s="12" t="s">
        <v>52</v>
      </c>
      <c r="S355" s="12" t="s">
        <v>52</v>
      </c>
      <c r="T355" s="12" t="s">
        <v>52</v>
      </c>
      <c r="U355" s="12" t="s">
        <v>83</v>
      </c>
      <c r="V355" s="14" t="s">
        <v>61</v>
      </c>
      <c r="W355" s="13" t="s">
        <v>1795</v>
      </c>
      <c r="X355" s="12">
        <v>1.9999999999999999E-6</v>
      </c>
      <c r="Y355" s="12">
        <v>10.48</v>
      </c>
      <c r="Z355" s="12" t="s">
        <v>52</v>
      </c>
      <c r="AA355" s="12" t="s">
        <v>52</v>
      </c>
      <c r="AB355" s="12" t="s">
        <v>52</v>
      </c>
      <c r="AC355" s="12" t="s">
        <v>83</v>
      </c>
      <c r="AD355" s="14" t="s">
        <v>61</v>
      </c>
      <c r="AE355" s="13" t="s">
        <v>52</v>
      </c>
      <c r="AF355" s="12" t="s">
        <v>52</v>
      </c>
      <c r="AG355" s="12" t="s">
        <v>52</v>
      </c>
      <c r="AH355" s="12" t="s">
        <v>52</v>
      </c>
      <c r="AI355" s="12" t="s">
        <v>52</v>
      </c>
      <c r="AJ355" s="12" t="s">
        <v>52</v>
      </c>
      <c r="AK355" s="12" t="s">
        <v>52</v>
      </c>
      <c r="AL355" s="14" t="s">
        <v>52</v>
      </c>
      <c r="AM355" s="13" t="s">
        <v>52</v>
      </c>
      <c r="AN355" s="12" t="s">
        <v>52</v>
      </c>
      <c r="AO355" s="12" t="s">
        <v>52</v>
      </c>
      <c r="AP355" s="12" t="s">
        <v>52</v>
      </c>
      <c r="AQ355" s="12" t="s">
        <v>52</v>
      </c>
      <c r="AR355" s="12" t="s">
        <v>52</v>
      </c>
      <c r="AS355" s="12" t="s">
        <v>52</v>
      </c>
      <c r="AT355" s="14" t="s">
        <v>52</v>
      </c>
      <c r="AU355" s="13" t="s">
        <v>52</v>
      </c>
      <c r="AV355" s="12" t="s">
        <v>52</v>
      </c>
      <c r="AW355" s="12" t="s">
        <v>52</v>
      </c>
      <c r="AX355" s="12" t="s">
        <v>52</v>
      </c>
      <c r="AY355" s="12" t="s">
        <v>52</v>
      </c>
      <c r="AZ355" s="12" t="s">
        <v>52</v>
      </c>
      <c r="BA355" s="12" t="s">
        <v>52</v>
      </c>
      <c r="BB355" s="14" t="s">
        <v>52</v>
      </c>
    </row>
    <row r="356" spans="1:54" customFormat="1" x14ac:dyDescent="0.25">
      <c r="A356" s="9">
        <v>355</v>
      </c>
      <c r="B356" s="9" t="s">
        <v>1796</v>
      </c>
      <c r="C356" s="9" t="s">
        <v>1797</v>
      </c>
      <c r="D356" s="9">
        <v>513371</v>
      </c>
      <c r="E356" s="9" t="s">
        <v>52</v>
      </c>
      <c r="F356" s="9" t="s">
        <v>52</v>
      </c>
      <c r="G356" s="9">
        <v>90.023627899999994</v>
      </c>
      <c r="H356" s="9" t="s">
        <v>1798</v>
      </c>
      <c r="I356" t="e">
        <f t="shared" si="10"/>
        <v>#N/A</v>
      </c>
      <c r="J356" t="e">
        <f>VLOOKUP($D356,RfDs_clean!$A$2:$Q$140,9,FALSE)</f>
        <v>#N/A</v>
      </c>
      <c r="K356" t="e">
        <f t="shared" si="11"/>
        <v>#N/A</v>
      </c>
      <c r="L356" t="e">
        <f>VLOOKUP($D356,RfDs_clean!$A$2:$Q$140,10,FALSE)</f>
        <v>#N/A</v>
      </c>
      <c r="M356" s="9">
        <v>2.5683661547411742</v>
      </c>
      <c r="N356" s="9">
        <v>243.215</v>
      </c>
      <c r="O356" s="10" t="s">
        <v>52</v>
      </c>
      <c r="P356" s="9" t="s">
        <v>52</v>
      </c>
      <c r="Q356" s="9" t="s">
        <v>52</v>
      </c>
      <c r="R356" s="9" t="s">
        <v>52</v>
      </c>
      <c r="S356" s="9" t="s">
        <v>52</v>
      </c>
      <c r="T356" s="9" t="s">
        <v>52</v>
      </c>
      <c r="U356" s="9" t="s">
        <v>52</v>
      </c>
      <c r="V356" s="11" t="s">
        <v>52</v>
      </c>
      <c r="W356" s="10" t="s">
        <v>52</v>
      </c>
      <c r="X356" s="9" t="s">
        <v>52</v>
      </c>
      <c r="Y356" s="9" t="s">
        <v>52</v>
      </c>
      <c r="Z356" s="9" t="s">
        <v>52</v>
      </c>
      <c r="AA356" s="9" t="s">
        <v>52</v>
      </c>
      <c r="AB356" s="9" t="s">
        <v>52</v>
      </c>
      <c r="AC356" s="9" t="s">
        <v>52</v>
      </c>
      <c r="AD356" s="11" t="s">
        <v>52</v>
      </c>
      <c r="AE356" s="10" t="s">
        <v>1799</v>
      </c>
      <c r="AF356" s="9">
        <v>4.4999999999999998E-2</v>
      </c>
      <c r="AG356" s="9">
        <v>3.61</v>
      </c>
      <c r="AH356" s="9" t="s">
        <v>52</v>
      </c>
      <c r="AI356" s="9" t="s">
        <v>52</v>
      </c>
      <c r="AJ356" s="9" t="s">
        <v>52</v>
      </c>
      <c r="AK356" s="9" t="s">
        <v>75</v>
      </c>
      <c r="AL356" s="11" t="s">
        <v>57</v>
      </c>
      <c r="AM356" s="10" t="s">
        <v>1800</v>
      </c>
      <c r="AN356" s="9">
        <v>1.2999999999999999E-5</v>
      </c>
      <c r="AO356" s="9">
        <v>3.07</v>
      </c>
      <c r="AP356" s="9" t="s">
        <v>52</v>
      </c>
      <c r="AQ356" s="9" t="s">
        <v>52</v>
      </c>
      <c r="AR356" s="9" t="s">
        <v>52</v>
      </c>
      <c r="AS356" s="9" t="s">
        <v>75</v>
      </c>
      <c r="AT356" s="11" t="s">
        <v>61</v>
      </c>
      <c r="AU356" s="10" t="s">
        <v>1801</v>
      </c>
      <c r="AV356" s="9">
        <v>4.4999999999999998E-2</v>
      </c>
      <c r="AW356" s="9">
        <v>3.61</v>
      </c>
      <c r="AX356" s="9" t="s">
        <v>52</v>
      </c>
      <c r="AY356" s="9" t="s">
        <v>52</v>
      </c>
      <c r="AZ356" s="9" t="s">
        <v>52</v>
      </c>
      <c r="BA356" s="9" t="s">
        <v>75</v>
      </c>
      <c r="BB356" s="11" t="s">
        <v>57</v>
      </c>
    </row>
    <row r="357" spans="1:54" customFormat="1" x14ac:dyDescent="0.25">
      <c r="A357" s="12">
        <v>356</v>
      </c>
      <c r="B357" s="12" t="s">
        <v>1802</v>
      </c>
      <c r="C357" s="12" t="s">
        <v>1803</v>
      </c>
      <c r="D357" s="12">
        <v>528290</v>
      </c>
      <c r="E357" s="12" t="s">
        <v>52</v>
      </c>
      <c r="F357" s="12" t="s">
        <v>52</v>
      </c>
      <c r="G357" s="12">
        <v>168.01710660800001</v>
      </c>
      <c r="H357" s="12" t="s">
        <v>1804</v>
      </c>
      <c r="I357">
        <f t="shared" si="10"/>
        <v>5.4108182476871463</v>
      </c>
      <c r="J357">
        <f>VLOOKUP($D357,RfDs_clean!$A$2:$Q$140,9,FALSE)</f>
        <v>0.65243200000000001</v>
      </c>
      <c r="K357">
        <f t="shared" si="11"/>
        <v>5.5081858064679992</v>
      </c>
      <c r="L357">
        <f>VLOOKUP($D357,RfDs_clean!$A$2:$Q$140,10,FALSE)</f>
        <v>0.52139599999999997</v>
      </c>
      <c r="M357" s="9" t="s">
        <v>52</v>
      </c>
      <c r="N357" s="9" t="s">
        <v>52</v>
      </c>
      <c r="O357" s="13" t="s">
        <v>1805</v>
      </c>
      <c r="P357" s="12">
        <v>1E-4</v>
      </c>
      <c r="Q357" s="12">
        <v>9.2253535015308596</v>
      </c>
      <c r="R357" s="12" t="s">
        <v>81</v>
      </c>
      <c r="S357" s="12">
        <v>0.4</v>
      </c>
      <c r="T357" s="12">
        <v>5.6232935102028971</v>
      </c>
      <c r="U357" s="12" t="s">
        <v>83</v>
      </c>
      <c r="V357" s="14" t="s">
        <v>57</v>
      </c>
      <c r="W357" s="13" t="s">
        <v>52</v>
      </c>
      <c r="X357" s="12" t="s">
        <v>52</v>
      </c>
      <c r="Y357" s="12" t="s">
        <v>52</v>
      </c>
      <c r="Z357" s="12" t="s">
        <v>52</v>
      </c>
      <c r="AA357" s="12" t="s">
        <v>52</v>
      </c>
      <c r="AB357" s="12" t="s">
        <v>52</v>
      </c>
      <c r="AC357" s="12" t="s">
        <v>52</v>
      </c>
      <c r="AD357" s="14" t="s">
        <v>52</v>
      </c>
      <c r="AE357" s="13" t="s">
        <v>52</v>
      </c>
      <c r="AF357" s="12" t="s">
        <v>52</v>
      </c>
      <c r="AG357" s="12" t="s">
        <v>52</v>
      </c>
      <c r="AH357" s="12" t="s">
        <v>52</v>
      </c>
      <c r="AI357" s="12" t="s">
        <v>52</v>
      </c>
      <c r="AJ357" s="12" t="s">
        <v>52</v>
      </c>
      <c r="AK357" s="12" t="s">
        <v>52</v>
      </c>
      <c r="AL357" s="14" t="s">
        <v>52</v>
      </c>
      <c r="AM357" s="13" t="s">
        <v>52</v>
      </c>
      <c r="AN357" s="12" t="s">
        <v>52</v>
      </c>
      <c r="AO357" s="12" t="s">
        <v>52</v>
      </c>
      <c r="AP357" s="12" t="s">
        <v>52</v>
      </c>
      <c r="AQ357" s="12" t="s">
        <v>52</v>
      </c>
      <c r="AR357" s="12" t="s">
        <v>52</v>
      </c>
      <c r="AS357" s="12" t="s">
        <v>52</v>
      </c>
      <c r="AT357" s="14" t="s">
        <v>52</v>
      </c>
      <c r="AU357" s="13" t="s">
        <v>52</v>
      </c>
      <c r="AV357" s="12" t="s">
        <v>52</v>
      </c>
      <c r="AW357" s="12" t="s">
        <v>52</v>
      </c>
      <c r="AX357" s="12" t="s">
        <v>52</v>
      </c>
      <c r="AY357" s="12" t="s">
        <v>52</v>
      </c>
      <c r="AZ357" s="12" t="s">
        <v>52</v>
      </c>
      <c r="BA357" s="12" t="s">
        <v>52</v>
      </c>
      <c r="BB357" s="14" t="s">
        <v>52</v>
      </c>
    </row>
    <row r="358" spans="1:54" customFormat="1" x14ac:dyDescent="0.25">
      <c r="A358" s="9">
        <v>357</v>
      </c>
      <c r="B358" s="9" t="s">
        <v>1806</v>
      </c>
      <c r="C358" s="9" t="s">
        <v>1807</v>
      </c>
      <c r="D358" s="9">
        <v>100254</v>
      </c>
      <c r="E358" s="9" t="s">
        <v>52</v>
      </c>
      <c r="F358" s="9" t="s">
        <v>52</v>
      </c>
      <c r="G358" s="9">
        <v>168.01710660800001</v>
      </c>
      <c r="H358" s="9" t="s">
        <v>1808</v>
      </c>
      <c r="I358">
        <f t="shared" si="10"/>
        <v>5.4108182476871463</v>
      </c>
      <c r="J358">
        <f>VLOOKUP($D358,RfDs_clean!$A$2:$Q$140,9,FALSE)</f>
        <v>0.65243200000000001</v>
      </c>
      <c r="K358">
        <f t="shared" si="11"/>
        <v>5.5081858064679992</v>
      </c>
      <c r="L358">
        <f>VLOOKUP($D358,RfDs_clean!$A$2:$Q$140,10,FALSE)</f>
        <v>0.52139599999999997</v>
      </c>
      <c r="M358" s="9" t="s">
        <v>52</v>
      </c>
      <c r="N358" s="9" t="s">
        <v>52</v>
      </c>
      <c r="O358" s="10" t="s">
        <v>1809</v>
      </c>
      <c r="P358" s="9">
        <v>1E-4</v>
      </c>
      <c r="Q358" s="9">
        <v>9.2253535015308596</v>
      </c>
      <c r="R358" s="9" t="s">
        <v>81</v>
      </c>
      <c r="S358" s="9">
        <v>0.4</v>
      </c>
      <c r="T358" s="9">
        <v>5.6232935102028971</v>
      </c>
      <c r="U358" s="9" t="s">
        <v>83</v>
      </c>
      <c r="V358" s="11" t="s">
        <v>57</v>
      </c>
      <c r="W358" s="10" t="s">
        <v>52</v>
      </c>
      <c r="X358" s="9" t="s">
        <v>52</v>
      </c>
      <c r="Y358" s="9" t="s">
        <v>52</v>
      </c>
      <c r="Z358" s="9" t="s">
        <v>52</v>
      </c>
      <c r="AA358" s="9" t="s">
        <v>52</v>
      </c>
      <c r="AB358" s="9" t="s">
        <v>52</v>
      </c>
      <c r="AC358" s="9" t="s">
        <v>52</v>
      </c>
      <c r="AD358" s="11" t="s">
        <v>52</v>
      </c>
      <c r="AE358" s="10" t="s">
        <v>52</v>
      </c>
      <c r="AF358" s="9" t="s">
        <v>52</v>
      </c>
      <c r="AG358" s="9" t="s">
        <v>52</v>
      </c>
      <c r="AH358" s="9" t="s">
        <v>52</v>
      </c>
      <c r="AI358" s="9" t="s">
        <v>52</v>
      </c>
      <c r="AJ358" s="9" t="s">
        <v>52</v>
      </c>
      <c r="AK358" s="9" t="s">
        <v>52</v>
      </c>
      <c r="AL358" s="11" t="s">
        <v>52</v>
      </c>
      <c r="AM358" s="10" t="s">
        <v>52</v>
      </c>
      <c r="AN358" s="9" t="s">
        <v>52</v>
      </c>
      <c r="AO358" s="9" t="s">
        <v>52</v>
      </c>
      <c r="AP358" s="9" t="s">
        <v>52</v>
      </c>
      <c r="AQ358" s="9" t="s">
        <v>52</v>
      </c>
      <c r="AR358" s="9" t="s">
        <v>52</v>
      </c>
      <c r="AS358" s="9" t="s">
        <v>52</v>
      </c>
      <c r="AT358" s="11" t="s">
        <v>52</v>
      </c>
      <c r="AU358" s="10" t="s">
        <v>52</v>
      </c>
      <c r="AV358" s="9" t="s">
        <v>52</v>
      </c>
      <c r="AW358" s="9" t="s">
        <v>52</v>
      </c>
      <c r="AX358" s="9" t="s">
        <v>52</v>
      </c>
      <c r="AY358" s="9" t="s">
        <v>52</v>
      </c>
      <c r="AZ358" s="9" t="s">
        <v>52</v>
      </c>
      <c r="BA358" s="9" t="s">
        <v>52</v>
      </c>
      <c r="BB358" s="11" t="s">
        <v>52</v>
      </c>
    </row>
    <row r="359" spans="1:54" customFormat="1" x14ac:dyDescent="0.25">
      <c r="A359" s="12">
        <v>358</v>
      </c>
      <c r="B359" s="12" t="s">
        <v>1810</v>
      </c>
      <c r="C359" s="12" t="s">
        <v>1811</v>
      </c>
      <c r="D359" s="12">
        <v>534521</v>
      </c>
      <c r="E359" s="12" t="s">
        <v>52</v>
      </c>
      <c r="F359" s="12" t="s">
        <v>52</v>
      </c>
      <c r="G359" s="12">
        <v>198.02767129200001</v>
      </c>
      <c r="H359" s="12" t="s">
        <v>1812</v>
      </c>
      <c r="I359" t="e">
        <f t="shared" si="10"/>
        <v>#N/A</v>
      </c>
      <c r="J359" t="e">
        <f>VLOOKUP($D359,RfDs_clean!$A$2:$Q$140,9,FALSE)</f>
        <v>#N/A</v>
      </c>
      <c r="K359" t="e">
        <f t="shared" si="11"/>
        <v>#N/A</v>
      </c>
      <c r="L359" t="e">
        <f>VLOOKUP($D359,RfDs_clean!$A$2:$Q$140,10,FALSE)</f>
        <v>#N/A</v>
      </c>
      <c r="M359" s="9" t="s">
        <v>52</v>
      </c>
      <c r="N359" s="9" t="s">
        <v>52</v>
      </c>
      <c r="O359" s="13" t="s">
        <v>1813</v>
      </c>
      <c r="P359" s="12">
        <v>8.0000000000000007E-5</v>
      </c>
      <c r="Q359" s="12">
        <v>9.393635893419864</v>
      </c>
      <c r="R359" s="12" t="s">
        <v>52</v>
      </c>
      <c r="S359" s="12" t="s">
        <v>52</v>
      </c>
      <c r="T359" s="12" t="s">
        <v>52</v>
      </c>
      <c r="U359" s="12" t="s">
        <v>83</v>
      </c>
      <c r="V359" s="14" t="s">
        <v>61</v>
      </c>
      <c r="W359" s="13" t="s">
        <v>52</v>
      </c>
      <c r="X359" s="12" t="s">
        <v>52</v>
      </c>
      <c r="Y359" s="12" t="s">
        <v>52</v>
      </c>
      <c r="Z359" s="12" t="s">
        <v>52</v>
      </c>
      <c r="AA359" s="12" t="s">
        <v>52</v>
      </c>
      <c r="AB359" s="12" t="s">
        <v>52</v>
      </c>
      <c r="AC359" s="12" t="s">
        <v>52</v>
      </c>
      <c r="AD359" s="14" t="s">
        <v>52</v>
      </c>
      <c r="AE359" s="13" t="s">
        <v>52</v>
      </c>
      <c r="AF359" s="12" t="s">
        <v>52</v>
      </c>
      <c r="AG359" s="12" t="s">
        <v>52</v>
      </c>
      <c r="AH359" s="12" t="s">
        <v>52</v>
      </c>
      <c r="AI359" s="12" t="s">
        <v>52</v>
      </c>
      <c r="AJ359" s="12" t="s">
        <v>52</v>
      </c>
      <c r="AK359" s="12" t="s">
        <v>52</v>
      </c>
      <c r="AL359" s="14" t="s">
        <v>52</v>
      </c>
      <c r="AM359" s="13" t="s">
        <v>52</v>
      </c>
      <c r="AN359" s="12" t="s">
        <v>52</v>
      </c>
      <c r="AO359" s="12" t="s">
        <v>52</v>
      </c>
      <c r="AP359" s="12" t="s">
        <v>52</v>
      </c>
      <c r="AQ359" s="12" t="s">
        <v>52</v>
      </c>
      <c r="AR359" s="12" t="s">
        <v>52</v>
      </c>
      <c r="AS359" s="12" t="s">
        <v>52</v>
      </c>
      <c r="AT359" s="14" t="s">
        <v>52</v>
      </c>
      <c r="AU359" s="13" t="s">
        <v>52</v>
      </c>
      <c r="AV359" s="12" t="s">
        <v>52</v>
      </c>
      <c r="AW359" s="12" t="s">
        <v>52</v>
      </c>
      <c r="AX359" s="12" t="s">
        <v>52</v>
      </c>
      <c r="AY359" s="12" t="s">
        <v>52</v>
      </c>
      <c r="AZ359" s="12" t="s">
        <v>52</v>
      </c>
      <c r="BA359" s="12" t="s">
        <v>52</v>
      </c>
      <c r="BB359" s="14" t="s">
        <v>52</v>
      </c>
    </row>
    <row r="360" spans="1:54" customFormat="1" x14ac:dyDescent="0.25">
      <c r="A360" s="9">
        <v>359</v>
      </c>
      <c r="B360" s="9" t="s">
        <v>1814</v>
      </c>
      <c r="C360" s="9" t="s">
        <v>1815</v>
      </c>
      <c r="D360" s="9">
        <v>606202</v>
      </c>
      <c r="E360" s="9" t="s">
        <v>52</v>
      </c>
      <c r="F360" s="9" t="s">
        <v>52</v>
      </c>
      <c r="G360" s="9">
        <v>182.032756672</v>
      </c>
      <c r="H360" s="9" t="s">
        <v>1816</v>
      </c>
      <c r="I360">
        <f t="shared" si="10"/>
        <v>4.3665092702873016</v>
      </c>
      <c r="J360">
        <f>VLOOKUP($D360,RfDs_clean!$A$2:$Q$140,9,FALSE)</f>
        <v>7.8278100000000004</v>
      </c>
      <c r="K360">
        <f t="shared" si="11"/>
        <v>5.1303082570594336</v>
      </c>
      <c r="L360">
        <f>VLOOKUP($D360,RfDs_clean!$A$2:$Q$140,10,FALSE)</f>
        <v>1.3484700000000001</v>
      </c>
      <c r="M360" s="9" t="s">
        <v>52</v>
      </c>
      <c r="N360" s="9" t="s">
        <v>52</v>
      </c>
      <c r="O360" s="10" t="s">
        <v>1817</v>
      </c>
      <c r="P360" s="9">
        <v>1E-3</v>
      </c>
      <c r="Q360" s="9">
        <v>8.2601495460171357</v>
      </c>
      <c r="R360" s="9" t="s">
        <v>81</v>
      </c>
      <c r="S360" s="9">
        <v>4</v>
      </c>
      <c r="T360" s="9">
        <v>4.6580895546891732</v>
      </c>
      <c r="U360" s="9" t="s">
        <v>83</v>
      </c>
      <c r="V360" s="11" t="s">
        <v>57</v>
      </c>
      <c r="W360" s="10" t="s">
        <v>52</v>
      </c>
      <c r="X360" s="9" t="s">
        <v>52</v>
      </c>
      <c r="Y360" s="9" t="s">
        <v>52</v>
      </c>
      <c r="Z360" s="9" t="s">
        <v>52</v>
      </c>
      <c r="AA360" s="9" t="s">
        <v>52</v>
      </c>
      <c r="AB360" s="9" t="s">
        <v>52</v>
      </c>
      <c r="AC360" s="9" t="s">
        <v>52</v>
      </c>
      <c r="AD360" s="11" t="s">
        <v>52</v>
      </c>
      <c r="AE360" s="10" t="s">
        <v>52</v>
      </c>
      <c r="AF360" s="9" t="s">
        <v>52</v>
      </c>
      <c r="AG360" s="9" t="s">
        <v>52</v>
      </c>
      <c r="AH360" s="9" t="s">
        <v>52</v>
      </c>
      <c r="AI360" s="9" t="s">
        <v>52</v>
      </c>
      <c r="AJ360" s="9" t="s">
        <v>52</v>
      </c>
      <c r="AK360" s="9" t="s">
        <v>52</v>
      </c>
      <c r="AL360" s="11" t="s">
        <v>52</v>
      </c>
      <c r="AM360" s="10" t="s">
        <v>52</v>
      </c>
      <c r="AN360" s="9" t="s">
        <v>52</v>
      </c>
      <c r="AO360" s="9" t="s">
        <v>52</v>
      </c>
      <c r="AP360" s="9" t="s">
        <v>52</v>
      </c>
      <c r="AQ360" s="9" t="s">
        <v>52</v>
      </c>
      <c r="AR360" s="9" t="s">
        <v>52</v>
      </c>
      <c r="AS360" s="9" t="s">
        <v>52</v>
      </c>
      <c r="AT360" s="11" t="s">
        <v>52</v>
      </c>
      <c r="AU360" s="10" t="s">
        <v>52</v>
      </c>
      <c r="AV360" s="9" t="s">
        <v>52</v>
      </c>
      <c r="AW360" s="9" t="s">
        <v>52</v>
      </c>
      <c r="AX360" s="9" t="s">
        <v>52</v>
      </c>
      <c r="AY360" s="9" t="s">
        <v>52</v>
      </c>
      <c r="AZ360" s="9" t="s">
        <v>52</v>
      </c>
      <c r="BA360" s="9" t="s">
        <v>52</v>
      </c>
      <c r="BB360" s="11" t="s">
        <v>52</v>
      </c>
    </row>
    <row r="361" spans="1:54" customFormat="1" x14ac:dyDescent="0.25">
      <c r="A361" s="12">
        <v>360</v>
      </c>
      <c r="B361" s="12" t="s">
        <v>1818</v>
      </c>
      <c r="C361" s="12" t="s">
        <v>1819</v>
      </c>
      <c r="D361" s="12">
        <v>35572782</v>
      </c>
      <c r="E361" s="12" t="s">
        <v>52</v>
      </c>
      <c r="F361" s="12" t="s">
        <v>52</v>
      </c>
      <c r="G361" s="12">
        <v>197.043655704</v>
      </c>
      <c r="H361" s="12" t="s">
        <v>1820</v>
      </c>
      <c r="I361" t="e">
        <f t="shared" si="10"/>
        <v>#N/A</v>
      </c>
      <c r="J361" t="e">
        <f>VLOOKUP($D361,RfDs_clean!$A$2:$Q$140,9,FALSE)</f>
        <v>#N/A</v>
      </c>
      <c r="K361" t="e">
        <f t="shared" si="11"/>
        <v>#N/A</v>
      </c>
      <c r="L361" t="e">
        <f>VLOOKUP($D361,RfDs_clean!$A$2:$Q$140,10,FALSE)</f>
        <v>#N/A</v>
      </c>
      <c r="M361" s="9" t="s">
        <v>52</v>
      </c>
      <c r="N361" s="9" t="s">
        <v>52</v>
      </c>
      <c r="O361" s="13" t="s">
        <v>1821</v>
      </c>
      <c r="P361" s="12">
        <v>2E-3</v>
      </c>
      <c r="Q361" s="12">
        <v>7.9935324606038645</v>
      </c>
      <c r="R361" s="12" t="s">
        <v>52</v>
      </c>
      <c r="S361" s="12" t="s">
        <v>52</v>
      </c>
      <c r="T361" s="12" t="s">
        <v>52</v>
      </c>
      <c r="U361" s="12" t="s">
        <v>694</v>
      </c>
      <c r="V361" s="14" t="s">
        <v>61</v>
      </c>
      <c r="W361" s="13" t="s">
        <v>52</v>
      </c>
      <c r="X361" s="12" t="s">
        <v>52</v>
      </c>
      <c r="Y361" s="12" t="s">
        <v>52</v>
      </c>
      <c r="Z361" s="12" t="s">
        <v>52</v>
      </c>
      <c r="AA361" s="12" t="s">
        <v>52</v>
      </c>
      <c r="AB361" s="12" t="s">
        <v>52</v>
      </c>
      <c r="AC361" s="12" t="s">
        <v>52</v>
      </c>
      <c r="AD361" s="14" t="s">
        <v>52</v>
      </c>
      <c r="AE361" s="13" t="s">
        <v>52</v>
      </c>
      <c r="AF361" s="12" t="s">
        <v>52</v>
      </c>
      <c r="AG361" s="12" t="s">
        <v>52</v>
      </c>
      <c r="AH361" s="12" t="s">
        <v>52</v>
      </c>
      <c r="AI361" s="12" t="s">
        <v>52</v>
      </c>
      <c r="AJ361" s="12" t="s">
        <v>52</v>
      </c>
      <c r="AK361" s="12" t="s">
        <v>52</v>
      </c>
      <c r="AL361" s="14" t="s">
        <v>52</v>
      </c>
      <c r="AM361" s="13" t="s">
        <v>52</v>
      </c>
      <c r="AN361" s="12" t="s">
        <v>52</v>
      </c>
      <c r="AO361" s="12" t="s">
        <v>52</v>
      </c>
      <c r="AP361" s="12" t="s">
        <v>52</v>
      </c>
      <c r="AQ361" s="12" t="s">
        <v>52</v>
      </c>
      <c r="AR361" s="12" t="s">
        <v>52</v>
      </c>
      <c r="AS361" s="12" t="s">
        <v>52</v>
      </c>
      <c r="AT361" s="14" t="s">
        <v>52</v>
      </c>
      <c r="AU361" s="13" t="s">
        <v>52</v>
      </c>
      <c r="AV361" s="12" t="s">
        <v>52</v>
      </c>
      <c r="AW361" s="12" t="s">
        <v>52</v>
      </c>
      <c r="AX361" s="12" t="s">
        <v>52</v>
      </c>
      <c r="AY361" s="12" t="s">
        <v>52</v>
      </c>
      <c r="AZ361" s="12" t="s">
        <v>52</v>
      </c>
      <c r="BA361" s="12" t="s">
        <v>52</v>
      </c>
      <c r="BB361" s="14" t="s">
        <v>52</v>
      </c>
    </row>
    <row r="362" spans="1:54" customFormat="1" x14ac:dyDescent="0.25">
      <c r="A362" s="9">
        <v>361</v>
      </c>
      <c r="B362" s="9" t="s">
        <v>1822</v>
      </c>
      <c r="C362" s="9" t="s">
        <v>1823</v>
      </c>
      <c r="D362" s="9">
        <v>19406510</v>
      </c>
      <c r="E362" s="9" t="s">
        <v>52</v>
      </c>
      <c r="F362" s="9" t="s">
        <v>52</v>
      </c>
      <c r="G362" s="9">
        <v>197.043655704</v>
      </c>
      <c r="H362" s="9" t="s">
        <v>1824</v>
      </c>
      <c r="I362" t="e">
        <f t="shared" si="10"/>
        <v>#N/A</v>
      </c>
      <c r="J362" t="e">
        <f>VLOOKUP($D362,RfDs_clean!$A$2:$Q$140,9,FALSE)</f>
        <v>#N/A</v>
      </c>
      <c r="K362" t="e">
        <f t="shared" si="11"/>
        <v>#N/A</v>
      </c>
      <c r="L362" t="e">
        <f>VLOOKUP($D362,RfDs_clean!$A$2:$Q$140,10,FALSE)</f>
        <v>#N/A</v>
      </c>
      <c r="M362" s="9" t="s">
        <v>52</v>
      </c>
      <c r="N362" s="9" t="s">
        <v>52</v>
      </c>
      <c r="O362" s="10" t="s">
        <v>1825</v>
      </c>
      <c r="P362" s="9">
        <v>2E-3</v>
      </c>
      <c r="Q362" s="9">
        <v>7.9935324606038645</v>
      </c>
      <c r="R362" s="9" t="s">
        <v>52</v>
      </c>
      <c r="S362" s="9" t="s">
        <v>52</v>
      </c>
      <c r="T362" s="9" t="s">
        <v>52</v>
      </c>
      <c r="U362" s="9" t="s">
        <v>694</v>
      </c>
      <c r="V362" s="11" t="s">
        <v>61</v>
      </c>
      <c r="W362" s="10" t="s">
        <v>52</v>
      </c>
      <c r="X362" s="9" t="s">
        <v>52</v>
      </c>
      <c r="Y362" s="9" t="s">
        <v>52</v>
      </c>
      <c r="Z362" s="9" t="s">
        <v>52</v>
      </c>
      <c r="AA362" s="9" t="s">
        <v>52</v>
      </c>
      <c r="AB362" s="9" t="s">
        <v>52</v>
      </c>
      <c r="AC362" s="9" t="s">
        <v>52</v>
      </c>
      <c r="AD362" s="11" t="s">
        <v>52</v>
      </c>
      <c r="AE362" s="10" t="s">
        <v>52</v>
      </c>
      <c r="AF362" s="9" t="s">
        <v>52</v>
      </c>
      <c r="AG362" s="9" t="s">
        <v>52</v>
      </c>
      <c r="AH362" s="9" t="s">
        <v>52</v>
      </c>
      <c r="AI362" s="9" t="s">
        <v>52</v>
      </c>
      <c r="AJ362" s="9" t="s">
        <v>52</v>
      </c>
      <c r="AK362" s="9" t="s">
        <v>52</v>
      </c>
      <c r="AL362" s="11" t="s">
        <v>52</v>
      </c>
      <c r="AM362" s="10" t="s">
        <v>52</v>
      </c>
      <c r="AN362" s="9" t="s">
        <v>52</v>
      </c>
      <c r="AO362" s="9" t="s">
        <v>52</v>
      </c>
      <c r="AP362" s="9" t="s">
        <v>52</v>
      </c>
      <c r="AQ362" s="9" t="s">
        <v>52</v>
      </c>
      <c r="AR362" s="9" t="s">
        <v>52</v>
      </c>
      <c r="AS362" s="9" t="s">
        <v>52</v>
      </c>
      <c r="AT362" s="11" t="s">
        <v>52</v>
      </c>
      <c r="AU362" s="10" t="s">
        <v>52</v>
      </c>
      <c r="AV362" s="9" t="s">
        <v>52</v>
      </c>
      <c r="AW362" s="9" t="s">
        <v>52</v>
      </c>
      <c r="AX362" s="9" t="s">
        <v>52</v>
      </c>
      <c r="AY362" s="9" t="s">
        <v>52</v>
      </c>
      <c r="AZ362" s="9" t="s">
        <v>52</v>
      </c>
      <c r="BA362" s="9" t="s">
        <v>52</v>
      </c>
      <c r="BB362" s="11" t="s">
        <v>52</v>
      </c>
    </row>
    <row r="363" spans="1:54" customFormat="1" x14ac:dyDescent="0.25">
      <c r="A363" s="12">
        <v>362</v>
      </c>
      <c r="B363" s="12" t="s">
        <v>1826</v>
      </c>
      <c r="C363" s="12" t="s">
        <v>1827</v>
      </c>
      <c r="D363" s="12">
        <v>39300453</v>
      </c>
      <c r="E363" s="12" t="s">
        <v>52</v>
      </c>
      <c r="F363" s="12" t="s">
        <v>52</v>
      </c>
      <c r="G363" s="12">
        <v>364.16343648799995</v>
      </c>
      <c r="H363" s="12" t="s">
        <v>1828</v>
      </c>
      <c r="I363" t="e">
        <f t="shared" si="10"/>
        <v>#N/A</v>
      </c>
      <c r="J363" t="e">
        <f>VLOOKUP($D363,RfDs_clean!$A$2:$Q$140,9,FALSE)</f>
        <v>#N/A</v>
      </c>
      <c r="K363" t="e">
        <f t="shared" si="11"/>
        <v>#N/A</v>
      </c>
      <c r="L363" t="e">
        <f>VLOOKUP($D363,RfDs_clean!$A$2:$Q$140,10,FALSE)</f>
        <v>#N/A</v>
      </c>
      <c r="M363" s="9" t="s">
        <v>52</v>
      </c>
      <c r="N363" s="9" t="s">
        <v>52</v>
      </c>
      <c r="O363" s="13" t="s">
        <v>1829</v>
      </c>
      <c r="P363" s="12">
        <v>3.8E-3</v>
      </c>
      <c r="Q363" s="12">
        <v>7.9815127420725984</v>
      </c>
      <c r="R363" s="12" t="s">
        <v>81</v>
      </c>
      <c r="S363" s="12">
        <v>0.375</v>
      </c>
      <c r="T363" s="12">
        <v>5.9872650709616897</v>
      </c>
      <c r="U363" s="12" t="s">
        <v>103</v>
      </c>
      <c r="V363" s="14" t="s">
        <v>61</v>
      </c>
      <c r="W363" s="13" t="s">
        <v>52</v>
      </c>
      <c r="X363" s="12" t="s">
        <v>52</v>
      </c>
      <c r="Y363" s="12" t="s">
        <v>52</v>
      </c>
      <c r="Z363" s="12" t="s">
        <v>52</v>
      </c>
      <c r="AA363" s="12" t="s">
        <v>52</v>
      </c>
      <c r="AB363" s="12" t="s">
        <v>52</v>
      </c>
      <c r="AC363" s="12" t="s">
        <v>52</v>
      </c>
      <c r="AD363" s="14" t="s">
        <v>52</v>
      </c>
      <c r="AE363" s="13" t="s">
        <v>52</v>
      </c>
      <c r="AF363" s="12" t="s">
        <v>52</v>
      </c>
      <c r="AG363" s="12" t="s">
        <v>52</v>
      </c>
      <c r="AH363" s="12" t="s">
        <v>52</v>
      </c>
      <c r="AI363" s="12" t="s">
        <v>52</v>
      </c>
      <c r="AJ363" s="12" t="s">
        <v>52</v>
      </c>
      <c r="AK363" s="12" t="s">
        <v>52</v>
      </c>
      <c r="AL363" s="14" t="s">
        <v>52</v>
      </c>
      <c r="AM363" s="13" t="s">
        <v>52</v>
      </c>
      <c r="AN363" s="12" t="s">
        <v>52</v>
      </c>
      <c r="AO363" s="12" t="s">
        <v>52</v>
      </c>
      <c r="AP363" s="12" t="s">
        <v>52</v>
      </c>
      <c r="AQ363" s="12" t="s">
        <v>52</v>
      </c>
      <c r="AR363" s="12" t="s">
        <v>52</v>
      </c>
      <c r="AS363" s="12" t="s">
        <v>52</v>
      </c>
      <c r="AT363" s="14" t="s">
        <v>52</v>
      </c>
      <c r="AU363" s="13" t="s">
        <v>52</v>
      </c>
      <c r="AV363" s="12" t="s">
        <v>52</v>
      </c>
      <c r="AW363" s="12" t="s">
        <v>52</v>
      </c>
      <c r="AX363" s="12" t="s">
        <v>52</v>
      </c>
      <c r="AY363" s="12" t="s">
        <v>52</v>
      </c>
      <c r="AZ363" s="12" t="s">
        <v>52</v>
      </c>
      <c r="BA363" s="12" t="s">
        <v>52</v>
      </c>
      <c r="BB363" s="14" t="s">
        <v>52</v>
      </c>
    </row>
    <row r="364" spans="1:54" customFormat="1" x14ac:dyDescent="0.25">
      <c r="A364" s="9">
        <v>363</v>
      </c>
      <c r="B364" s="9" t="s">
        <v>1830</v>
      </c>
      <c r="C364" s="9" t="s">
        <v>1831</v>
      </c>
      <c r="D364" s="9">
        <v>88857</v>
      </c>
      <c r="E364" s="9" t="s">
        <v>52</v>
      </c>
      <c r="F364" s="9" t="s">
        <v>52</v>
      </c>
      <c r="G364" s="9">
        <v>240.07462148400001</v>
      </c>
      <c r="H364" s="9" t="s">
        <v>1832</v>
      </c>
      <c r="I364" t="e">
        <f t="shared" si="10"/>
        <v>#N/A</v>
      </c>
      <c r="J364" t="e">
        <f>VLOOKUP($D364,RfDs_clean!$A$2:$Q$140,9,FALSE)</f>
        <v>#N/A</v>
      </c>
      <c r="K364" t="e">
        <f t="shared" si="11"/>
        <v>#N/A</v>
      </c>
      <c r="L364" t="e">
        <f>VLOOKUP($D364,RfDs_clean!$A$2:$Q$140,10,FALSE)</f>
        <v>#N/A</v>
      </c>
      <c r="M364" s="9" t="s">
        <v>52</v>
      </c>
      <c r="N364" s="9" t="s">
        <v>52</v>
      </c>
      <c r="O364" s="10" t="s">
        <v>1833</v>
      </c>
      <c r="P364" s="9">
        <v>1E-3</v>
      </c>
      <c r="Q364" s="9">
        <v>8.3803462528017292</v>
      </c>
      <c r="R364" s="9" t="s">
        <v>485</v>
      </c>
      <c r="S364" s="9">
        <v>1</v>
      </c>
      <c r="T364" s="9">
        <v>5.3803462528017301</v>
      </c>
      <c r="U364" s="9" t="s">
        <v>56</v>
      </c>
      <c r="V364" s="11" t="s">
        <v>61</v>
      </c>
      <c r="W364" s="10" t="s">
        <v>52</v>
      </c>
      <c r="X364" s="9" t="s">
        <v>52</v>
      </c>
      <c r="Y364" s="9" t="s">
        <v>52</v>
      </c>
      <c r="Z364" s="9" t="s">
        <v>52</v>
      </c>
      <c r="AA364" s="9" t="s">
        <v>52</v>
      </c>
      <c r="AB364" s="9" t="s">
        <v>52</v>
      </c>
      <c r="AC364" s="9" t="s">
        <v>52</v>
      </c>
      <c r="AD364" s="11" t="s">
        <v>52</v>
      </c>
      <c r="AE364" s="10" t="s">
        <v>52</v>
      </c>
      <c r="AF364" s="9" t="s">
        <v>52</v>
      </c>
      <c r="AG364" s="9" t="s">
        <v>52</v>
      </c>
      <c r="AH364" s="9" t="s">
        <v>52</v>
      </c>
      <c r="AI364" s="9" t="s">
        <v>52</v>
      </c>
      <c r="AJ364" s="9" t="s">
        <v>52</v>
      </c>
      <c r="AK364" s="9" t="s">
        <v>52</v>
      </c>
      <c r="AL364" s="11" t="s">
        <v>52</v>
      </c>
      <c r="AM364" s="10" t="s">
        <v>52</v>
      </c>
      <c r="AN364" s="9" t="s">
        <v>52</v>
      </c>
      <c r="AO364" s="9" t="s">
        <v>52</v>
      </c>
      <c r="AP364" s="9" t="s">
        <v>52</v>
      </c>
      <c r="AQ364" s="9" t="s">
        <v>52</v>
      </c>
      <c r="AR364" s="9" t="s">
        <v>52</v>
      </c>
      <c r="AS364" s="9" t="s">
        <v>52</v>
      </c>
      <c r="AT364" s="11" t="s">
        <v>52</v>
      </c>
      <c r="AU364" s="10" t="s">
        <v>52</v>
      </c>
      <c r="AV364" s="9" t="s">
        <v>52</v>
      </c>
      <c r="AW364" s="9" t="s">
        <v>52</v>
      </c>
      <c r="AX364" s="9" t="s">
        <v>52</v>
      </c>
      <c r="AY364" s="9" t="s">
        <v>52</v>
      </c>
      <c r="AZ364" s="9" t="s">
        <v>52</v>
      </c>
      <c r="BA364" s="9" t="s">
        <v>52</v>
      </c>
      <c r="BB364" s="11" t="s">
        <v>52</v>
      </c>
    </row>
    <row r="365" spans="1:54" customFormat="1" x14ac:dyDescent="0.25">
      <c r="A365" s="12">
        <v>364</v>
      </c>
      <c r="B365" s="12" t="s">
        <v>1834</v>
      </c>
      <c r="C365" s="12" t="s">
        <v>1835</v>
      </c>
      <c r="D365" s="12">
        <v>165252700</v>
      </c>
      <c r="E365" s="12" t="s">
        <v>52</v>
      </c>
      <c r="F365" s="12" t="s">
        <v>52</v>
      </c>
      <c r="G365" s="12">
        <v>202.10659030799999</v>
      </c>
      <c r="H365" s="12" t="s">
        <v>1836</v>
      </c>
      <c r="I365" t="e">
        <f t="shared" si="10"/>
        <v>#N/A</v>
      </c>
      <c r="J365" t="e">
        <f>VLOOKUP($D365,RfDs_clean!$A$2:$Q$140,9,FALSE)</f>
        <v>#N/A</v>
      </c>
      <c r="K365" t="e">
        <f t="shared" si="11"/>
        <v>#N/A</v>
      </c>
      <c r="L365" t="e">
        <f>VLOOKUP($D365,RfDs_clean!$A$2:$Q$140,10,FALSE)</f>
        <v>#N/A</v>
      </c>
      <c r="M365" s="9" t="s">
        <v>52</v>
      </c>
      <c r="N365" s="9" t="s">
        <v>52</v>
      </c>
      <c r="O365" s="13" t="s">
        <v>1837</v>
      </c>
      <c r="P365" s="12">
        <v>0.02</v>
      </c>
      <c r="Q365" s="12">
        <v>7.0045504795917166</v>
      </c>
      <c r="R365" s="12" t="s">
        <v>55</v>
      </c>
      <c r="S365" s="12">
        <v>20</v>
      </c>
      <c r="T365" s="12">
        <v>4.0045504795917166</v>
      </c>
      <c r="U365" s="12" t="s">
        <v>103</v>
      </c>
      <c r="V365" s="14" t="s">
        <v>61</v>
      </c>
      <c r="W365" s="13" t="s">
        <v>52</v>
      </c>
      <c r="X365" s="12" t="s">
        <v>52</v>
      </c>
      <c r="Y365" s="12" t="s">
        <v>52</v>
      </c>
      <c r="Z365" s="12" t="s">
        <v>52</v>
      </c>
      <c r="AA365" s="12" t="s">
        <v>52</v>
      </c>
      <c r="AB365" s="12" t="s">
        <v>52</v>
      </c>
      <c r="AC365" s="12" t="s">
        <v>52</v>
      </c>
      <c r="AD365" s="14" t="s">
        <v>52</v>
      </c>
      <c r="AE365" s="13" t="s">
        <v>52</v>
      </c>
      <c r="AF365" s="12" t="s">
        <v>52</v>
      </c>
      <c r="AG365" s="12" t="s">
        <v>52</v>
      </c>
      <c r="AH365" s="12" t="s">
        <v>52</v>
      </c>
      <c r="AI365" s="12" t="s">
        <v>52</v>
      </c>
      <c r="AJ365" s="12" t="s">
        <v>52</v>
      </c>
      <c r="AK365" s="12" t="s">
        <v>52</v>
      </c>
      <c r="AL365" s="14" t="s">
        <v>52</v>
      </c>
      <c r="AM365" s="13" t="s">
        <v>52</v>
      </c>
      <c r="AN365" s="12" t="s">
        <v>52</v>
      </c>
      <c r="AO365" s="12" t="s">
        <v>52</v>
      </c>
      <c r="AP365" s="12" t="s">
        <v>52</v>
      </c>
      <c r="AQ365" s="12" t="s">
        <v>52</v>
      </c>
      <c r="AR365" s="12" t="s">
        <v>52</v>
      </c>
      <c r="AS365" s="12" t="s">
        <v>52</v>
      </c>
      <c r="AT365" s="14" t="s">
        <v>52</v>
      </c>
      <c r="AU365" s="13" t="s">
        <v>52</v>
      </c>
      <c r="AV365" s="12" t="s">
        <v>52</v>
      </c>
      <c r="AW365" s="12" t="s">
        <v>52</v>
      </c>
      <c r="AX365" s="12" t="s">
        <v>52</v>
      </c>
      <c r="AY365" s="12" t="s">
        <v>52</v>
      </c>
      <c r="AZ365" s="12" t="s">
        <v>52</v>
      </c>
      <c r="BA365" s="12" t="s">
        <v>52</v>
      </c>
      <c r="BB365" s="14" t="s">
        <v>52</v>
      </c>
    </row>
    <row r="366" spans="1:54" customFormat="1" x14ac:dyDescent="0.25">
      <c r="A366" s="9">
        <v>365</v>
      </c>
      <c r="B366" s="9" t="s">
        <v>1838</v>
      </c>
      <c r="C366" s="9" t="s">
        <v>1839</v>
      </c>
      <c r="D366" s="9">
        <v>957517</v>
      </c>
      <c r="E366" s="9" t="s">
        <v>52</v>
      </c>
      <c r="F366" s="9" t="s">
        <v>52</v>
      </c>
      <c r="G366" s="9">
        <v>239.13101416399999</v>
      </c>
      <c r="H366" s="9" t="s">
        <v>1840</v>
      </c>
      <c r="I366" t="e">
        <f t="shared" si="10"/>
        <v>#N/A</v>
      </c>
      <c r="J366" t="e">
        <f>VLOOKUP($D366,RfDs_clean!$A$2:$Q$140,9,FALSE)</f>
        <v>#N/A</v>
      </c>
      <c r="K366" t="e">
        <f t="shared" si="11"/>
        <v>#N/A</v>
      </c>
      <c r="L366" t="e">
        <f>VLOOKUP($D366,RfDs_clean!$A$2:$Q$140,10,FALSE)</f>
        <v>#N/A</v>
      </c>
      <c r="M366" s="9" t="s">
        <v>52</v>
      </c>
      <c r="N366" s="9" t="s">
        <v>52</v>
      </c>
      <c r="O366" s="10" t="s">
        <v>1841</v>
      </c>
      <c r="P366" s="9">
        <v>0.03</v>
      </c>
      <c r="Q366" s="9">
        <v>6.901514650993759</v>
      </c>
      <c r="R366" s="9" t="s">
        <v>118</v>
      </c>
      <c r="S366" s="9">
        <v>3</v>
      </c>
      <c r="T366" s="9">
        <v>4.901514650993759</v>
      </c>
      <c r="U366" s="9" t="s">
        <v>56</v>
      </c>
      <c r="V366" s="11" t="s">
        <v>61</v>
      </c>
      <c r="W366" s="10" t="s">
        <v>52</v>
      </c>
      <c r="X366" s="9" t="s">
        <v>52</v>
      </c>
      <c r="Y366" s="9" t="s">
        <v>52</v>
      </c>
      <c r="Z366" s="9" t="s">
        <v>52</v>
      </c>
      <c r="AA366" s="9" t="s">
        <v>52</v>
      </c>
      <c r="AB366" s="9" t="s">
        <v>52</v>
      </c>
      <c r="AC366" s="9" t="s">
        <v>52</v>
      </c>
      <c r="AD366" s="11" t="s">
        <v>52</v>
      </c>
      <c r="AE366" s="10" t="s">
        <v>52</v>
      </c>
      <c r="AF366" s="9" t="s">
        <v>52</v>
      </c>
      <c r="AG366" s="9" t="s">
        <v>52</v>
      </c>
      <c r="AH366" s="9" t="s">
        <v>52</v>
      </c>
      <c r="AI366" s="9" t="s">
        <v>52</v>
      </c>
      <c r="AJ366" s="9" t="s">
        <v>52</v>
      </c>
      <c r="AK366" s="9" t="s">
        <v>52</v>
      </c>
      <c r="AL366" s="11" t="s">
        <v>52</v>
      </c>
      <c r="AM366" s="10" t="s">
        <v>52</v>
      </c>
      <c r="AN366" s="9" t="s">
        <v>52</v>
      </c>
      <c r="AO366" s="9" t="s">
        <v>52</v>
      </c>
      <c r="AP366" s="9" t="s">
        <v>52</v>
      </c>
      <c r="AQ366" s="9" t="s">
        <v>52</v>
      </c>
      <c r="AR366" s="9" t="s">
        <v>52</v>
      </c>
      <c r="AS366" s="9" t="s">
        <v>52</v>
      </c>
      <c r="AT366" s="11" t="s">
        <v>52</v>
      </c>
      <c r="AU366" s="10" t="s">
        <v>52</v>
      </c>
      <c r="AV366" s="9" t="s">
        <v>52</v>
      </c>
      <c r="AW366" s="9" t="s">
        <v>52</v>
      </c>
      <c r="AX366" s="9" t="s">
        <v>52</v>
      </c>
      <c r="AY366" s="9" t="s">
        <v>52</v>
      </c>
      <c r="AZ366" s="9" t="s">
        <v>52</v>
      </c>
      <c r="BA366" s="9" t="s">
        <v>52</v>
      </c>
      <c r="BB366" s="11" t="s">
        <v>52</v>
      </c>
    </row>
    <row r="367" spans="1:54" customFormat="1" x14ac:dyDescent="0.25">
      <c r="A367" s="12">
        <v>366</v>
      </c>
      <c r="B367" s="12" t="s">
        <v>1842</v>
      </c>
      <c r="C367" s="12" t="s">
        <v>1843</v>
      </c>
      <c r="D367" s="12">
        <v>127639</v>
      </c>
      <c r="E367" s="12" t="s">
        <v>52</v>
      </c>
      <c r="F367" s="12" t="s">
        <v>52</v>
      </c>
      <c r="G367" s="12">
        <v>218.04015056</v>
      </c>
      <c r="H367" s="12" t="s">
        <v>1844</v>
      </c>
      <c r="I367" t="e">
        <f t="shared" si="10"/>
        <v>#N/A</v>
      </c>
      <c r="J367" t="e">
        <f>VLOOKUP($D367,RfDs_clean!$A$2:$Q$140,9,FALSE)</f>
        <v>#N/A</v>
      </c>
      <c r="K367" t="e">
        <f t="shared" si="11"/>
        <v>#N/A</v>
      </c>
      <c r="L367" t="e">
        <f>VLOOKUP($D367,RfDs_clean!$A$2:$Q$140,10,FALSE)</f>
        <v>#N/A</v>
      </c>
      <c r="M367" s="9" t="s">
        <v>52</v>
      </c>
      <c r="N367" s="9" t="s">
        <v>52</v>
      </c>
      <c r="O367" s="13" t="s">
        <v>1845</v>
      </c>
      <c r="P367" s="12">
        <v>8.0000000000000004E-4</v>
      </c>
      <c r="Q367" s="12">
        <v>8.4354464862506848</v>
      </c>
      <c r="R367" s="12" t="s">
        <v>52</v>
      </c>
      <c r="S367" s="12" t="s">
        <v>52</v>
      </c>
      <c r="T367" s="12" t="s">
        <v>52</v>
      </c>
      <c r="U367" s="12" t="s">
        <v>83</v>
      </c>
      <c r="V367" s="14" t="s">
        <v>61</v>
      </c>
      <c r="W367" s="13" t="s">
        <v>52</v>
      </c>
      <c r="X367" s="12" t="s">
        <v>52</v>
      </c>
      <c r="Y367" s="12" t="s">
        <v>52</v>
      </c>
      <c r="Z367" s="12" t="s">
        <v>52</v>
      </c>
      <c r="AA367" s="12" t="s">
        <v>52</v>
      </c>
      <c r="AB367" s="12" t="s">
        <v>52</v>
      </c>
      <c r="AC367" s="12" t="s">
        <v>52</v>
      </c>
      <c r="AD367" s="14" t="s">
        <v>52</v>
      </c>
      <c r="AE367" s="13" t="s">
        <v>52</v>
      </c>
      <c r="AF367" s="12" t="s">
        <v>52</v>
      </c>
      <c r="AG367" s="12" t="s">
        <v>52</v>
      </c>
      <c r="AH367" s="12" t="s">
        <v>52</v>
      </c>
      <c r="AI367" s="12" t="s">
        <v>52</v>
      </c>
      <c r="AJ367" s="12" t="s">
        <v>52</v>
      </c>
      <c r="AK367" s="12" t="s">
        <v>52</v>
      </c>
      <c r="AL367" s="14" t="s">
        <v>52</v>
      </c>
      <c r="AM367" s="13" t="s">
        <v>52</v>
      </c>
      <c r="AN367" s="12" t="s">
        <v>52</v>
      </c>
      <c r="AO367" s="12" t="s">
        <v>52</v>
      </c>
      <c r="AP367" s="12" t="s">
        <v>52</v>
      </c>
      <c r="AQ367" s="12" t="s">
        <v>52</v>
      </c>
      <c r="AR367" s="12" t="s">
        <v>52</v>
      </c>
      <c r="AS367" s="12" t="s">
        <v>52</v>
      </c>
      <c r="AT367" s="14" t="s">
        <v>52</v>
      </c>
      <c r="AU367" s="13" t="s">
        <v>52</v>
      </c>
      <c r="AV367" s="12" t="s">
        <v>52</v>
      </c>
      <c r="AW367" s="12" t="s">
        <v>52</v>
      </c>
      <c r="AX367" s="12" t="s">
        <v>52</v>
      </c>
      <c r="AY367" s="12" t="s">
        <v>52</v>
      </c>
      <c r="AZ367" s="12" t="s">
        <v>52</v>
      </c>
      <c r="BA367" s="12" t="s">
        <v>52</v>
      </c>
      <c r="BB367" s="14" t="s">
        <v>52</v>
      </c>
    </row>
    <row r="368" spans="1:54" customFormat="1" x14ac:dyDescent="0.25">
      <c r="A368" s="9">
        <v>367</v>
      </c>
      <c r="B368" s="9" t="s">
        <v>1846</v>
      </c>
      <c r="C368" s="9" t="s">
        <v>1847</v>
      </c>
      <c r="D368" s="9">
        <v>122394</v>
      </c>
      <c r="E368" s="9" t="s">
        <v>52</v>
      </c>
      <c r="F368" s="9" t="s">
        <v>52</v>
      </c>
      <c r="G368" s="9">
        <v>169.08914935199999</v>
      </c>
      <c r="H368" s="9" t="s">
        <v>1848</v>
      </c>
      <c r="I368" t="e">
        <f t="shared" si="10"/>
        <v>#N/A</v>
      </c>
      <c r="J368" t="e">
        <f>VLOOKUP($D368,RfDs_clean!$A$2:$Q$140,9,FALSE)</f>
        <v>#N/A</v>
      </c>
      <c r="K368" t="e">
        <f t="shared" si="11"/>
        <v>#N/A</v>
      </c>
      <c r="L368" t="e">
        <f>VLOOKUP($D368,RfDs_clean!$A$2:$Q$140,10,FALSE)</f>
        <v>#N/A</v>
      </c>
      <c r="M368" s="9" t="s">
        <v>52</v>
      </c>
      <c r="N368" s="9" t="s">
        <v>52</v>
      </c>
      <c r="O368" s="10" t="s">
        <v>1849</v>
      </c>
      <c r="P368" s="9">
        <v>2.5000000000000001E-2</v>
      </c>
      <c r="Q368" s="9">
        <v>6.8301757306362445</v>
      </c>
      <c r="R368" s="9" t="s">
        <v>118</v>
      </c>
      <c r="S368" s="9">
        <v>2.5</v>
      </c>
      <c r="T368" s="9">
        <v>4.8301757306362445</v>
      </c>
      <c r="U368" s="9" t="s">
        <v>56</v>
      </c>
      <c r="V368" s="11" t="s">
        <v>61</v>
      </c>
      <c r="W368" s="10" t="s">
        <v>52</v>
      </c>
      <c r="X368" s="9" t="s">
        <v>52</v>
      </c>
      <c r="Y368" s="9" t="s">
        <v>52</v>
      </c>
      <c r="Z368" s="9" t="s">
        <v>52</v>
      </c>
      <c r="AA368" s="9" t="s">
        <v>52</v>
      </c>
      <c r="AB368" s="9" t="s">
        <v>52</v>
      </c>
      <c r="AC368" s="9" t="s">
        <v>52</v>
      </c>
      <c r="AD368" s="11" t="s">
        <v>52</v>
      </c>
      <c r="AE368" s="10" t="s">
        <v>52</v>
      </c>
      <c r="AF368" s="9" t="s">
        <v>52</v>
      </c>
      <c r="AG368" s="9" t="s">
        <v>52</v>
      </c>
      <c r="AH368" s="9" t="s">
        <v>52</v>
      </c>
      <c r="AI368" s="9" t="s">
        <v>52</v>
      </c>
      <c r="AJ368" s="9" t="s">
        <v>52</v>
      </c>
      <c r="AK368" s="9" t="s">
        <v>52</v>
      </c>
      <c r="AL368" s="11" t="s">
        <v>52</v>
      </c>
      <c r="AM368" s="10" t="s">
        <v>52</v>
      </c>
      <c r="AN368" s="9" t="s">
        <v>52</v>
      </c>
      <c r="AO368" s="9" t="s">
        <v>52</v>
      </c>
      <c r="AP368" s="9" t="s">
        <v>52</v>
      </c>
      <c r="AQ368" s="9" t="s">
        <v>52</v>
      </c>
      <c r="AR368" s="9" t="s">
        <v>52</v>
      </c>
      <c r="AS368" s="9" t="s">
        <v>52</v>
      </c>
      <c r="AT368" s="11" t="s">
        <v>52</v>
      </c>
      <c r="AU368" s="10" t="s">
        <v>52</v>
      </c>
      <c r="AV368" s="9" t="s">
        <v>52</v>
      </c>
      <c r="AW368" s="9" t="s">
        <v>52</v>
      </c>
      <c r="AX368" s="9" t="s">
        <v>52</v>
      </c>
      <c r="AY368" s="9" t="s">
        <v>52</v>
      </c>
      <c r="AZ368" s="9" t="s">
        <v>52</v>
      </c>
      <c r="BA368" s="9" t="s">
        <v>52</v>
      </c>
      <c r="BB368" s="11" t="s">
        <v>52</v>
      </c>
    </row>
    <row r="369" spans="1:54" customFormat="1" x14ac:dyDescent="0.25">
      <c r="A369" s="12">
        <v>368</v>
      </c>
      <c r="B369" s="12" t="s">
        <v>1850</v>
      </c>
      <c r="C369" s="12" t="s">
        <v>1851</v>
      </c>
      <c r="D369" s="12">
        <v>85007</v>
      </c>
      <c r="E369" s="12" t="s">
        <v>52</v>
      </c>
      <c r="F369" s="12" t="s">
        <v>52</v>
      </c>
      <c r="G369" s="12">
        <v>341.93672258399999</v>
      </c>
      <c r="H369" s="12" t="s">
        <v>1852</v>
      </c>
      <c r="I369" t="e">
        <f t="shared" si="10"/>
        <v>#N/A</v>
      </c>
      <c r="J369" t="e">
        <f>VLOOKUP($D369,RfDs_clean!$A$2:$Q$140,9,FALSE)</f>
        <v>#N/A</v>
      </c>
      <c r="K369" t="e">
        <f t="shared" si="11"/>
        <v>#N/A</v>
      </c>
      <c r="L369" t="e">
        <f>VLOOKUP($D369,RfDs_clean!$A$2:$Q$140,10,FALSE)</f>
        <v>#N/A</v>
      </c>
      <c r="M369" s="9" t="s">
        <v>52</v>
      </c>
      <c r="N369" s="9" t="s">
        <v>52</v>
      </c>
      <c r="O369" s="13" t="s">
        <v>1853</v>
      </c>
      <c r="P369" s="12">
        <v>2.2000000000000001E-3</v>
      </c>
      <c r="Q369" s="12">
        <v>8.1915230639029204</v>
      </c>
      <c r="R369" s="12" t="s">
        <v>118</v>
      </c>
      <c r="S369" s="12">
        <v>0.22</v>
      </c>
      <c r="T369" s="12">
        <v>6.1915230639029204</v>
      </c>
      <c r="U369" s="12" t="s">
        <v>56</v>
      </c>
      <c r="V369" s="14" t="s">
        <v>61</v>
      </c>
      <c r="W369" s="13" t="s">
        <v>52</v>
      </c>
      <c r="X369" s="12" t="s">
        <v>52</v>
      </c>
      <c r="Y369" s="12" t="s">
        <v>52</v>
      </c>
      <c r="Z369" s="12" t="s">
        <v>52</v>
      </c>
      <c r="AA369" s="12" t="s">
        <v>52</v>
      </c>
      <c r="AB369" s="12" t="s">
        <v>52</v>
      </c>
      <c r="AC369" s="12" t="s">
        <v>52</v>
      </c>
      <c r="AD369" s="14" t="s">
        <v>52</v>
      </c>
      <c r="AE369" s="13" t="s">
        <v>52</v>
      </c>
      <c r="AF369" s="12" t="s">
        <v>52</v>
      </c>
      <c r="AG369" s="12" t="s">
        <v>52</v>
      </c>
      <c r="AH369" s="12" t="s">
        <v>52</v>
      </c>
      <c r="AI369" s="12" t="s">
        <v>52</v>
      </c>
      <c r="AJ369" s="12" t="s">
        <v>52</v>
      </c>
      <c r="AK369" s="12" t="s">
        <v>52</v>
      </c>
      <c r="AL369" s="14" t="s">
        <v>52</v>
      </c>
      <c r="AM369" s="13" t="s">
        <v>52</v>
      </c>
      <c r="AN369" s="12" t="s">
        <v>52</v>
      </c>
      <c r="AO369" s="12" t="s">
        <v>52</v>
      </c>
      <c r="AP369" s="12" t="s">
        <v>52</v>
      </c>
      <c r="AQ369" s="12" t="s">
        <v>52</v>
      </c>
      <c r="AR369" s="12" t="s">
        <v>52</v>
      </c>
      <c r="AS369" s="12" t="s">
        <v>52</v>
      </c>
      <c r="AT369" s="14" t="s">
        <v>52</v>
      </c>
      <c r="AU369" s="13" t="s">
        <v>52</v>
      </c>
      <c r="AV369" s="12" t="s">
        <v>52</v>
      </c>
      <c r="AW369" s="12" t="s">
        <v>52</v>
      </c>
      <c r="AX369" s="12" t="s">
        <v>52</v>
      </c>
      <c r="AY369" s="12" t="s">
        <v>52</v>
      </c>
      <c r="AZ369" s="12" t="s">
        <v>52</v>
      </c>
      <c r="BA369" s="12" t="s">
        <v>52</v>
      </c>
      <c r="BB369" s="14" t="s">
        <v>52</v>
      </c>
    </row>
    <row r="370" spans="1:54" customFormat="1" x14ac:dyDescent="0.25">
      <c r="A370" s="9">
        <v>369</v>
      </c>
      <c r="B370" s="9" t="s">
        <v>1854</v>
      </c>
      <c r="C370" s="9" t="s">
        <v>1855</v>
      </c>
      <c r="D370" s="9">
        <v>1937377</v>
      </c>
      <c r="E370" s="9" t="s">
        <v>52</v>
      </c>
      <c r="F370" s="9" t="s">
        <v>52</v>
      </c>
      <c r="G370" s="9">
        <v>781.11137470000006</v>
      </c>
      <c r="H370" s="9" t="s">
        <v>1856</v>
      </c>
      <c r="I370" t="e">
        <f t="shared" si="10"/>
        <v>#N/A</v>
      </c>
      <c r="J370" t="e">
        <f>VLOOKUP($D370,RfDs_clean!$A$2:$Q$140,9,FALSE)</f>
        <v>#N/A</v>
      </c>
      <c r="K370" t="e">
        <f t="shared" si="11"/>
        <v>#N/A</v>
      </c>
      <c r="L370" t="e">
        <f>VLOOKUP($D370,RfDs_clean!$A$2:$Q$140,10,FALSE)</f>
        <v>#N/A</v>
      </c>
      <c r="M370" s="9">
        <v>3.1419439145499077</v>
      </c>
      <c r="N370" s="9">
        <v>563.33799999999997</v>
      </c>
      <c r="O370" s="10" t="s">
        <v>52</v>
      </c>
      <c r="P370" s="9" t="s">
        <v>52</v>
      </c>
      <c r="Q370" s="9" t="s">
        <v>52</v>
      </c>
      <c r="R370" s="9" t="s">
        <v>52</v>
      </c>
      <c r="S370" s="9" t="s">
        <v>52</v>
      </c>
      <c r="T370" s="9" t="s">
        <v>52</v>
      </c>
      <c r="U370" s="9" t="s">
        <v>52</v>
      </c>
      <c r="V370" s="11" t="s">
        <v>52</v>
      </c>
      <c r="W370" s="10" t="s">
        <v>52</v>
      </c>
      <c r="X370" s="9" t="s">
        <v>52</v>
      </c>
      <c r="Y370" s="9" t="s">
        <v>52</v>
      </c>
      <c r="Z370" s="9" t="s">
        <v>52</v>
      </c>
      <c r="AA370" s="9" t="s">
        <v>52</v>
      </c>
      <c r="AB370" s="9" t="s">
        <v>52</v>
      </c>
      <c r="AC370" s="9" t="s">
        <v>52</v>
      </c>
      <c r="AD370" s="11" t="s">
        <v>52</v>
      </c>
      <c r="AE370" s="10" t="s">
        <v>1857</v>
      </c>
      <c r="AF370" s="9">
        <v>7.4</v>
      </c>
      <c r="AG370" s="9">
        <v>6.76</v>
      </c>
      <c r="AH370" s="9" t="s">
        <v>52</v>
      </c>
      <c r="AI370" s="9" t="s">
        <v>52</v>
      </c>
      <c r="AJ370" s="9" t="s">
        <v>52</v>
      </c>
      <c r="AK370" s="9" t="s">
        <v>75</v>
      </c>
      <c r="AL370" s="11" t="s">
        <v>57</v>
      </c>
      <c r="AM370" s="10" t="s">
        <v>1858</v>
      </c>
      <c r="AN370" s="9">
        <v>2.0999999999999999E-3</v>
      </c>
      <c r="AO370" s="9">
        <v>6.21</v>
      </c>
      <c r="AP370" s="9" t="s">
        <v>52</v>
      </c>
      <c r="AQ370" s="9" t="s">
        <v>52</v>
      </c>
      <c r="AR370" s="9" t="s">
        <v>52</v>
      </c>
      <c r="AS370" s="9" t="s">
        <v>75</v>
      </c>
      <c r="AT370" s="11" t="s">
        <v>61</v>
      </c>
      <c r="AU370" s="10" t="s">
        <v>1859</v>
      </c>
      <c r="AV370" s="9">
        <v>7.4</v>
      </c>
      <c r="AW370" s="9">
        <v>6.76</v>
      </c>
      <c r="AX370" s="9" t="s">
        <v>52</v>
      </c>
      <c r="AY370" s="9" t="s">
        <v>52</v>
      </c>
      <c r="AZ370" s="9" t="s">
        <v>52</v>
      </c>
      <c r="BA370" s="9" t="s">
        <v>75</v>
      </c>
      <c r="BB370" s="11" t="s">
        <v>57</v>
      </c>
    </row>
    <row r="371" spans="1:54" customFormat="1" x14ac:dyDescent="0.25">
      <c r="A371" s="12">
        <v>370</v>
      </c>
      <c r="B371" s="12" t="s">
        <v>1860</v>
      </c>
      <c r="C371" s="12" t="s">
        <v>1861</v>
      </c>
      <c r="D371" s="12">
        <v>2602462</v>
      </c>
      <c r="E371" s="12" t="s">
        <v>52</v>
      </c>
      <c r="F371" s="12" t="s">
        <v>52</v>
      </c>
      <c r="G371" s="12">
        <v>931.95111039999995</v>
      </c>
      <c r="H371" s="12" t="s">
        <v>1862</v>
      </c>
      <c r="I371" t="e">
        <f t="shared" si="10"/>
        <v>#N/A</v>
      </c>
      <c r="J371" t="e">
        <f>VLOOKUP($D371,RfDs_clean!$A$2:$Q$140,9,FALSE)</f>
        <v>#N/A</v>
      </c>
      <c r="K371" t="e">
        <f t="shared" si="11"/>
        <v>#N/A</v>
      </c>
      <c r="L371" t="e">
        <f>VLOOKUP($D371,RfDs_clean!$A$2:$Q$140,10,FALSE)</f>
        <v>#N/A</v>
      </c>
      <c r="M371" s="9">
        <v>3.1459971592599865</v>
      </c>
      <c r="N371" s="9">
        <v>665.88</v>
      </c>
      <c r="O371" s="13" t="s">
        <v>52</v>
      </c>
      <c r="P371" s="12" t="s">
        <v>52</v>
      </c>
      <c r="Q371" s="12" t="s">
        <v>52</v>
      </c>
      <c r="R371" s="12" t="s">
        <v>52</v>
      </c>
      <c r="S371" s="12" t="s">
        <v>52</v>
      </c>
      <c r="T371" s="12" t="s">
        <v>52</v>
      </c>
      <c r="U371" s="12" t="s">
        <v>52</v>
      </c>
      <c r="V371" s="14" t="s">
        <v>52</v>
      </c>
      <c r="W371" s="13" t="s">
        <v>52</v>
      </c>
      <c r="X371" s="12" t="s">
        <v>52</v>
      </c>
      <c r="Y371" s="12" t="s">
        <v>52</v>
      </c>
      <c r="Z371" s="12" t="s">
        <v>52</v>
      </c>
      <c r="AA371" s="12" t="s">
        <v>52</v>
      </c>
      <c r="AB371" s="12" t="s">
        <v>52</v>
      </c>
      <c r="AC371" s="12" t="s">
        <v>52</v>
      </c>
      <c r="AD371" s="14" t="s">
        <v>52</v>
      </c>
      <c r="AE371" s="13" t="s">
        <v>1863</v>
      </c>
      <c r="AF371" s="12">
        <v>7.4</v>
      </c>
      <c r="AG371" s="12">
        <v>6.84</v>
      </c>
      <c r="AH371" s="12" t="s">
        <v>52</v>
      </c>
      <c r="AI371" s="12" t="s">
        <v>52</v>
      </c>
      <c r="AJ371" s="12" t="s">
        <v>52</v>
      </c>
      <c r="AK371" s="12" t="s">
        <v>75</v>
      </c>
      <c r="AL371" s="14" t="s">
        <v>57</v>
      </c>
      <c r="AM371" s="13" t="s">
        <v>1864</v>
      </c>
      <c r="AN371" s="12">
        <v>2.0999999999999999E-3</v>
      </c>
      <c r="AO371" s="12">
        <v>6.29</v>
      </c>
      <c r="AP371" s="12" t="s">
        <v>52</v>
      </c>
      <c r="AQ371" s="12" t="s">
        <v>52</v>
      </c>
      <c r="AR371" s="12" t="s">
        <v>52</v>
      </c>
      <c r="AS371" s="12" t="s">
        <v>75</v>
      </c>
      <c r="AT371" s="14" t="s">
        <v>61</v>
      </c>
      <c r="AU371" s="13" t="s">
        <v>1865</v>
      </c>
      <c r="AV371" s="12">
        <v>7.4</v>
      </c>
      <c r="AW371" s="12">
        <v>6.84</v>
      </c>
      <c r="AX371" s="12" t="s">
        <v>52</v>
      </c>
      <c r="AY371" s="12" t="s">
        <v>52</v>
      </c>
      <c r="AZ371" s="12" t="s">
        <v>52</v>
      </c>
      <c r="BA371" s="12" t="s">
        <v>75</v>
      </c>
      <c r="BB371" s="14" t="s">
        <v>57</v>
      </c>
    </row>
    <row r="372" spans="1:54" customFormat="1" x14ac:dyDescent="0.25">
      <c r="A372" s="9">
        <v>371</v>
      </c>
      <c r="B372" s="9" t="s">
        <v>1866</v>
      </c>
      <c r="C372" s="9" t="s">
        <v>1867</v>
      </c>
      <c r="D372" s="9">
        <v>144218</v>
      </c>
      <c r="E372" s="9" t="s">
        <v>52</v>
      </c>
      <c r="F372" s="9" t="s">
        <v>52</v>
      </c>
      <c r="G372" s="9">
        <v>183.90935401599998</v>
      </c>
      <c r="H372" s="9" t="s">
        <v>1868</v>
      </c>
      <c r="I372" t="e">
        <f t="shared" si="10"/>
        <v>#N/A</v>
      </c>
      <c r="J372" t="e">
        <f>VLOOKUP($D372,RfDs_clean!$A$2:$Q$140,9,FALSE)</f>
        <v>#N/A</v>
      </c>
      <c r="K372" t="e">
        <f t="shared" si="11"/>
        <v>#N/A</v>
      </c>
      <c r="L372" t="e">
        <f>VLOOKUP($D372,RfDs_clean!$A$2:$Q$140,10,FALSE)</f>
        <v>#N/A</v>
      </c>
      <c r="M372" s="9" t="s">
        <v>52</v>
      </c>
      <c r="N372" s="9" t="s">
        <v>52</v>
      </c>
      <c r="O372" s="10" t="s">
        <v>1869</v>
      </c>
      <c r="P372" s="9">
        <v>0.03</v>
      </c>
      <c r="Q372" s="9">
        <v>6.7874825642096583</v>
      </c>
      <c r="R372" s="9" t="s">
        <v>81</v>
      </c>
      <c r="S372" s="9">
        <v>3.2</v>
      </c>
      <c r="T372" s="9">
        <v>4.7594538406094147</v>
      </c>
      <c r="U372" s="9" t="s">
        <v>103</v>
      </c>
      <c r="V372" s="11" t="s">
        <v>61</v>
      </c>
      <c r="W372" s="10" t="s">
        <v>52</v>
      </c>
      <c r="X372" s="9" t="s">
        <v>52</v>
      </c>
      <c r="Y372" s="9" t="s">
        <v>52</v>
      </c>
      <c r="Z372" s="9" t="s">
        <v>52</v>
      </c>
      <c r="AA372" s="9" t="s">
        <v>52</v>
      </c>
      <c r="AB372" s="9" t="s">
        <v>52</v>
      </c>
      <c r="AC372" s="9" t="s">
        <v>52</v>
      </c>
      <c r="AD372" s="11" t="s">
        <v>52</v>
      </c>
      <c r="AE372" s="10" t="s">
        <v>52</v>
      </c>
      <c r="AF372" s="9" t="s">
        <v>52</v>
      </c>
      <c r="AG372" s="9" t="s">
        <v>52</v>
      </c>
      <c r="AH372" s="9" t="s">
        <v>52</v>
      </c>
      <c r="AI372" s="9" t="s">
        <v>52</v>
      </c>
      <c r="AJ372" s="9" t="s">
        <v>52</v>
      </c>
      <c r="AK372" s="9" t="s">
        <v>52</v>
      </c>
      <c r="AL372" s="11" t="s">
        <v>52</v>
      </c>
      <c r="AM372" s="10" t="s">
        <v>52</v>
      </c>
      <c r="AN372" s="9" t="s">
        <v>52</v>
      </c>
      <c r="AO372" s="9" t="s">
        <v>52</v>
      </c>
      <c r="AP372" s="9" t="s">
        <v>52</v>
      </c>
      <c r="AQ372" s="9" t="s">
        <v>52</v>
      </c>
      <c r="AR372" s="9" t="s">
        <v>52</v>
      </c>
      <c r="AS372" s="9" t="s">
        <v>52</v>
      </c>
      <c r="AT372" s="11" t="s">
        <v>52</v>
      </c>
      <c r="AU372" s="10" t="s">
        <v>52</v>
      </c>
      <c r="AV372" s="9" t="s">
        <v>52</v>
      </c>
      <c r="AW372" s="9" t="s">
        <v>52</v>
      </c>
      <c r="AX372" s="9" t="s">
        <v>52</v>
      </c>
      <c r="AY372" s="9" t="s">
        <v>52</v>
      </c>
      <c r="AZ372" s="9" t="s">
        <v>52</v>
      </c>
      <c r="BA372" s="9" t="s">
        <v>52</v>
      </c>
      <c r="BB372" s="11" t="s">
        <v>52</v>
      </c>
    </row>
    <row r="373" spans="1:54" customFormat="1" x14ac:dyDescent="0.25">
      <c r="A373" s="12">
        <v>372</v>
      </c>
      <c r="B373" s="12" t="s">
        <v>1870</v>
      </c>
      <c r="C373" s="12" t="s">
        <v>1871</v>
      </c>
      <c r="D373" s="12">
        <v>2475458</v>
      </c>
      <c r="E373" s="12" t="s">
        <v>52</v>
      </c>
      <c r="F373" s="12" t="s">
        <v>52</v>
      </c>
      <c r="G373" s="12">
        <v>268.09602560000002</v>
      </c>
      <c r="H373" s="12" t="s">
        <v>1872</v>
      </c>
      <c r="I373" t="e">
        <f t="shared" si="10"/>
        <v>#N/A</v>
      </c>
      <c r="J373" t="e">
        <f>VLOOKUP($D373,RfDs_clean!$A$2:$Q$140,9,FALSE)</f>
        <v>#N/A</v>
      </c>
      <c r="K373" t="e">
        <f t="shared" si="11"/>
        <v>#N/A</v>
      </c>
      <c r="L373" t="e">
        <f>VLOOKUP($D373,RfDs_clean!$A$2:$Q$140,10,FALSE)</f>
        <v>#N/A</v>
      </c>
      <c r="M373" s="9">
        <v>2.1356644253873984</v>
      </c>
      <c r="N373" s="9">
        <v>1961.67</v>
      </c>
      <c r="O373" s="13" t="s">
        <v>52</v>
      </c>
      <c r="P373" s="12" t="s">
        <v>52</v>
      </c>
      <c r="Q373" s="12" t="s">
        <v>52</v>
      </c>
      <c r="R373" s="12" t="s">
        <v>52</v>
      </c>
      <c r="S373" s="12" t="s">
        <v>52</v>
      </c>
      <c r="T373" s="12" t="s">
        <v>52</v>
      </c>
      <c r="U373" s="12" t="s">
        <v>52</v>
      </c>
      <c r="V373" s="14" t="s">
        <v>52</v>
      </c>
      <c r="W373" s="13" t="s">
        <v>52</v>
      </c>
      <c r="X373" s="12" t="s">
        <v>52</v>
      </c>
      <c r="Y373" s="12" t="s">
        <v>52</v>
      </c>
      <c r="Z373" s="12" t="s">
        <v>52</v>
      </c>
      <c r="AA373" s="12" t="s">
        <v>52</v>
      </c>
      <c r="AB373" s="12" t="s">
        <v>52</v>
      </c>
      <c r="AC373" s="12" t="s">
        <v>52</v>
      </c>
      <c r="AD373" s="14" t="s">
        <v>52</v>
      </c>
      <c r="AE373" s="13" t="s">
        <v>1873</v>
      </c>
      <c r="AF373" s="12">
        <v>4.4999999999999997E-3</v>
      </c>
      <c r="AG373" s="12">
        <v>3.08</v>
      </c>
      <c r="AH373" s="12" t="s">
        <v>52</v>
      </c>
      <c r="AI373" s="12" t="s">
        <v>52</v>
      </c>
      <c r="AJ373" s="12" t="s">
        <v>52</v>
      </c>
      <c r="AK373" s="12" t="s">
        <v>75</v>
      </c>
      <c r="AL373" s="14" t="s">
        <v>57</v>
      </c>
      <c r="AM373" s="13" t="s">
        <v>52</v>
      </c>
      <c r="AN373" s="12" t="s">
        <v>52</v>
      </c>
      <c r="AO373" s="12" t="s">
        <v>52</v>
      </c>
      <c r="AP373" s="12" t="s">
        <v>52</v>
      </c>
      <c r="AQ373" s="12" t="s">
        <v>52</v>
      </c>
      <c r="AR373" s="12" t="s">
        <v>52</v>
      </c>
      <c r="AS373" s="12" t="s">
        <v>52</v>
      </c>
      <c r="AT373" s="14" t="s">
        <v>52</v>
      </c>
      <c r="AU373" s="13" t="s">
        <v>1874</v>
      </c>
      <c r="AV373" s="12">
        <v>4.4999999999999997E-3</v>
      </c>
      <c r="AW373" s="12">
        <v>3.08</v>
      </c>
      <c r="AX373" s="12" t="s">
        <v>52</v>
      </c>
      <c r="AY373" s="12" t="s">
        <v>52</v>
      </c>
      <c r="AZ373" s="12" t="s">
        <v>52</v>
      </c>
      <c r="BA373" s="12" t="s">
        <v>75</v>
      </c>
      <c r="BB373" s="14" t="s">
        <v>57</v>
      </c>
    </row>
    <row r="374" spans="1:54" customFormat="1" x14ac:dyDescent="0.25">
      <c r="A374" s="9">
        <v>373</v>
      </c>
      <c r="B374" s="9" t="s">
        <v>1875</v>
      </c>
      <c r="C374" s="9" t="s">
        <v>1876</v>
      </c>
      <c r="D374" s="9">
        <v>298044</v>
      </c>
      <c r="E374" s="9" t="s">
        <v>52</v>
      </c>
      <c r="F374" s="9" t="s">
        <v>52</v>
      </c>
      <c r="G374" s="9">
        <v>274.02847947800001</v>
      </c>
      <c r="H374" s="9" t="s">
        <v>1877</v>
      </c>
      <c r="I374" t="e">
        <f t="shared" si="10"/>
        <v>#N/A</v>
      </c>
      <c r="J374" t="e">
        <f>VLOOKUP($D374,RfDs_clean!$A$2:$Q$140,9,FALSE)</f>
        <v>#N/A</v>
      </c>
      <c r="K374" t="e">
        <f t="shared" si="11"/>
        <v>#N/A</v>
      </c>
      <c r="L374" t="e">
        <f>VLOOKUP($D374,RfDs_clean!$A$2:$Q$140,10,FALSE)</f>
        <v>#N/A</v>
      </c>
      <c r="M374" s="9" t="s">
        <v>52</v>
      </c>
      <c r="N374" s="9" t="s">
        <v>52</v>
      </c>
      <c r="O374" s="10" t="s">
        <v>1878</v>
      </c>
      <c r="P374" s="9">
        <v>4.0000000000000003E-5</v>
      </c>
      <c r="Q374" s="9">
        <v>9.8357357095851246</v>
      </c>
      <c r="R374" s="9" t="s">
        <v>485</v>
      </c>
      <c r="S374" s="9">
        <v>0.04</v>
      </c>
      <c r="T374" s="9">
        <v>6.8357357095851237</v>
      </c>
      <c r="U374" s="9" t="s">
        <v>56</v>
      </c>
      <c r="V374" s="11" t="s">
        <v>61</v>
      </c>
      <c r="W374" s="10" t="s">
        <v>52</v>
      </c>
      <c r="X374" s="9" t="s">
        <v>52</v>
      </c>
      <c r="Y374" s="9" t="s">
        <v>52</v>
      </c>
      <c r="Z374" s="9" t="s">
        <v>52</v>
      </c>
      <c r="AA374" s="9" t="s">
        <v>52</v>
      </c>
      <c r="AB374" s="9" t="s">
        <v>52</v>
      </c>
      <c r="AC374" s="9" t="s">
        <v>52</v>
      </c>
      <c r="AD374" s="11" t="s">
        <v>52</v>
      </c>
      <c r="AE374" s="10" t="s">
        <v>52</v>
      </c>
      <c r="AF374" s="9" t="s">
        <v>52</v>
      </c>
      <c r="AG374" s="9" t="s">
        <v>52</v>
      </c>
      <c r="AH374" s="9" t="s">
        <v>52</v>
      </c>
      <c r="AI374" s="9" t="s">
        <v>52</v>
      </c>
      <c r="AJ374" s="9" t="s">
        <v>52</v>
      </c>
      <c r="AK374" s="9" t="s">
        <v>52</v>
      </c>
      <c r="AL374" s="11" t="s">
        <v>52</v>
      </c>
      <c r="AM374" s="10" t="s">
        <v>52</v>
      </c>
      <c r="AN374" s="9" t="s">
        <v>52</v>
      </c>
      <c r="AO374" s="9" t="s">
        <v>52</v>
      </c>
      <c r="AP374" s="9" t="s">
        <v>52</v>
      </c>
      <c r="AQ374" s="9" t="s">
        <v>52</v>
      </c>
      <c r="AR374" s="9" t="s">
        <v>52</v>
      </c>
      <c r="AS374" s="9" t="s">
        <v>52</v>
      </c>
      <c r="AT374" s="11" t="s">
        <v>52</v>
      </c>
      <c r="AU374" s="10" t="s">
        <v>52</v>
      </c>
      <c r="AV374" s="9" t="s">
        <v>52</v>
      </c>
      <c r="AW374" s="9" t="s">
        <v>52</v>
      </c>
      <c r="AX374" s="9" t="s">
        <v>52</v>
      </c>
      <c r="AY374" s="9" t="s">
        <v>52</v>
      </c>
      <c r="AZ374" s="9" t="s">
        <v>52</v>
      </c>
      <c r="BA374" s="9" t="s">
        <v>52</v>
      </c>
      <c r="BB374" s="11" t="s">
        <v>52</v>
      </c>
    </row>
    <row r="375" spans="1:54" customFormat="1" x14ac:dyDescent="0.25">
      <c r="A375" s="12">
        <v>374</v>
      </c>
      <c r="B375" s="12" t="s">
        <v>1879</v>
      </c>
      <c r="C375" s="12" t="s">
        <v>1880</v>
      </c>
      <c r="D375" s="12">
        <v>330541</v>
      </c>
      <c r="E375" s="12" t="s">
        <v>52</v>
      </c>
      <c r="F375" s="12" t="s">
        <v>52</v>
      </c>
      <c r="G375" s="12">
        <v>232.01701829999999</v>
      </c>
      <c r="H375" s="12" t="s">
        <v>1881</v>
      </c>
      <c r="I375" t="e">
        <f t="shared" si="10"/>
        <v>#N/A</v>
      </c>
      <c r="J375" t="e">
        <f>VLOOKUP($D375,RfDs_clean!$A$2:$Q$140,9,FALSE)</f>
        <v>#N/A</v>
      </c>
      <c r="K375" t="e">
        <f t="shared" si="11"/>
        <v>#N/A</v>
      </c>
      <c r="L375" t="e">
        <f>VLOOKUP($D375,RfDs_clean!$A$2:$Q$140,10,FALSE)</f>
        <v>#N/A</v>
      </c>
      <c r="M375" s="9" t="s">
        <v>52</v>
      </c>
      <c r="N375" s="9" t="s">
        <v>52</v>
      </c>
      <c r="O375" s="13" t="s">
        <v>1882</v>
      </c>
      <c r="P375" s="12">
        <v>2E-3</v>
      </c>
      <c r="Q375" s="12">
        <v>8.0644898456179259</v>
      </c>
      <c r="R375" s="12" t="s">
        <v>118</v>
      </c>
      <c r="S375" s="12">
        <v>0.625</v>
      </c>
      <c r="T375" s="12">
        <v>5.5696398239378322</v>
      </c>
      <c r="U375" s="12" t="s">
        <v>56</v>
      </c>
      <c r="V375" s="14" t="s">
        <v>61</v>
      </c>
      <c r="W375" s="13" t="s">
        <v>52</v>
      </c>
      <c r="X375" s="12" t="s">
        <v>52</v>
      </c>
      <c r="Y375" s="12" t="s">
        <v>52</v>
      </c>
      <c r="Z375" s="12" t="s">
        <v>52</v>
      </c>
      <c r="AA375" s="12" t="s">
        <v>52</v>
      </c>
      <c r="AB375" s="12" t="s">
        <v>52</v>
      </c>
      <c r="AC375" s="12" t="s">
        <v>52</v>
      </c>
      <c r="AD375" s="14" t="s">
        <v>52</v>
      </c>
      <c r="AE375" s="13" t="s">
        <v>52</v>
      </c>
      <c r="AF375" s="12" t="s">
        <v>52</v>
      </c>
      <c r="AG375" s="12" t="s">
        <v>52</v>
      </c>
      <c r="AH375" s="12" t="s">
        <v>52</v>
      </c>
      <c r="AI375" s="12" t="s">
        <v>52</v>
      </c>
      <c r="AJ375" s="12" t="s">
        <v>52</v>
      </c>
      <c r="AK375" s="12" t="s">
        <v>52</v>
      </c>
      <c r="AL375" s="14" t="s">
        <v>52</v>
      </c>
      <c r="AM375" s="13" t="s">
        <v>52</v>
      </c>
      <c r="AN375" s="12" t="s">
        <v>52</v>
      </c>
      <c r="AO375" s="12" t="s">
        <v>52</v>
      </c>
      <c r="AP375" s="12" t="s">
        <v>52</v>
      </c>
      <c r="AQ375" s="12" t="s">
        <v>52</v>
      </c>
      <c r="AR375" s="12" t="s">
        <v>52</v>
      </c>
      <c r="AS375" s="12" t="s">
        <v>52</v>
      </c>
      <c r="AT375" s="14" t="s">
        <v>52</v>
      </c>
      <c r="AU375" s="13" t="s">
        <v>52</v>
      </c>
      <c r="AV375" s="12" t="s">
        <v>52</v>
      </c>
      <c r="AW375" s="12" t="s">
        <v>52</v>
      </c>
      <c r="AX375" s="12" t="s">
        <v>52</v>
      </c>
      <c r="AY375" s="12" t="s">
        <v>52</v>
      </c>
      <c r="AZ375" s="12" t="s">
        <v>52</v>
      </c>
      <c r="BA375" s="12" t="s">
        <v>52</v>
      </c>
      <c r="BB375" s="14" t="s">
        <v>52</v>
      </c>
    </row>
    <row r="376" spans="1:54" customFormat="1" x14ac:dyDescent="0.25">
      <c r="A376" s="9">
        <v>375</v>
      </c>
      <c r="B376" s="9" t="s">
        <v>1883</v>
      </c>
      <c r="C376" s="9" t="s">
        <v>1884</v>
      </c>
      <c r="D376" s="9">
        <v>26002802</v>
      </c>
      <c r="E376" s="9" t="s">
        <v>52</v>
      </c>
      <c r="F376" s="9" t="s">
        <v>52</v>
      </c>
      <c r="G376" s="9">
        <v>350.18819469199997</v>
      </c>
      <c r="H376" s="9" t="s">
        <v>1885</v>
      </c>
      <c r="I376" t="e">
        <f t="shared" si="10"/>
        <v>#N/A</v>
      </c>
      <c r="J376" t="e">
        <f>VLOOKUP($D376,RfDs_clean!$A$2:$Q$140,9,FALSE)</f>
        <v>#N/A</v>
      </c>
      <c r="K376" t="e">
        <f t="shared" si="11"/>
        <v>#N/A</v>
      </c>
      <c r="L376" t="e">
        <f>VLOOKUP($D376,RfDs_clean!$A$2:$Q$140,10,FALSE)</f>
        <v>#N/A</v>
      </c>
      <c r="M376" s="9" t="s">
        <v>52</v>
      </c>
      <c r="N376" s="9" t="s">
        <v>52</v>
      </c>
      <c r="O376" s="10" t="s">
        <v>1886</v>
      </c>
      <c r="P376" s="9">
        <v>7.0000000000000001E-3</v>
      </c>
      <c r="Q376" s="9">
        <v>7.6992034613375697</v>
      </c>
      <c r="R376" s="9" t="s">
        <v>81</v>
      </c>
      <c r="S376" s="9">
        <v>7.1</v>
      </c>
      <c r="T376" s="9">
        <v>4.6930431526327521</v>
      </c>
      <c r="U376" s="9" t="s">
        <v>103</v>
      </c>
      <c r="V376" s="11" t="s">
        <v>61</v>
      </c>
      <c r="W376" s="10" t="s">
        <v>52</v>
      </c>
      <c r="X376" s="9" t="s">
        <v>52</v>
      </c>
      <c r="Y376" s="9" t="s">
        <v>52</v>
      </c>
      <c r="Z376" s="9" t="s">
        <v>52</v>
      </c>
      <c r="AA376" s="9" t="s">
        <v>52</v>
      </c>
      <c r="AB376" s="9" t="s">
        <v>52</v>
      </c>
      <c r="AC376" s="9" t="s">
        <v>52</v>
      </c>
      <c r="AD376" s="11" t="s">
        <v>52</v>
      </c>
      <c r="AE376" s="10" t="s">
        <v>52</v>
      </c>
      <c r="AF376" s="9" t="s">
        <v>52</v>
      </c>
      <c r="AG376" s="9" t="s">
        <v>52</v>
      </c>
      <c r="AH376" s="9" t="s">
        <v>52</v>
      </c>
      <c r="AI376" s="9" t="s">
        <v>52</v>
      </c>
      <c r="AJ376" s="9" t="s">
        <v>52</v>
      </c>
      <c r="AK376" s="9" t="s">
        <v>52</v>
      </c>
      <c r="AL376" s="11" t="s">
        <v>52</v>
      </c>
      <c r="AM376" s="10" t="s">
        <v>52</v>
      </c>
      <c r="AN376" s="9" t="s">
        <v>52</v>
      </c>
      <c r="AO376" s="9" t="s">
        <v>52</v>
      </c>
      <c r="AP376" s="9" t="s">
        <v>52</v>
      </c>
      <c r="AQ376" s="9" t="s">
        <v>52</v>
      </c>
      <c r="AR376" s="9" t="s">
        <v>52</v>
      </c>
      <c r="AS376" s="9" t="s">
        <v>52</v>
      </c>
      <c r="AT376" s="11" t="s">
        <v>52</v>
      </c>
      <c r="AU376" s="10" t="s">
        <v>52</v>
      </c>
      <c r="AV376" s="9" t="s">
        <v>52</v>
      </c>
      <c r="AW376" s="9" t="s">
        <v>52</v>
      </c>
      <c r="AX376" s="9" t="s">
        <v>52</v>
      </c>
      <c r="AY376" s="9" t="s">
        <v>52</v>
      </c>
      <c r="AZ376" s="9" t="s">
        <v>52</v>
      </c>
      <c r="BA376" s="9" t="s">
        <v>52</v>
      </c>
      <c r="BB376" s="11" t="s">
        <v>52</v>
      </c>
    </row>
    <row r="377" spans="1:54" customFormat="1" x14ac:dyDescent="0.25">
      <c r="A377" s="12">
        <v>376</v>
      </c>
      <c r="B377" s="12" t="s">
        <v>1887</v>
      </c>
      <c r="C377" s="12" t="s">
        <v>1888</v>
      </c>
      <c r="D377" s="12">
        <v>274671613</v>
      </c>
      <c r="E377" s="12" t="s">
        <v>52</v>
      </c>
      <c r="F377" s="12" t="s">
        <v>52</v>
      </c>
      <c r="G377" s="12">
        <v>257.15464206799999</v>
      </c>
      <c r="H377" s="12" t="s">
        <v>1889</v>
      </c>
      <c r="I377" t="e">
        <f t="shared" si="10"/>
        <v>#N/A</v>
      </c>
      <c r="J377" t="e">
        <f>VLOOKUP($D377,RfDs_clean!$A$2:$Q$140,9,FALSE)</f>
        <v>#N/A</v>
      </c>
      <c r="K377" t="e">
        <f t="shared" si="11"/>
        <v>#N/A</v>
      </c>
      <c r="L377" t="e">
        <f>VLOOKUP($D377,RfDs_clean!$A$2:$Q$140,10,FALSE)</f>
        <v>#N/A</v>
      </c>
      <c r="M377" s="9" t="s">
        <v>52</v>
      </c>
      <c r="N377" s="9" t="s">
        <v>52</v>
      </c>
      <c r="O377" s="13" t="s">
        <v>1890</v>
      </c>
      <c r="P377" s="12">
        <v>0.14000000000000001</v>
      </c>
      <c r="Q377" s="12">
        <v>6.2640663327856787</v>
      </c>
      <c r="R377" s="12" t="s">
        <v>81</v>
      </c>
      <c r="S377" s="12">
        <v>14.1</v>
      </c>
      <c r="T377" s="12">
        <v>4.2609752558085363</v>
      </c>
      <c r="U377" s="12" t="s">
        <v>103</v>
      </c>
      <c r="V377" s="14" t="s">
        <v>61</v>
      </c>
      <c r="W377" s="13" t="s">
        <v>52</v>
      </c>
      <c r="X377" s="12" t="s">
        <v>52</v>
      </c>
      <c r="Y377" s="12" t="s">
        <v>52</v>
      </c>
      <c r="Z377" s="12" t="s">
        <v>52</v>
      </c>
      <c r="AA377" s="12" t="s">
        <v>52</v>
      </c>
      <c r="AB377" s="12" t="s">
        <v>52</v>
      </c>
      <c r="AC377" s="12" t="s">
        <v>52</v>
      </c>
      <c r="AD377" s="14" t="s">
        <v>52</v>
      </c>
      <c r="AE377" s="13" t="s">
        <v>52</v>
      </c>
      <c r="AF377" s="12" t="s">
        <v>52</v>
      </c>
      <c r="AG377" s="12" t="s">
        <v>52</v>
      </c>
      <c r="AH377" s="12" t="s">
        <v>52</v>
      </c>
      <c r="AI377" s="12" t="s">
        <v>52</v>
      </c>
      <c r="AJ377" s="12" t="s">
        <v>52</v>
      </c>
      <c r="AK377" s="12" t="s">
        <v>52</v>
      </c>
      <c r="AL377" s="14" t="s">
        <v>52</v>
      </c>
      <c r="AM377" s="13" t="s">
        <v>52</v>
      </c>
      <c r="AN377" s="12" t="s">
        <v>52</v>
      </c>
      <c r="AO377" s="12" t="s">
        <v>52</v>
      </c>
      <c r="AP377" s="12" t="s">
        <v>52</v>
      </c>
      <c r="AQ377" s="12" t="s">
        <v>52</v>
      </c>
      <c r="AR377" s="12" t="s">
        <v>52</v>
      </c>
      <c r="AS377" s="12" t="s">
        <v>52</v>
      </c>
      <c r="AT377" s="14" t="s">
        <v>52</v>
      </c>
      <c r="AU377" s="13" t="s">
        <v>52</v>
      </c>
      <c r="AV377" s="12" t="s">
        <v>52</v>
      </c>
      <c r="AW377" s="12" t="s">
        <v>52</v>
      </c>
      <c r="AX377" s="12" t="s">
        <v>52</v>
      </c>
      <c r="AY377" s="12" t="s">
        <v>52</v>
      </c>
      <c r="AZ377" s="12" t="s">
        <v>52</v>
      </c>
      <c r="BA377" s="12" t="s">
        <v>52</v>
      </c>
      <c r="BB377" s="14" t="s">
        <v>52</v>
      </c>
    </row>
    <row r="378" spans="1:54" customFormat="1" x14ac:dyDescent="0.25">
      <c r="A378" s="9">
        <v>377</v>
      </c>
      <c r="B378" s="9" t="s">
        <v>1891</v>
      </c>
      <c r="C378" s="9" t="s">
        <v>1892</v>
      </c>
      <c r="D378" s="9">
        <v>115297</v>
      </c>
      <c r="E378" s="9" t="s">
        <v>52</v>
      </c>
      <c r="F378" s="9" t="s">
        <v>52</v>
      </c>
      <c r="G378" s="9">
        <v>403.81688113199993</v>
      </c>
      <c r="H378" s="9" t="s">
        <v>1893</v>
      </c>
      <c r="I378">
        <f t="shared" si="10"/>
        <v>5.6031506869148178</v>
      </c>
      <c r="J378">
        <f>VLOOKUP($D378,RfDs_clean!$A$2:$Q$140,9,FALSE)</f>
        <v>1.00701</v>
      </c>
      <c r="K378">
        <f t="shared" si="11"/>
        <v>5.9666969848468474</v>
      </c>
      <c r="L378">
        <f>VLOOKUP($D378,RfDs_clean!$A$2:$Q$140,10,FALSE)</f>
        <v>0.43600100000000003</v>
      </c>
      <c r="M378" s="9" t="s">
        <v>52</v>
      </c>
      <c r="N378" s="9" t="s">
        <v>52</v>
      </c>
      <c r="O378" s="10" t="s">
        <v>1894</v>
      </c>
      <c r="P378" s="9">
        <v>6.0000000000000001E-3</v>
      </c>
      <c r="Q378" s="9">
        <v>7.8280332198189084</v>
      </c>
      <c r="R378" s="9" t="s">
        <v>81</v>
      </c>
      <c r="S378" s="9">
        <v>0.6</v>
      </c>
      <c r="T378" s="9">
        <v>5.8280332198189084</v>
      </c>
      <c r="U378" s="9" t="s">
        <v>56</v>
      </c>
      <c r="V378" s="11" t="s">
        <v>57</v>
      </c>
      <c r="W378" s="10" t="s">
        <v>52</v>
      </c>
      <c r="X378" s="9" t="s">
        <v>52</v>
      </c>
      <c r="Y378" s="9" t="s">
        <v>52</v>
      </c>
      <c r="Z378" s="9" t="s">
        <v>52</v>
      </c>
      <c r="AA378" s="9" t="s">
        <v>52</v>
      </c>
      <c r="AB378" s="9" t="s">
        <v>52</v>
      </c>
      <c r="AC378" s="9" t="s">
        <v>52</v>
      </c>
      <c r="AD378" s="11" t="s">
        <v>52</v>
      </c>
      <c r="AE378" s="10" t="s">
        <v>52</v>
      </c>
      <c r="AF378" s="9" t="s">
        <v>52</v>
      </c>
      <c r="AG378" s="9" t="s">
        <v>52</v>
      </c>
      <c r="AH378" s="9" t="s">
        <v>52</v>
      </c>
      <c r="AI378" s="9" t="s">
        <v>52</v>
      </c>
      <c r="AJ378" s="9" t="s">
        <v>52</v>
      </c>
      <c r="AK378" s="9" t="s">
        <v>52</v>
      </c>
      <c r="AL378" s="11" t="s">
        <v>52</v>
      </c>
      <c r="AM378" s="10" t="s">
        <v>52</v>
      </c>
      <c r="AN378" s="9" t="s">
        <v>52</v>
      </c>
      <c r="AO378" s="9" t="s">
        <v>52</v>
      </c>
      <c r="AP378" s="9" t="s">
        <v>52</v>
      </c>
      <c r="AQ378" s="9" t="s">
        <v>52</v>
      </c>
      <c r="AR378" s="9" t="s">
        <v>52</v>
      </c>
      <c r="AS378" s="9" t="s">
        <v>52</v>
      </c>
      <c r="AT378" s="11" t="s">
        <v>52</v>
      </c>
      <c r="AU378" s="10" t="s">
        <v>52</v>
      </c>
      <c r="AV378" s="9" t="s">
        <v>52</v>
      </c>
      <c r="AW378" s="9" t="s">
        <v>52</v>
      </c>
      <c r="AX378" s="9" t="s">
        <v>52</v>
      </c>
      <c r="AY378" s="9" t="s">
        <v>52</v>
      </c>
      <c r="AZ378" s="9" t="s">
        <v>52</v>
      </c>
      <c r="BA378" s="9" t="s">
        <v>52</v>
      </c>
      <c r="BB378" s="11" t="s">
        <v>52</v>
      </c>
    </row>
    <row r="379" spans="1:54" customFormat="1" x14ac:dyDescent="0.25">
      <c r="A379" s="12">
        <v>378</v>
      </c>
      <c r="B379" s="12" t="s">
        <v>1895</v>
      </c>
      <c r="C379" s="12" t="s">
        <v>1896</v>
      </c>
      <c r="D379" s="12">
        <v>145733</v>
      </c>
      <c r="E379" s="12" t="s">
        <v>52</v>
      </c>
      <c r="F379" s="12" t="s">
        <v>52</v>
      </c>
      <c r="G379" s="12">
        <v>230.01671191599999</v>
      </c>
      <c r="H379" s="12" t="s">
        <v>1897</v>
      </c>
      <c r="I379" t="e">
        <f t="shared" si="10"/>
        <v>#N/A</v>
      </c>
      <c r="J379" t="e">
        <f>VLOOKUP($D379,RfDs_clean!$A$2:$Q$140,9,FALSE)</f>
        <v>#N/A</v>
      </c>
      <c r="K379" t="e">
        <f t="shared" si="11"/>
        <v>#N/A</v>
      </c>
      <c r="L379" t="e">
        <f>VLOOKUP($D379,RfDs_clean!$A$2:$Q$140,10,FALSE)</f>
        <v>#N/A</v>
      </c>
      <c r="M379" s="9" t="s">
        <v>52</v>
      </c>
      <c r="N379" s="9" t="s">
        <v>52</v>
      </c>
      <c r="O379" s="13" t="s">
        <v>1898</v>
      </c>
      <c r="P379" s="12">
        <v>0.02</v>
      </c>
      <c r="Q379" s="12">
        <v>7.0607293952633183</v>
      </c>
      <c r="R379" s="12" t="s">
        <v>118</v>
      </c>
      <c r="S379" s="12">
        <v>2</v>
      </c>
      <c r="T379" s="12">
        <v>5.0607293952633183</v>
      </c>
      <c r="U379" s="12" t="s">
        <v>56</v>
      </c>
      <c r="V379" s="14" t="s">
        <v>61</v>
      </c>
      <c r="W379" s="13" t="s">
        <v>52</v>
      </c>
      <c r="X379" s="12" t="s">
        <v>52</v>
      </c>
      <c r="Y379" s="12" t="s">
        <v>52</v>
      </c>
      <c r="Z379" s="12" t="s">
        <v>52</v>
      </c>
      <c r="AA379" s="12" t="s">
        <v>52</v>
      </c>
      <c r="AB379" s="12" t="s">
        <v>52</v>
      </c>
      <c r="AC379" s="12" t="s">
        <v>52</v>
      </c>
      <c r="AD379" s="14" t="s">
        <v>52</v>
      </c>
      <c r="AE379" s="13" t="s">
        <v>52</v>
      </c>
      <c r="AF379" s="12" t="s">
        <v>52</v>
      </c>
      <c r="AG379" s="12" t="s">
        <v>52</v>
      </c>
      <c r="AH379" s="12" t="s">
        <v>52</v>
      </c>
      <c r="AI379" s="12" t="s">
        <v>52</v>
      </c>
      <c r="AJ379" s="12" t="s">
        <v>52</v>
      </c>
      <c r="AK379" s="12" t="s">
        <v>52</v>
      </c>
      <c r="AL379" s="14" t="s">
        <v>52</v>
      </c>
      <c r="AM379" s="13" t="s">
        <v>52</v>
      </c>
      <c r="AN379" s="12" t="s">
        <v>52</v>
      </c>
      <c r="AO379" s="12" t="s">
        <v>52</v>
      </c>
      <c r="AP379" s="12" t="s">
        <v>52</v>
      </c>
      <c r="AQ379" s="12" t="s">
        <v>52</v>
      </c>
      <c r="AR379" s="12" t="s">
        <v>52</v>
      </c>
      <c r="AS379" s="12" t="s">
        <v>52</v>
      </c>
      <c r="AT379" s="14" t="s">
        <v>52</v>
      </c>
      <c r="AU379" s="13" t="s">
        <v>52</v>
      </c>
      <c r="AV379" s="12" t="s">
        <v>52</v>
      </c>
      <c r="AW379" s="12" t="s">
        <v>52</v>
      </c>
      <c r="AX379" s="12" t="s">
        <v>52</v>
      </c>
      <c r="AY379" s="12" t="s">
        <v>52</v>
      </c>
      <c r="AZ379" s="12" t="s">
        <v>52</v>
      </c>
      <c r="BA379" s="12" t="s">
        <v>52</v>
      </c>
      <c r="BB379" s="14" t="s">
        <v>52</v>
      </c>
    </row>
    <row r="380" spans="1:54" customFormat="1" x14ac:dyDescent="0.25">
      <c r="A380" s="9">
        <v>379</v>
      </c>
      <c r="B380" s="9" t="s">
        <v>1899</v>
      </c>
      <c r="C380" s="9" t="s">
        <v>1900</v>
      </c>
      <c r="D380" s="9">
        <v>66330889</v>
      </c>
      <c r="E380" s="9" t="s">
        <v>52</v>
      </c>
      <c r="F380" s="9" t="s">
        <v>52</v>
      </c>
      <c r="G380" s="9">
        <v>228.00106185199999</v>
      </c>
      <c r="H380" s="9" t="s">
        <v>1901</v>
      </c>
      <c r="I380" t="e">
        <f t="shared" si="10"/>
        <v>#N/A</v>
      </c>
      <c r="J380" t="e">
        <f>VLOOKUP($D380,RfDs_clean!$A$2:$Q$140,9,FALSE)</f>
        <v>#N/A</v>
      </c>
      <c r="K380" t="e">
        <f t="shared" si="11"/>
        <v>#N/A</v>
      </c>
      <c r="L380" t="e">
        <f>VLOOKUP($D380,RfDs_clean!$A$2:$Q$140,10,FALSE)</f>
        <v>#N/A</v>
      </c>
      <c r="M380" s="9" t="s">
        <v>52</v>
      </c>
      <c r="N380" s="9" t="s">
        <v>52</v>
      </c>
      <c r="O380" s="10" t="s">
        <v>1902</v>
      </c>
      <c r="P380" s="9">
        <v>7.0000000000000001E-3</v>
      </c>
      <c r="Q380" s="9">
        <v>7.5128388295975581</v>
      </c>
      <c r="R380" s="9" t="s">
        <v>55</v>
      </c>
      <c r="S380" s="9">
        <v>2</v>
      </c>
      <c r="T380" s="9">
        <v>5.0569068739478338</v>
      </c>
      <c r="U380" s="9" t="s">
        <v>103</v>
      </c>
      <c r="V380" s="11" t="s">
        <v>61</v>
      </c>
      <c r="W380" s="10" t="s">
        <v>52</v>
      </c>
      <c r="X380" s="9" t="s">
        <v>52</v>
      </c>
      <c r="Y380" s="9" t="s">
        <v>52</v>
      </c>
      <c r="Z380" s="9" t="s">
        <v>52</v>
      </c>
      <c r="AA380" s="9" t="s">
        <v>52</v>
      </c>
      <c r="AB380" s="9" t="s">
        <v>52</v>
      </c>
      <c r="AC380" s="9" t="s">
        <v>52</v>
      </c>
      <c r="AD380" s="11" t="s">
        <v>52</v>
      </c>
      <c r="AE380" s="10" t="s">
        <v>52</v>
      </c>
      <c r="AF380" s="9" t="s">
        <v>52</v>
      </c>
      <c r="AG380" s="9" t="s">
        <v>52</v>
      </c>
      <c r="AH380" s="9" t="s">
        <v>52</v>
      </c>
      <c r="AI380" s="9" t="s">
        <v>52</v>
      </c>
      <c r="AJ380" s="9" t="s">
        <v>52</v>
      </c>
      <c r="AK380" s="9" t="s">
        <v>52</v>
      </c>
      <c r="AL380" s="11" t="s">
        <v>52</v>
      </c>
      <c r="AM380" s="10" t="s">
        <v>52</v>
      </c>
      <c r="AN380" s="9" t="s">
        <v>52</v>
      </c>
      <c r="AO380" s="9" t="s">
        <v>52</v>
      </c>
      <c r="AP380" s="9" t="s">
        <v>52</v>
      </c>
      <c r="AQ380" s="9" t="s">
        <v>52</v>
      </c>
      <c r="AR380" s="9" t="s">
        <v>52</v>
      </c>
      <c r="AS380" s="9" t="s">
        <v>52</v>
      </c>
      <c r="AT380" s="11" t="s">
        <v>52</v>
      </c>
      <c r="AU380" s="10" t="s">
        <v>52</v>
      </c>
      <c r="AV380" s="9" t="s">
        <v>52</v>
      </c>
      <c r="AW380" s="9" t="s">
        <v>52</v>
      </c>
      <c r="AX380" s="9" t="s">
        <v>52</v>
      </c>
      <c r="AY380" s="9" t="s">
        <v>52</v>
      </c>
      <c r="AZ380" s="9" t="s">
        <v>52</v>
      </c>
      <c r="BA380" s="9" t="s">
        <v>52</v>
      </c>
      <c r="BB380" s="11" t="s">
        <v>52</v>
      </c>
    </row>
    <row r="381" spans="1:54" customFormat="1" x14ac:dyDescent="0.25">
      <c r="A381" s="12">
        <v>380</v>
      </c>
      <c r="B381" s="12" t="s">
        <v>1903</v>
      </c>
      <c r="C381" s="12" t="s">
        <v>1904</v>
      </c>
      <c r="D381" s="12">
        <v>106898</v>
      </c>
      <c r="E381" s="12" t="s">
        <v>52</v>
      </c>
      <c r="F381" s="12" t="s">
        <v>52</v>
      </c>
      <c r="G381" s="12">
        <v>92.002892459999998</v>
      </c>
      <c r="H381" s="12" t="s">
        <v>1905</v>
      </c>
      <c r="I381" t="e">
        <f t="shared" si="10"/>
        <v>#N/A</v>
      </c>
      <c r="J381" t="e">
        <f>VLOOKUP($D381,RfDs_clean!$A$2:$Q$140,9,FALSE)</f>
        <v>#N/A</v>
      </c>
      <c r="K381" t="e">
        <f t="shared" si="11"/>
        <v>#N/A</v>
      </c>
      <c r="L381" t="e">
        <f>VLOOKUP($D381,RfDs_clean!$A$2:$Q$140,10,FALSE)</f>
        <v>#N/A</v>
      </c>
      <c r="M381" s="9">
        <v>3.3029701412770023</v>
      </c>
      <c r="N381" s="9">
        <v>45.796399999999998</v>
      </c>
      <c r="O381" s="13" t="s">
        <v>1906</v>
      </c>
      <c r="P381" s="12">
        <v>6.0000000000000001E-3</v>
      </c>
      <c r="Q381" s="12">
        <v>7.1856502308713743</v>
      </c>
      <c r="R381" s="12" t="s">
        <v>55</v>
      </c>
      <c r="S381" s="12">
        <v>6.25</v>
      </c>
      <c r="T381" s="12">
        <v>4.1679214639109423</v>
      </c>
      <c r="U381" s="12" t="s">
        <v>83</v>
      </c>
      <c r="V381" s="14" t="s">
        <v>57</v>
      </c>
      <c r="W381" s="13" t="s">
        <v>1907</v>
      </c>
      <c r="X381" s="12">
        <v>1E-3</v>
      </c>
      <c r="Y381" s="12">
        <v>7.96</v>
      </c>
      <c r="Z381" s="12" t="s">
        <v>81</v>
      </c>
      <c r="AA381" s="12">
        <v>0.36</v>
      </c>
      <c r="AB381" s="12">
        <v>5.41</v>
      </c>
      <c r="AC381" s="12" t="s">
        <v>56</v>
      </c>
      <c r="AD381" s="14" t="s">
        <v>57</v>
      </c>
      <c r="AE381" s="13" t="s">
        <v>1908</v>
      </c>
      <c r="AF381" s="12">
        <v>9.9000000000000008E-3</v>
      </c>
      <c r="AG381" s="12">
        <v>2.96</v>
      </c>
      <c r="AH381" s="12" t="s">
        <v>59</v>
      </c>
      <c r="AI381" s="12" t="s">
        <v>52</v>
      </c>
      <c r="AJ381" s="12" t="s">
        <v>52</v>
      </c>
      <c r="AK381" s="12" t="s">
        <v>56</v>
      </c>
      <c r="AL381" s="14" t="s">
        <v>57</v>
      </c>
      <c r="AM381" s="13" t="s">
        <v>1909</v>
      </c>
      <c r="AN381" s="12">
        <v>1.1999999999999999E-6</v>
      </c>
      <c r="AO381" s="12">
        <v>2.04</v>
      </c>
      <c r="AP381" s="12" t="s">
        <v>52</v>
      </c>
      <c r="AQ381" s="12" t="s">
        <v>52</v>
      </c>
      <c r="AR381" s="12" t="s">
        <v>52</v>
      </c>
      <c r="AS381" s="12" t="s">
        <v>56</v>
      </c>
      <c r="AT381" s="14" t="s">
        <v>57</v>
      </c>
      <c r="AU381" s="13" t="s">
        <v>1910</v>
      </c>
      <c r="AV381" s="12">
        <v>7.7777778000000006E-2</v>
      </c>
      <c r="AW381" s="12">
        <v>3.85</v>
      </c>
      <c r="AX381" s="12" t="s">
        <v>52</v>
      </c>
      <c r="AY381" s="12" t="s">
        <v>52</v>
      </c>
      <c r="AZ381" s="12" t="s">
        <v>52</v>
      </c>
      <c r="BA381" s="12" t="s">
        <v>75</v>
      </c>
      <c r="BB381" s="14" t="s">
        <v>57</v>
      </c>
    </row>
    <row r="382" spans="1:54" customFormat="1" x14ac:dyDescent="0.25">
      <c r="A382" s="9">
        <v>381</v>
      </c>
      <c r="B382" s="9" t="s">
        <v>1911</v>
      </c>
      <c r="C382" s="9" t="s">
        <v>1912</v>
      </c>
      <c r="D382" s="9">
        <v>106325080</v>
      </c>
      <c r="E382" s="9" t="s">
        <v>52</v>
      </c>
      <c r="F382" s="9" t="s">
        <v>52</v>
      </c>
      <c r="G382" s="9">
        <v>329.07311793600002</v>
      </c>
      <c r="H382" s="9" t="s">
        <v>1913</v>
      </c>
      <c r="I382" t="e">
        <f t="shared" si="10"/>
        <v>#N/A</v>
      </c>
      <c r="J382" t="e">
        <f>VLOOKUP($D382,RfDs_clean!$A$2:$Q$140,9,FALSE)</f>
        <v>#N/A</v>
      </c>
      <c r="K382" t="e">
        <f t="shared" si="11"/>
        <v>#N/A</v>
      </c>
      <c r="L382" t="e">
        <f>VLOOKUP($D382,RfDs_clean!$A$2:$Q$140,10,FALSE)</f>
        <v>#N/A</v>
      </c>
      <c r="M382" s="9" t="s">
        <v>52</v>
      </c>
      <c r="N382" s="9" t="s">
        <v>52</v>
      </c>
      <c r="O382" s="10" t="s">
        <v>1914</v>
      </c>
      <c r="P382" s="9">
        <v>0.02</v>
      </c>
      <c r="Q382" s="9">
        <v>7.21626241045628</v>
      </c>
      <c r="R382" s="9" t="s">
        <v>81</v>
      </c>
      <c r="S382" s="9">
        <v>2</v>
      </c>
      <c r="T382" s="9">
        <v>5.21626241045628</v>
      </c>
      <c r="U382" s="9" t="s">
        <v>103</v>
      </c>
      <c r="V382" s="11" t="s">
        <v>61</v>
      </c>
      <c r="W382" s="10" t="s">
        <v>52</v>
      </c>
      <c r="X382" s="9" t="s">
        <v>52</v>
      </c>
      <c r="Y382" s="9" t="s">
        <v>52</v>
      </c>
      <c r="Z382" s="9" t="s">
        <v>52</v>
      </c>
      <c r="AA382" s="9" t="s">
        <v>52</v>
      </c>
      <c r="AB382" s="9" t="s">
        <v>52</v>
      </c>
      <c r="AC382" s="9" t="s">
        <v>52</v>
      </c>
      <c r="AD382" s="11" t="s">
        <v>52</v>
      </c>
      <c r="AE382" s="10" t="s">
        <v>52</v>
      </c>
      <c r="AF382" s="9" t="s">
        <v>52</v>
      </c>
      <c r="AG382" s="9" t="s">
        <v>52</v>
      </c>
      <c r="AH382" s="9" t="s">
        <v>52</v>
      </c>
      <c r="AI382" s="9" t="s">
        <v>52</v>
      </c>
      <c r="AJ382" s="9" t="s">
        <v>52</v>
      </c>
      <c r="AK382" s="9" t="s">
        <v>52</v>
      </c>
      <c r="AL382" s="11" t="s">
        <v>52</v>
      </c>
      <c r="AM382" s="10" t="s">
        <v>52</v>
      </c>
      <c r="AN382" s="9" t="s">
        <v>52</v>
      </c>
      <c r="AO382" s="9" t="s">
        <v>52</v>
      </c>
      <c r="AP382" s="9" t="s">
        <v>52</v>
      </c>
      <c r="AQ382" s="9" t="s">
        <v>52</v>
      </c>
      <c r="AR382" s="9" t="s">
        <v>52</v>
      </c>
      <c r="AS382" s="9" t="s">
        <v>52</v>
      </c>
      <c r="AT382" s="11" t="s">
        <v>52</v>
      </c>
      <c r="AU382" s="10" t="s">
        <v>52</v>
      </c>
      <c r="AV382" s="9" t="s">
        <v>52</v>
      </c>
      <c r="AW382" s="9" t="s">
        <v>52</v>
      </c>
      <c r="AX382" s="9" t="s">
        <v>52</v>
      </c>
      <c r="AY382" s="9" t="s">
        <v>52</v>
      </c>
      <c r="AZ382" s="9" t="s">
        <v>52</v>
      </c>
      <c r="BA382" s="9" t="s">
        <v>52</v>
      </c>
      <c r="BB382" s="11" t="s">
        <v>52</v>
      </c>
    </row>
    <row r="383" spans="1:54" customFormat="1" x14ac:dyDescent="0.25">
      <c r="A383" s="12">
        <v>382</v>
      </c>
      <c r="B383" s="12" t="s">
        <v>1915</v>
      </c>
      <c r="C383" s="12" t="s">
        <v>1916</v>
      </c>
      <c r="D383" s="12">
        <v>50282</v>
      </c>
      <c r="E383" s="12" t="s">
        <v>52</v>
      </c>
      <c r="F383" s="12" t="s">
        <v>52</v>
      </c>
      <c r="G383" s="12">
        <v>272.17763000000002</v>
      </c>
      <c r="H383" s="12" t="s">
        <v>1917</v>
      </c>
      <c r="I383" t="e">
        <f t="shared" si="10"/>
        <v>#N/A</v>
      </c>
      <c r="J383" t="e">
        <f>VLOOKUP($D383,RfDs_clean!$A$2:$Q$140,9,FALSE)</f>
        <v>#N/A</v>
      </c>
      <c r="K383" t="e">
        <f t="shared" si="11"/>
        <v>#N/A</v>
      </c>
      <c r="L383" t="e">
        <f>VLOOKUP($D383,RfDs_clean!$A$2:$Q$140,10,FALSE)</f>
        <v>#N/A</v>
      </c>
      <c r="M383" s="9">
        <v>1.6647378706720366</v>
      </c>
      <c r="N383" s="9">
        <v>5889.99</v>
      </c>
      <c r="O383" s="13" t="s">
        <v>52</v>
      </c>
      <c r="P383" s="12" t="s">
        <v>52</v>
      </c>
      <c r="Q383" s="12" t="s">
        <v>52</v>
      </c>
      <c r="R383" s="12" t="s">
        <v>52</v>
      </c>
      <c r="S383" s="12" t="s">
        <v>52</v>
      </c>
      <c r="T383" s="12" t="s">
        <v>52</v>
      </c>
      <c r="U383" s="12" t="s">
        <v>52</v>
      </c>
      <c r="V383" s="14" t="s">
        <v>52</v>
      </c>
      <c r="W383" s="13" t="s">
        <v>52</v>
      </c>
      <c r="X383" s="12" t="s">
        <v>52</v>
      </c>
      <c r="Y383" s="12" t="s">
        <v>52</v>
      </c>
      <c r="Z383" s="12" t="s">
        <v>52</v>
      </c>
      <c r="AA383" s="12" t="s">
        <v>52</v>
      </c>
      <c r="AB383" s="12" t="s">
        <v>52</v>
      </c>
      <c r="AC383" s="12" t="s">
        <v>52</v>
      </c>
      <c r="AD383" s="14" t="s">
        <v>52</v>
      </c>
      <c r="AE383" s="13" t="s">
        <v>1918</v>
      </c>
      <c r="AF383" s="12">
        <v>39</v>
      </c>
      <c r="AG383" s="12">
        <v>7.03</v>
      </c>
      <c r="AH383" s="12" t="s">
        <v>52</v>
      </c>
      <c r="AI383" s="12" t="s">
        <v>52</v>
      </c>
      <c r="AJ383" s="12" t="s">
        <v>52</v>
      </c>
      <c r="AK383" s="12" t="s">
        <v>75</v>
      </c>
      <c r="AL383" s="14" t="s">
        <v>57</v>
      </c>
      <c r="AM383" s="13" t="s">
        <v>52</v>
      </c>
      <c r="AN383" s="12" t="s">
        <v>52</v>
      </c>
      <c r="AO383" s="12" t="s">
        <v>52</v>
      </c>
      <c r="AP383" s="12" t="s">
        <v>52</v>
      </c>
      <c r="AQ383" s="12" t="s">
        <v>52</v>
      </c>
      <c r="AR383" s="12" t="s">
        <v>52</v>
      </c>
      <c r="AS383" s="12" t="s">
        <v>52</v>
      </c>
      <c r="AT383" s="14" t="s">
        <v>52</v>
      </c>
      <c r="AU383" s="13" t="s">
        <v>1919</v>
      </c>
      <c r="AV383" s="12">
        <v>39</v>
      </c>
      <c r="AW383" s="12">
        <v>7.03</v>
      </c>
      <c r="AX383" s="12" t="s">
        <v>52</v>
      </c>
      <c r="AY383" s="12" t="s">
        <v>52</v>
      </c>
      <c r="AZ383" s="12" t="s">
        <v>52</v>
      </c>
      <c r="BA383" s="12" t="s">
        <v>75</v>
      </c>
      <c r="BB383" s="14" t="s">
        <v>57</v>
      </c>
    </row>
    <row r="384" spans="1:54" customFormat="1" x14ac:dyDescent="0.25">
      <c r="A384" s="9">
        <v>383</v>
      </c>
      <c r="B384" s="9" t="s">
        <v>1920</v>
      </c>
      <c r="C384" s="9" t="s">
        <v>1921</v>
      </c>
      <c r="D384" s="9">
        <v>162650773</v>
      </c>
      <c r="E384" s="9" t="s">
        <v>52</v>
      </c>
      <c r="F384" s="9" t="s">
        <v>52</v>
      </c>
      <c r="G384" s="9">
        <v>320.07655313200002</v>
      </c>
      <c r="H384" s="9" t="s">
        <v>1922</v>
      </c>
      <c r="I384" t="e">
        <f t="shared" si="10"/>
        <v>#N/A</v>
      </c>
      <c r="J384" t="e">
        <f>VLOOKUP($D384,RfDs_clean!$A$2:$Q$140,9,FALSE)</f>
        <v>#N/A</v>
      </c>
      <c r="K384" t="e">
        <f t="shared" si="11"/>
        <v>#N/A</v>
      </c>
      <c r="L384" t="e">
        <f>VLOOKUP($D384,RfDs_clean!$A$2:$Q$140,10,FALSE)</f>
        <v>#N/A</v>
      </c>
      <c r="M384" s="9" t="s">
        <v>52</v>
      </c>
      <c r="N384" s="9" t="s">
        <v>52</v>
      </c>
      <c r="O384" s="10" t="s">
        <v>1923</v>
      </c>
      <c r="P384" s="9">
        <v>5.5E-2</v>
      </c>
      <c r="Q384" s="9">
        <v>6.7648911720339937</v>
      </c>
      <c r="R384" s="9" t="s">
        <v>81</v>
      </c>
      <c r="S384" s="9">
        <v>5.5</v>
      </c>
      <c r="T384" s="9">
        <v>4.7648911720339937</v>
      </c>
      <c r="U384" s="9" t="s">
        <v>103</v>
      </c>
      <c r="V384" s="11" t="s">
        <v>61</v>
      </c>
      <c r="W384" s="10" t="s">
        <v>52</v>
      </c>
      <c r="X384" s="9" t="s">
        <v>52</v>
      </c>
      <c r="Y384" s="9" t="s">
        <v>52</v>
      </c>
      <c r="Z384" s="9" t="s">
        <v>52</v>
      </c>
      <c r="AA384" s="9" t="s">
        <v>52</v>
      </c>
      <c r="AB384" s="9" t="s">
        <v>52</v>
      </c>
      <c r="AC384" s="9" t="s">
        <v>52</v>
      </c>
      <c r="AD384" s="11" t="s">
        <v>52</v>
      </c>
      <c r="AE384" s="10" t="s">
        <v>52</v>
      </c>
      <c r="AF384" s="9" t="s">
        <v>52</v>
      </c>
      <c r="AG384" s="9" t="s">
        <v>52</v>
      </c>
      <c r="AH384" s="9" t="s">
        <v>52</v>
      </c>
      <c r="AI384" s="9" t="s">
        <v>52</v>
      </c>
      <c r="AJ384" s="9" t="s">
        <v>52</v>
      </c>
      <c r="AK384" s="9" t="s">
        <v>52</v>
      </c>
      <c r="AL384" s="11" t="s">
        <v>52</v>
      </c>
      <c r="AM384" s="10" t="s">
        <v>52</v>
      </c>
      <c r="AN384" s="9" t="s">
        <v>52</v>
      </c>
      <c r="AO384" s="9" t="s">
        <v>52</v>
      </c>
      <c r="AP384" s="9" t="s">
        <v>52</v>
      </c>
      <c r="AQ384" s="9" t="s">
        <v>52</v>
      </c>
      <c r="AR384" s="9" t="s">
        <v>52</v>
      </c>
      <c r="AS384" s="9" t="s">
        <v>52</v>
      </c>
      <c r="AT384" s="11" t="s">
        <v>52</v>
      </c>
      <c r="AU384" s="10" t="s">
        <v>52</v>
      </c>
      <c r="AV384" s="9" t="s">
        <v>52</v>
      </c>
      <c r="AW384" s="9" t="s">
        <v>52</v>
      </c>
      <c r="AX384" s="9" t="s">
        <v>52</v>
      </c>
      <c r="AY384" s="9" t="s">
        <v>52</v>
      </c>
      <c r="AZ384" s="9" t="s">
        <v>52</v>
      </c>
      <c r="BA384" s="9" t="s">
        <v>52</v>
      </c>
      <c r="BB384" s="11" t="s">
        <v>52</v>
      </c>
    </row>
    <row r="385" spans="1:54" customFormat="1" x14ac:dyDescent="0.25">
      <c r="A385" s="12">
        <v>384</v>
      </c>
      <c r="B385" s="12" t="s">
        <v>1924</v>
      </c>
      <c r="C385" s="12" t="s">
        <v>1925</v>
      </c>
      <c r="D385" s="12">
        <v>55283686</v>
      </c>
      <c r="E385" s="12" t="s">
        <v>52</v>
      </c>
      <c r="F385" s="12" t="s">
        <v>52</v>
      </c>
      <c r="G385" s="12">
        <v>333.09364058799997</v>
      </c>
      <c r="H385" s="12" t="s">
        <v>1926</v>
      </c>
      <c r="I385" t="e">
        <f t="shared" si="10"/>
        <v>#N/A</v>
      </c>
      <c r="J385" t="e">
        <f>VLOOKUP($D385,RfDs_clean!$A$2:$Q$140,9,FALSE)</f>
        <v>#N/A</v>
      </c>
      <c r="K385" t="e">
        <f t="shared" si="11"/>
        <v>#N/A</v>
      </c>
      <c r="L385" t="e">
        <f>VLOOKUP($D385,RfDs_clean!$A$2:$Q$140,10,FALSE)</f>
        <v>#N/A</v>
      </c>
      <c r="M385" s="9" t="s">
        <v>52</v>
      </c>
      <c r="N385" s="9" t="s">
        <v>52</v>
      </c>
      <c r="O385" s="13" t="s">
        <v>1927</v>
      </c>
      <c r="P385" s="12">
        <v>0.04</v>
      </c>
      <c r="Q385" s="12">
        <v>6.920506349907483</v>
      </c>
      <c r="R385" s="12" t="s">
        <v>81</v>
      </c>
      <c r="S385" s="12">
        <v>4</v>
      </c>
      <c r="T385" s="12">
        <v>4.920506349907483</v>
      </c>
      <c r="U385" s="12" t="s">
        <v>103</v>
      </c>
      <c r="V385" s="14" t="s">
        <v>61</v>
      </c>
      <c r="W385" s="13" t="s">
        <v>52</v>
      </c>
      <c r="X385" s="12" t="s">
        <v>52</v>
      </c>
      <c r="Y385" s="12" t="s">
        <v>52</v>
      </c>
      <c r="Z385" s="12" t="s">
        <v>52</v>
      </c>
      <c r="AA385" s="12" t="s">
        <v>52</v>
      </c>
      <c r="AB385" s="12" t="s">
        <v>52</v>
      </c>
      <c r="AC385" s="12" t="s">
        <v>52</v>
      </c>
      <c r="AD385" s="14" t="s">
        <v>52</v>
      </c>
      <c r="AE385" s="13" t="s">
        <v>52</v>
      </c>
      <c r="AF385" s="12" t="s">
        <v>52</v>
      </c>
      <c r="AG385" s="12" t="s">
        <v>52</v>
      </c>
      <c r="AH385" s="12" t="s">
        <v>52</v>
      </c>
      <c r="AI385" s="12" t="s">
        <v>52</v>
      </c>
      <c r="AJ385" s="12" t="s">
        <v>52</v>
      </c>
      <c r="AK385" s="12" t="s">
        <v>52</v>
      </c>
      <c r="AL385" s="14" t="s">
        <v>52</v>
      </c>
      <c r="AM385" s="13" t="s">
        <v>52</v>
      </c>
      <c r="AN385" s="12" t="s">
        <v>52</v>
      </c>
      <c r="AO385" s="12" t="s">
        <v>52</v>
      </c>
      <c r="AP385" s="12" t="s">
        <v>52</v>
      </c>
      <c r="AQ385" s="12" t="s">
        <v>52</v>
      </c>
      <c r="AR385" s="12" t="s">
        <v>52</v>
      </c>
      <c r="AS385" s="12" t="s">
        <v>52</v>
      </c>
      <c r="AT385" s="14" t="s">
        <v>52</v>
      </c>
      <c r="AU385" s="13" t="s">
        <v>52</v>
      </c>
      <c r="AV385" s="12" t="s">
        <v>52</v>
      </c>
      <c r="AW385" s="12" t="s">
        <v>52</v>
      </c>
      <c r="AX385" s="12" t="s">
        <v>52</v>
      </c>
      <c r="AY385" s="12" t="s">
        <v>52</v>
      </c>
      <c r="AZ385" s="12" t="s">
        <v>52</v>
      </c>
      <c r="BA385" s="12" t="s">
        <v>52</v>
      </c>
      <c r="BB385" s="14" t="s">
        <v>52</v>
      </c>
    </row>
    <row r="386" spans="1:54" customFormat="1" x14ac:dyDescent="0.25">
      <c r="A386" s="9">
        <v>385</v>
      </c>
      <c r="B386" s="9" t="s">
        <v>1928</v>
      </c>
      <c r="C386" s="9" t="s">
        <v>1929</v>
      </c>
      <c r="D386" s="9">
        <v>97780068</v>
      </c>
      <c r="E386" s="9" t="s">
        <v>52</v>
      </c>
      <c r="F386" s="9" t="s">
        <v>52</v>
      </c>
      <c r="G386" s="9">
        <v>410.10085329600008</v>
      </c>
      <c r="H386" s="9" t="s">
        <v>1930</v>
      </c>
      <c r="I386" t="e">
        <f t="shared" ref="I386:I449" si="12">-LOG10(J386/1000/$G386)</f>
        <v>#N/A</v>
      </c>
      <c r="J386" t="e">
        <f>VLOOKUP($D386,RfDs_clean!$A$2:$Q$140,9,FALSE)</f>
        <v>#N/A</v>
      </c>
      <c r="K386" t="e">
        <f t="shared" ref="K386:K449" si="13">-LOG10(L386/1000/$G386)</f>
        <v>#N/A</v>
      </c>
      <c r="L386" t="e">
        <f>VLOOKUP($D386,RfDs_clean!$A$2:$Q$140,10,FALSE)</f>
        <v>#N/A</v>
      </c>
      <c r="M386" s="9" t="s">
        <v>52</v>
      </c>
      <c r="N386" s="9" t="s">
        <v>52</v>
      </c>
      <c r="O386" s="10" t="s">
        <v>1931</v>
      </c>
      <c r="P386" s="9">
        <v>4.49</v>
      </c>
      <c r="Q386" s="9">
        <v>4.9606443319207347</v>
      </c>
      <c r="R386" s="9" t="s">
        <v>81</v>
      </c>
      <c r="S386" s="9">
        <v>449</v>
      </c>
      <c r="T386" s="9">
        <v>2.9606443319207347</v>
      </c>
      <c r="U386" s="9" t="s">
        <v>103</v>
      </c>
      <c r="V386" s="11" t="s">
        <v>61</v>
      </c>
      <c r="W386" s="10" t="s">
        <v>52</v>
      </c>
      <c r="X386" s="9" t="s">
        <v>52</v>
      </c>
      <c r="Y386" s="9" t="s">
        <v>52</v>
      </c>
      <c r="Z386" s="9" t="s">
        <v>52</v>
      </c>
      <c r="AA386" s="9" t="s">
        <v>52</v>
      </c>
      <c r="AB386" s="9" t="s">
        <v>52</v>
      </c>
      <c r="AC386" s="9" t="s">
        <v>52</v>
      </c>
      <c r="AD386" s="11" t="s">
        <v>52</v>
      </c>
      <c r="AE386" s="10" t="s">
        <v>52</v>
      </c>
      <c r="AF386" s="9" t="s">
        <v>52</v>
      </c>
      <c r="AG386" s="9" t="s">
        <v>52</v>
      </c>
      <c r="AH386" s="9" t="s">
        <v>52</v>
      </c>
      <c r="AI386" s="9" t="s">
        <v>52</v>
      </c>
      <c r="AJ386" s="9" t="s">
        <v>52</v>
      </c>
      <c r="AK386" s="9" t="s">
        <v>52</v>
      </c>
      <c r="AL386" s="11" t="s">
        <v>52</v>
      </c>
      <c r="AM386" s="10" t="s">
        <v>52</v>
      </c>
      <c r="AN386" s="9" t="s">
        <v>52</v>
      </c>
      <c r="AO386" s="9" t="s">
        <v>52</v>
      </c>
      <c r="AP386" s="9" t="s">
        <v>52</v>
      </c>
      <c r="AQ386" s="9" t="s">
        <v>52</v>
      </c>
      <c r="AR386" s="9" t="s">
        <v>52</v>
      </c>
      <c r="AS386" s="9" t="s">
        <v>52</v>
      </c>
      <c r="AT386" s="11" t="s">
        <v>52</v>
      </c>
      <c r="AU386" s="10" t="s">
        <v>52</v>
      </c>
      <c r="AV386" s="9" t="s">
        <v>52</v>
      </c>
      <c r="AW386" s="9" t="s">
        <v>52</v>
      </c>
      <c r="AX386" s="9" t="s">
        <v>52</v>
      </c>
      <c r="AY386" s="9" t="s">
        <v>52</v>
      </c>
      <c r="AZ386" s="9" t="s">
        <v>52</v>
      </c>
      <c r="BA386" s="9" t="s">
        <v>52</v>
      </c>
      <c r="BB386" s="11" t="s">
        <v>52</v>
      </c>
    </row>
    <row r="387" spans="1:54" customFormat="1" x14ac:dyDescent="0.25">
      <c r="A387" s="12">
        <v>386</v>
      </c>
      <c r="B387" s="12" t="s">
        <v>1932</v>
      </c>
      <c r="C387" s="12" t="s">
        <v>1933</v>
      </c>
      <c r="D387" s="12">
        <v>16672870</v>
      </c>
      <c r="E387" s="12" t="s">
        <v>52</v>
      </c>
      <c r="F387" s="12" t="s">
        <v>52</v>
      </c>
      <c r="G387" s="12">
        <v>143.97430836199999</v>
      </c>
      <c r="H387" s="12" t="s">
        <v>1934</v>
      </c>
      <c r="I387" t="e">
        <f t="shared" si="12"/>
        <v>#N/A</v>
      </c>
      <c r="J387" t="e">
        <f>VLOOKUP($D387,RfDs_clean!$A$2:$Q$140,9,FALSE)</f>
        <v>#N/A</v>
      </c>
      <c r="K387" t="e">
        <f t="shared" si="13"/>
        <v>#N/A</v>
      </c>
      <c r="L387" t="e">
        <f>VLOOKUP($D387,RfDs_clean!$A$2:$Q$140,10,FALSE)</f>
        <v>#N/A</v>
      </c>
      <c r="M387" s="9" t="s">
        <v>52</v>
      </c>
      <c r="N387" s="9" t="s">
        <v>52</v>
      </c>
      <c r="O387" s="13" t="s">
        <v>1935</v>
      </c>
      <c r="P387" s="12">
        <v>5.0000000000000001E-3</v>
      </c>
      <c r="Q387" s="12">
        <v>7.4593149965642178</v>
      </c>
      <c r="R387" s="12" t="s">
        <v>485</v>
      </c>
      <c r="S387" s="12">
        <v>0.5</v>
      </c>
      <c r="T387" s="12">
        <v>5.4593149965642178</v>
      </c>
      <c r="U387" s="12" t="s">
        <v>56</v>
      </c>
      <c r="V387" s="14" t="s">
        <v>61</v>
      </c>
      <c r="W387" s="13" t="s">
        <v>52</v>
      </c>
      <c r="X387" s="12" t="s">
        <v>52</v>
      </c>
      <c r="Y387" s="12" t="s">
        <v>52</v>
      </c>
      <c r="Z387" s="12" t="s">
        <v>52</v>
      </c>
      <c r="AA387" s="12" t="s">
        <v>52</v>
      </c>
      <c r="AB387" s="12" t="s">
        <v>52</v>
      </c>
      <c r="AC387" s="12" t="s">
        <v>52</v>
      </c>
      <c r="AD387" s="14" t="s">
        <v>52</v>
      </c>
      <c r="AE387" s="13" t="s">
        <v>52</v>
      </c>
      <c r="AF387" s="12" t="s">
        <v>52</v>
      </c>
      <c r="AG387" s="12" t="s">
        <v>52</v>
      </c>
      <c r="AH387" s="12" t="s">
        <v>52</v>
      </c>
      <c r="AI387" s="12" t="s">
        <v>52</v>
      </c>
      <c r="AJ387" s="12" t="s">
        <v>52</v>
      </c>
      <c r="AK387" s="12" t="s">
        <v>52</v>
      </c>
      <c r="AL387" s="14" t="s">
        <v>52</v>
      </c>
      <c r="AM387" s="13" t="s">
        <v>52</v>
      </c>
      <c r="AN387" s="12" t="s">
        <v>52</v>
      </c>
      <c r="AO387" s="12" t="s">
        <v>52</v>
      </c>
      <c r="AP387" s="12" t="s">
        <v>52</v>
      </c>
      <c r="AQ387" s="12" t="s">
        <v>52</v>
      </c>
      <c r="AR387" s="12" t="s">
        <v>52</v>
      </c>
      <c r="AS387" s="12" t="s">
        <v>52</v>
      </c>
      <c r="AT387" s="14" t="s">
        <v>52</v>
      </c>
      <c r="AU387" s="13" t="s">
        <v>52</v>
      </c>
      <c r="AV387" s="12" t="s">
        <v>52</v>
      </c>
      <c r="AW387" s="12" t="s">
        <v>52</v>
      </c>
      <c r="AX387" s="12" t="s">
        <v>52</v>
      </c>
      <c r="AY387" s="12" t="s">
        <v>52</v>
      </c>
      <c r="AZ387" s="12" t="s">
        <v>52</v>
      </c>
      <c r="BA387" s="12" t="s">
        <v>52</v>
      </c>
      <c r="BB387" s="14" t="s">
        <v>52</v>
      </c>
    </row>
    <row r="388" spans="1:54" customFormat="1" x14ac:dyDescent="0.25">
      <c r="A388" s="9">
        <v>387</v>
      </c>
      <c r="B388" s="9" t="s">
        <v>1936</v>
      </c>
      <c r="C388" s="9" t="s">
        <v>1937</v>
      </c>
      <c r="D388" s="9">
        <v>563122</v>
      </c>
      <c r="E388" s="9" t="s">
        <v>52</v>
      </c>
      <c r="F388" s="9" t="s">
        <v>52</v>
      </c>
      <c r="G388" s="9">
        <v>383.98761644399991</v>
      </c>
      <c r="H388" s="9" t="s">
        <v>1938</v>
      </c>
      <c r="I388" t="e">
        <f t="shared" si="12"/>
        <v>#N/A</v>
      </c>
      <c r="J388" t="e">
        <f>VLOOKUP($D388,RfDs_clean!$A$2:$Q$140,9,FALSE)</f>
        <v>#N/A</v>
      </c>
      <c r="K388" t="e">
        <f t="shared" si="13"/>
        <v>#N/A</v>
      </c>
      <c r="L388" t="e">
        <f>VLOOKUP($D388,RfDs_clean!$A$2:$Q$140,10,FALSE)</f>
        <v>#N/A</v>
      </c>
      <c r="M388" s="9" t="s">
        <v>52</v>
      </c>
      <c r="N388" s="9" t="s">
        <v>52</v>
      </c>
      <c r="O388" s="10" t="s">
        <v>1939</v>
      </c>
      <c r="P388" s="9">
        <v>5.0000000000000001E-4</v>
      </c>
      <c r="Q388" s="9">
        <v>8.885347214310789</v>
      </c>
      <c r="R388" s="9" t="s">
        <v>118</v>
      </c>
      <c r="S388" s="9">
        <v>0.05</v>
      </c>
      <c r="T388" s="9">
        <v>6.8853472143107881</v>
      </c>
      <c r="U388" s="9" t="s">
        <v>56</v>
      </c>
      <c r="V388" s="11" t="s">
        <v>61</v>
      </c>
      <c r="W388" s="10" t="s">
        <v>52</v>
      </c>
      <c r="X388" s="9" t="s">
        <v>52</v>
      </c>
      <c r="Y388" s="9" t="s">
        <v>52</v>
      </c>
      <c r="Z388" s="9" t="s">
        <v>52</v>
      </c>
      <c r="AA388" s="9" t="s">
        <v>52</v>
      </c>
      <c r="AB388" s="9" t="s">
        <v>52</v>
      </c>
      <c r="AC388" s="9" t="s">
        <v>52</v>
      </c>
      <c r="AD388" s="11" t="s">
        <v>52</v>
      </c>
      <c r="AE388" s="10" t="s">
        <v>52</v>
      </c>
      <c r="AF388" s="9" t="s">
        <v>52</v>
      </c>
      <c r="AG388" s="9" t="s">
        <v>52</v>
      </c>
      <c r="AH388" s="9" t="s">
        <v>52</v>
      </c>
      <c r="AI388" s="9" t="s">
        <v>52</v>
      </c>
      <c r="AJ388" s="9" t="s">
        <v>52</v>
      </c>
      <c r="AK388" s="9" t="s">
        <v>52</v>
      </c>
      <c r="AL388" s="11" t="s">
        <v>52</v>
      </c>
      <c r="AM388" s="10" t="s">
        <v>52</v>
      </c>
      <c r="AN388" s="9" t="s">
        <v>52</v>
      </c>
      <c r="AO388" s="9" t="s">
        <v>52</v>
      </c>
      <c r="AP388" s="9" t="s">
        <v>52</v>
      </c>
      <c r="AQ388" s="9" t="s">
        <v>52</v>
      </c>
      <c r="AR388" s="9" t="s">
        <v>52</v>
      </c>
      <c r="AS388" s="9" t="s">
        <v>52</v>
      </c>
      <c r="AT388" s="11" t="s">
        <v>52</v>
      </c>
      <c r="AU388" s="10" t="s">
        <v>52</v>
      </c>
      <c r="AV388" s="9" t="s">
        <v>52</v>
      </c>
      <c r="AW388" s="9" t="s">
        <v>52</v>
      </c>
      <c r="AX388" s="9" t="s">
        <v>52</v>
      </c>
      <c r="AY388" s="9" t="s">
        <v>52</v>
      </c>
      <c r="AZ388" s="9" t="s">
        <v>52</v>
      </c>
      <c r="BA388" s="9" t="s">
        <v>52</v>
      </c>
      <c r="BB388" s="11" t="s">
        <v>52</v>
      </c>
    </row>
    <row r="389" spans="1:54" customFormat="1" x14ac:dyDescent="0.25">
      <c r="A389" s="12">
        <v>388</v>
      </c>
      <c r="B389" s="12" t="s">
        <v>1940</v>
      </c>
      <c r="C389" s="12" t="s">
        <v>1941</v>
      </c>
      <c r="D389" s="12">
        <v>26225796</v>
      </c>
      <c r="E389" s="12" t="s">
        <v>52</v>
      </c>
      <c r="F389" s="12" t="s">
        <v>52</v>
      </c>
      <c r="G389" s="12">
        <v>286.08749467600001</v>
      </c>
      <c r="H389" s="12" t="s">
        <v>1942</v>
      </c>
      <c r="I389" t="e">
        <f t="shared" si="12"/>
        <v>#N/A</v>
      </c>
      <c r="J389" t="e">
        <f>VLOOKUP($D389,RfDs_clean!$A$2:$Q$140,9,FALSE)</f>
        <v>#N/A</v>
      </c>
      <c r="K389" t="e">
        <f t="shared" si="13"/>
        <v>#N/A</v>
      </c>
      <c r="L389" t="e">
        <f>VLOOKUP($D389,RfDs_clean!$A$2:$Q$140,10,FALSE)</f>
        <v>#N/A</v>
      </c>
      <c r="M389" s="9" t="s">
        <v>52</v>
      </c>
      <c r="N389" s="9" t="s">
        <v>52</v>
      </c>
      <c r="O389" s="13" t="s">
        <v>1943</v>
      </c>
      <c r="P389" s="12">
        <v>1.3</v>
      </c>
      <c r="Q389" s="12">
        <v>5.342555522234167</v>
      </c>
      <c r="R389" s="12" t="s">
        <v>81</v>
      </c>
      <c r="S389" s="12">
        <v>127</v>
      </c>
      <c r="T389" s="12">
        <v>3.3526951535850471</v>
      </c>
      <c r="U389" s="12" t="s">
        <v>103</v>
      </c>
      <c r="V389" s="14" t="s">
        <v>61</v>
      </c>
      <c r="W389" s="13" t="s">
        <v>52</v>
      </c>
      <c r="X389" s="12" t="s">
        <v>52</v>
      </c>
      <c r="Y389" s="12" t="s">
        <v>52</v>
      </c>
      <c r="Z389" s="12" t="s">
        <v>52</v>
      </c>
      <c r="AA389" s="12" t="s">
        <v>52</v>
      </c>
      <c r="AB389" s="12" t="s">
        <v>52</v>
      </c>
      <c r="AC389" s="12" t="s">
        <v>52</v>
      </c>
      <c r="AD389" s="14" t="s">
        <v>52</v>
      </c>
      <c r="AE389" s="13" t="s">
        <v>52</v>
      </c>
      <c r="AF389" s="12" t="s">
        <v>52</v>
      </c>
      <c r="AG389" s="12" t="s">
        <v>52</v>
      </c>
      <c r="AH389" s="12" t="s">
        <v>52</v>
      </c>
      <c r="AI389" s="12" t="s">
        <v>52</v>
      </c>
      <c r="AJ389" s="12" t="s">
        <v>52</v>
      </c>
      <c r="AK389" s="12" t="s">
        <v>52</v>
      </c>
      <c r="AL389" s="14" t="s">
        <v>52</v>
      </c>
      <c r="AM389" s="13" t="s">
        <v>52</v>
      </c>
      <c r="AN389" s="12" t="s">
        <v>52</v>
      </c>
      <c r="AO389" s="12" t="s">
        <v>52</v>
      </c>
      <c r="AP389" s="12" t="s">
        <v>52</v>
      </c>
      <c r="AQ389" s="12" t="s">
        <v>52</v>
      </c>
      <c r="AR389" s="12" t="s">
        <v>52</v>
      </c>
      <c r="AS389" s="12" t="s">
        <v>52</v>
      </c>
      <c r="AT389" s="14" t="s">
        <v>52</v>
      </c>
      <c r="AU389" s="13" t="s">
        <v>52</v>
      </c>
      <c r="AV389" s="12" t="s">
        <v>52</v>
      </c>
      <c r="AW389" s="12" t="s">
        <v>52</v>
      </c>
      <c r="AX389" s="12" t="s">
        <v>52</v>
      </c>
      <c r="AY389" s="12" t="s">
        <v>52</v>
      </c>
      <c r="AZ389" s="12" t="s">
        <v>52</v>
      </c>
      <c r="BA389" s="12" t="s">
        <v>52</v>
      </c>
      <c r="BB389" s="14" t="s">
        <v>52</v>
      </c>
    </row>
    <row r="390" spans="1:54" customFormat="1" x14ac:dyDescent="0.25">
      <c r="A390" s="9">
        <v>389</v>
      </c>
      <c r="B390" s="9" t="s">
        <v>1944</v>
      </c>
      <c r="C390" s="9" t="s">
        <v>1945</v>
      </c>
      <c r="D390" s="9">
        <v>13194484</v>
      </c>
      <c r="E390" s="9" t="s">
        <v>52</v>
      </c>
      <c r="F390" s="9" t="s">
        <v>52</v>
      </c>
      <c r="G390" s="9">
        <v>242.05640847800001</v>
      </c>
      <c r="H390" s="9" t="s">
        <v>1946</v>
      </c>
      <c r="I390" t="e">
        <f t="shared" si="12"/>
        <v>#N/A</v>
      </c>
      <c r="J390" t="e">
        <f>VLOOKUP($D390,RfDs_clean!$A$2:$Q$140,9,FALSE)</f>
        <v>#N/A</v>
      </c>
      <c r="K390" t="e">
        <f t="shared" si="13"/>
        <v>#N/A</v>
      </c>
      <c r="L390" t="e">
        <f>VLOOKUP($D390,RfDs_clean!$A$2:$Q$140,10,FALSE)</f>
        <v>#N/A</v>
      </c>
      <c r="M390" s="9" t="s">
        <v>52</v>
      </c>
      <c r="N390" s="9" t="s">
        <v>52</v>
      </c>
      <c r="O390" s="10" t="s">
        <v>1947</v>
      </c>
      <c r="P390" s="9">
        <v>1E-4</v>
      </c>
      <c r="Q390" s="9">
        <v>9.3839165851375785</v>
      </c>
      <c r="R390" s="9" t="s">
        <v>81</v>
      </c>
      <c r="S390" s="9">
        <v>0.01</v>
      </c>
      <c r="T390" s="9">
        <v>7.3839165851375785</v>
      </c>
      <c r="U390" s="9" t="s">
        <v>103</v>
      </c>
      <c r="V390" s="11" t="s">
        <v>61</v>
      </c>
      <c r="W390" s="10" t="s">
        <v>52</v>
      </c>
      <c r="X390" s="9" t="s">
        <v>52</v>
      </c>
      <c r="Y390" s="9" t="s">
        <v>52</v>
      </c>
      <c r="Z390" s="9" t="s">
        <v>52</v>
      </c>
      <c r="AA390" s="9" t="s">
        <v>52</v>
      </c>
      <c r="AB390" s="9" t="s">
        <v>52</v>
      </c>
      <c r="AC390" s="9" t="s">
        <v>52</v>
      </c>
      <c r="AD390" s="11" t="s">
        <v>52</v>
      </c>
      <c r="AE390" s="10" t="s">
        <v>52</v>
      </c>
      <c r="AF390" s="9" t="s">
        <v>52</v>
      </c>
      <c r="AG390" s="9" t="s">
        <v>52</v>
      </c>
      <c r="AH390" s="9" t="s">
        <v>52</v>
      </c>
      <c r="AI390" s="9" t="s">
        <v>52</v>
      </c>
      <c r="AJ390" s="9" t="s">
        <v>52</v>
      </c>
      <c r="AK390" s="9" t="s">
        <v>52</v>
      </c>
      <c r="AL390" s="11" t="s">
        <v>52</v>
      </c>
      <c r="AM390" s="10" t="s">
        <v>52</v>
      </c>
      <c r="AN390" s="9" t="s">
        <v>52</v>
      </c>
      <c r="AO390" s="9" t="s">
        <v>52</v>
      </c>
      <c r="AP390" s="9" t="s">
        <v>52</v>
      </c>
      <c r="AQ390" s="9" t="s">
        <v>52</v>
      </c>
      <c r="AR390" s="9" t="s">
        <v>52</v>
      </c>
      <c r="AS390" s="9" t="s">
        <v>52</v>
      </c>
      <c r="AT390" s="11" t="s">
        <v>52</v>
      </c>
      <c r="AU390" s="10" t="s">
        <v>52</v>
      </c>
      <c r="AV390" s="9" t="s">
        <v>52</v>
      </c>
      <c r="AW390" s="9" t="s">
        <v>52</v>
      </c>
      <c r="AX390" s="9" t="s">
        <v>52</v>
      </c>
      <c r="AY390" s="9" t="s">
        <v>52</v>
      </c>
      <c r="AZ390" s="9" t="s">
        <v>52</v>
      </c>
      <c r="BA390" s="9" t="s">
        <v>52</v>
      </c>
      <c r="BB390" s="11" t="s">
        <v>52</v>
      </c>
    </row>
    <row r="391" spans="1:54" customFormat="1" x14ac:dyDescent="0.25">
      <c r="A391" s="12">
        <v>390</v>
      </c>
      <c r="B391" s="12" t="s">
        <v>1948</v>
      </c>
      <c r="C391" s="12" t="s">
        <v>1949</v>
      </c>
      <c r="D391" s="12">
        <v>110805</v>
      </c>
      <c r="E391" s="12" t="s">
        <v>52</v>
      </c>
      <c r="F391" s="12" t="s">
        <v>52</v>
      </c>
      <c r="G391" s="12">
        <v>90.068079560000001</v>
      </c>
      <c r="H391" s="12" t="s">
        <v>1950</v>
      </c>
      <c r="I391" t="e">
        <f t="shared" si="12"/>
        <v>#N/A</v>
      </c>
      <c r="J391" t="e">
        <f>VLOOKUP($D391,RfDs_clean!$A$2:$Q$140,9,FALSE)</f>
        <v>#N/A</v>
      </c>
      <c r="K391" t="e">
        <f t="shared" si="13"/>
        <v>#N/A</v>
      </c>
      <c r="L391" t="e">
        <f>VLOOKUP($D391,RfDs_clean!$A$2:$Q$140,10,FALSE)</f>
        <v>#N/A</v>
      </c>
      <c r="M391" s="9" t="s">
        <v>52</v>
      </c>
      <c r="N391" s="9" t="s">
        <v>52</v>
      </c>
      <c r="O391" s="13" t="s">
        <v>1951</v>
      </c>
      <c r="P391" s="12">
        <v>0.4</v>
      </c>
      <c r="Q391" s="12">
        <v>5.3525109114470322</v>
      </c>
      <c r="R391" s="12" t="s">
        <v>55</v>
      </c>
      <c r="S391" s="12">
        <v>357</v>
      </c>
      <c r="T391" s="12">
        <v>2.4019026866628015</v>
      </c>
      <c r="U391" s="12" t="s">
        <v>119</v>
      </c>
      <c r="V391" s="14" t="s">
        <v>61</v>
      </c>
      <c r="W391" s="13" t="s">
        <v>1952</v>
      </c>
      <c r="X391" s="12">
        <v>0.2</v>
      </c>
      <c r="Y391" s="12">
        <v>5.65</v>
      </c>
      <c r="Z391" s="12" t="s">
        <v>81</v>
      </c>
      <c r="AA391" s="12">
        <v>68</v>
      </c>
      <c r="AB391" s="12">
        <v>3.12</v>
      </c>
      <c r="AC391" s="12" t="s">
        <v>56</v>
      </c>
      <c r="AD391" s="14" t="s">
        <v>57</v>
      </c>
      <c r="AE391" s="13" t="s">
        <v>52</v>
      </c>
      <c r="AF391" s="12" t="s">
        <v>52</v>
      </c>
      <c r="AG391" s="12" t="s">
        <v>52</v>
      </c>
      <c r="AH391" s="12" t="s">
        <v>52</v>
      </c>
      <c r="AI391" s="12" t="s">
        <v>52</v>
      </c>
      <c r="AJ391" s="12" t="s">
        <v>52</v>
      </c>
      <c r="AK391" s="12" t="s">
        <v>52</v>
      </c>
      <c r="AL391" s="14" t="s">
        <v>52</v>
      </c>
      <c r="AM391" s="13" t="s">
        <v>52</v>
      </c>
      <c r="AN391" s="12" t="s">
        <v>52</v>
      </c>
      <c r="AO391" s="12" t="s">
        <v>52</v>
      </c>
      <c r="AP391" s="12" t="s">
        <v>52</v>
      </c>
      <c r="AQ391" s="12" t="s">
        <v>52</v>
      </c>
      <c r="AR391" s="12" t="s">
        <v>52</v>
      </c>
      <c r="AS391" s="12" t="s">
        <v>52</v>
      </c>
      <c r="AT391" s="14" t="s">
        <v>52</v>
      </c>
      <c r="AU391" s="13" t="s">
        <v>52</v>
      </c>
      <c r="AV391" s="12" t="s">
        <v>52</v>
      </c>
      <c r="AW391" s="12" t="s">
        <v>52</v>
      </c>
      <c r="AX391" s="12" t="s">
        <v>52</v>
      </c>
      <c r="AY391" s="12" t="s">
        <v>52</v>
      </c>
      <c r="AZ391" s="12" t="s">
        <v>52</v>
      </c>
      <c r="BA391" s="12" t="s">
        <v>52</v>
      </c>
      <c r="BB391" s="14" t="s">
        <v>52</v>
      </c>
    </row>
    <row r="392" spans="1:54" customFormat="1" x14ac:dyDescent="0.25">
      <c r="A392" s="9">
        <v>391</v>
      </c>
      <c r="B392" s="9" t="s">
        <v>1953</v>
      </c>
      <c r="C392" s="9" t="s">
        <v>1954</v>
      </c>
      <c r="D392" s="9">
        <v>111159</v>
      </c>
      <c r="E392" s="9" t="s">
        <v>52</v>
      </c>
      <c r="F392" s="9" t="s">
        <v>52</v>
      </c>
      <c r="G392" s="9">
        <v>132.078644244</v>
      </c>
      <c r="H392" s="9" t="s">
        <v>1955</v>
      </c>
      <c r="I392">
        <f t="shared" si="12"/>
        <v>2.4450909115433781</v>
      </c>
      <c r="J392">
        <f>VLOOKUP($D392,RfDs_clean!$A$2:$Q$140,9,FALSE)</f>
        <v>473.96</v>
      </c>
      <c r="K392">
        <f t="shared" si="13"/>
        <v>2.568595244838165</v>
      </c>
      <c r="L392">
        <f>VLOOKUP($D392,RfDs_clean!$A$2:$Q$140,10,FALSE)</f>
        <v>356.64600000000002</v>
      </c>
      <c r="M392" s="9" t="s">
        <v>52</v>
      </c>
      <c r="N392" s="9" t="s">
        <v>52</v>
      </c>
      <c r="O392" s="10" t="s">
        <v>1956</v>
      </c>
      <c r="P392" s="9">
        <v>0.1</v>
      </c>
      <c r="Q392" s="9">
        <v>6.1208326023476243</v>
      </c>
      <c r="R392" s="9" t="s">
        <v>549</v>
      </c>
      <c r="S392" s="9">
        <v>356</v>
      </c>
      <c r="T392" s="9">
        <v>2.5693826043747485</v>
      </c>
      <c r="U392" s="9" t="s">
        <v>83</v>
      </c>
      <c r="V392" s="11" t="s">
        <v>57</v>
      </c>
      <c r="W392" s="10" t="s">
        <v>1957</v>
      </c>
      <c r="X392" s="9">
        <v>0.06</v>
      </c>
      <c r="Y392" s="9">
        <v>6.34</v>
      </c>
      <c r="Z392" s="9" t="s">
        <v>66</v>
      </c>
      <c r="AA392" s="9">
        <v>6.5</v>
      </c>
      <c r="AB392" s="9">
        <v>4.3099999999999996</v>
      </c>
      <c r="AC392" s="9" t="s">
        <v>83</v>
      </c>
      <c r="AD392" s="11" t="s">
        <v>57</v>
      </c>
      <c r="AE392" s="10" t="s">
        <v>52</v>
      </c>
      <c r="AF392" s="9" t="s">
        <v>52</v>
      </c>
      <c r="AG392" s="9" t="s">
        <v>52</v>
      </c>
      <c r="AH392" s="9" t="s">
        <v>52</v>
      </c>
      <c r="AI392" s="9" t="s">
        <v>52</v>
      </c>
      <c r="AJ392" s="9" t="s">
        <v>52</v>
      </c>
      <c r="AK392" s="9" t="s">
        <v>52</v>
      </c>
      <c r="AL392" s="11" t="s">
        <v>52</v>
      </c>
      <c r="AM392" s="10" t="s">
        <v>52</v>
      </c>
      <c r="AN392" s="9" t="s">
        <v>52</v>
      </c>
      <c r="AO392" s="9" t="s">
        <v>52</v>
      </c>
      <c r="AP392" s="9" t="s">
        <v>52</v>
      </c>
      <c r="AQ392" s="9" t="s">
        <v>52</v>
      </c>
      <c r="AR392" s="9" t="s">
        <v>52</v>
      </c>
      <c r="AS392" s="9" t="s">
        <v>52</v>
      </c>
      <c r="AT392" s="11" t="s">
        <v>52</v>
      </c>
      <c r="AU392" s="10" t="s">
        <v>52</v>
      </c>
      <c r="AV392" s="9" t="s">
        <v>52</v>
      </c>
      <c r="AW392" s="9" t="s">
        <v>52</v>
      </c>
      <c r="AX392" s="9" t="s">
        <v>52</v>
      </c>
      <c r="AY392" s="9" t="s">
        <v>52</v>
      </c>
      <c r="AZ392" s="9" t="s">
        <v>52</v>
      </c>
      <c r="BA392" s="9" t="s">
        <v>52</v>
      </c>
      <c r="BB392" s="11" t="s">
        <v>52</v>
      </c>
    </row>
    <row r="393" spans="1:54" customFormat="1" x14ac:dyDescent="0.25">
      <c r="A393" s="12">
        <v>392</v>
      </c>
      <c r="B393" s="12" t="s">
        <v>1958</v>
      </c>
      <c r="C393" s="12" t="s">
        <v>1959</v>
      </c>
      <c r="D393" s="12">
        <v>91532</v>
      </c>
      <c r="E393" s="12" t="s">
        <v>52</v>
      </c>
      <c r="F393" s="12" t="s">
        <v>52</v>
      </c>
      <c r="G393" s="12">
        <v>217.14666422799999</v>
      </c>
      <c r="H393" s="12" t="s">
        <v>1960</v>
      </c>
      <c r="I393" t="e">
        <f t="shared" si="12"/>
        <v>#N/A</v>
      </c>
      <c r="J393" t="e">
        <f>VLOOKUP($D393,RfDs_clean!$A$2:$Q$140,9,FALSE)</f>
        <v>#N/A</v>
      </c>
      <c r="K393" t="e">
        <f t="shared" si="13"/>
        <v>#N/A</v>
      </c>
      <c r="L393" t="e">
        <f>VLOOKUP($D393,RfDs_clean!$A$2:$Q$140,10,FALSE)</f>
        <v>#N/A</v>
      </c>
      <c r="M393" s="9" t="s">
        <v>52</v>
      </c>
      <c r="N393" s="9" t="s">
        <v>52</v>
      </c>
      <c r="O393" s="13" t="s">
        <v>1961</v>
      </c>
      <c r="P393" s="12">
        <v>0.02</v>
      </c>
      <c r="Q393" s="12">
        <v>7.0357231665237911</v>
      </c>
      <c r="R393" s="12" t="s">
        <v>81</v>
      </c>
      <c r="S393" s="12">
        <v>2</v>
      </c>
      <c r="T393" s="12">
        <v>5.0357231665237911</v>
      </c>
      <c r="U393" s="12" t="s">
        <v>103</v>
      </c>
      <c r="V393" s="14" t="s">
        <v>61</v>
      </c>
      <c r="W393" s="13" t="s">
        <v>52</v>
      </c>
      <c r="X393" s="12" t="s">
        <v>52</v>
      </c>
      <c r="Y393" s="12" t="s">
        <v>52</v>
      </c>
      <c r="Z393" s="12" t="s">
        <v>52</v>
      </c>
      <c r="AA393" s="12" t="s">
        <v>52</v>
      </c>
      <c r="AB393" s="12" t="s">
        <v>52</v>
      </c>
      <c r="AC393" s="12" t="s">
        <v>52</v>
      </c>
      <c r="AD393" s="14" t="s">
        <v>52</v>
      </c>
      <c r="AE393" s="13" t="s">
        <v>52</v>
      </c>
      <c r="AF393" s="12" t="s">
        <v>52</v>
      </c>
      <c r="AG393" s="12" t="s">
        <v>52</v>
      </c>
      <c r="AH393" s="12" t="s">
        <v>52</v>
      </c>
      <c r="AI393" s="12" t="s">
        <v>52</v>
      </c>
      <c r="AJ393" s="12" t="s">
        <v>52</v>
      </c>
      <c r="AK393" s="12" t="s">
        <v>52</v>
      </c>
      <c r="AL393" s="14" t="s">
        <v>52</v>
      </c>
      <c r="AM393" s="13" t="s">
        <v>52</v>
      </c>
      <c r="AN393" s="12" t="s">
        <v>52</v>
      </c>
      <c r="AO393" s="12" t="s">
        <v>52</v>
      </c>
      <c r="AP393" s="12" t="s">
        <v>52</v>
      </c>
      <c r="AQ393" s="12" t="s">
        <v>52</v>
      </c>
      <c r="AR393" s="12" t="s">
        <v>52</v>
      </c>
      <c r="AS393" s="12" t="s">
        <v>52</v>
      </c>
      <c r="AT393" s="14" t="s">
        <v>52</v>
      </c>
      <c r="AU393" s="13" t="s">
        <v>52</v>
      </c>
      <c r="AV393" s="12" t="s">
        <v>52</v>
      </c>
      <c r="AW393" s="12" t="s">
        <v>52</v>
      </c>
      <c r="AX393" s="12" t="s">
        <v>52</v>
      </c>
      <c r="AY393" s="12" t="s">
        <v>52</v>
      </c>
      <c r="AZ393" s="12" t="s">
        <v>52</v>
      </c>
      <c r="BA393" s="12" t="s">
        <v>52</v>
      </c>
      <c r="BB393" s="14" t="s">
        <v>52</v>
      </c>
    </row>
    <row r="394" spans="1:54" customFormat="1" x14ac:dyDescent="0.25">
      <c r="A394" s="9">
        <v>393</v>
      </c>
      <c r="B394" s="9" t="s">
        <v>1962</v>
      </c>
      <c r="C394" s="9" t="s">
        <v>1963</v>
      </c>
      <c r="D394" s="9">
        <v>141786</v>
      </c>
      <c r="E394" s="9" t="s">
        <v>52</v>
      </c>
      <c r="F394" s="9" t="s">
        <v>52</v>
      </c>
      <c r="G394" s="9">
        <v>88.052429496000002</v>
      </c>
      <c r="H394" s="9" t="s">
        <v>1964</v>
      </c>
      <c r="I394" t="e">
        <f t="shared" si="12"/>
        <v>#N/A</v>
      </c>
      <c r="J394" t="e">
        <f>VLOOKUP($D394,RfDs_clean!$A$2:$Q$140,9,FALSE)</f>
        <v>#N/A</v>
      </c>
      <c r="K394" t="e">
        <f t="shared" si="13"/>
        <v>#N/A</v>
      </c>
      <c r="L394" t="e">
        <f>VLOOKUP($D394,RfDs_clean!$A$2:$Q$140,10,FALSE)</f>
        <v>#N/A</v>
      </c>
      <c r="M394" s="9" t="s">
        <v>52</v>
      </c>
      <c r="N394" s="9" t="s">
        <v>52</v>
      </c>
      <c r="O394" s="10" t="s">
        <v>1965</v>
      </c>
      <c r="P394" s="9">
        <v>0.9</v>
      </c>
      <c r="Q394" s="9">
        <v>4.9904988338526177</v>
      </c>
      <c r="R394" s="9" t="s">
        <v>118</v>
      </c>
      <c r="S394" s="9">
        <v>900</v>
      </c>
      <c r="T394" s="9">
        <v>1.9904988338526177</v>
      </c>
      <c r="U394" s="9" t="s">
        <v>56</v>
      </c>
      <c r="V394" s="11" t="s">
        <v>61</v>
      </c>
      <c r="W394" s="10" t="s">
        <v>52</v>
      </c>
      <c r="X394" s="9" t="s">
        <v>52</v>
      </c>
      <c r="Y394" s="9" t="s">
        <v>52</v>
      </c>
      <c r="Z394" s="9" t="s">
        <v>52</v>
      </c>
      <c r="AA394" s="9" t="s">
        <v>52</v>
      </c>
      <c r="AB394" s="9" t="s">
        <v>52</v>
      </c>
      <c r="AC394" s="9" t="s">
        <v>52</v>
      </c>
      <c r="AD394" s="11" t="s">
        <v>52</v>
      </c>
      <c r="AE394" s="10" t="s">
        <v>52</v>
      </c>
      <c r="AF394" s="9" t="s">
        <v>52</v>
      </c>
      <c r="AG394" s="9" t="s">
        <v>52</v>
      </c>
      <c r="AH394" s="9" t="s">
        <v>52</v>
      </c>
      <c r="AI394" s="9" t="s">
        <v>52</v>
      </c>
      <c r="AJ394" s="9" t="s">
        <v>52</v>
      </c>
      <c r="AK394" s="9" t="s">
        <v>52</v>
      </c>
      <c r="AL394" s="11" t="s">
        <v>52</v>
      </c>
      <c r="AM394" s="10" t="s">
        <v>52</v>
      </c>
      <c r="AN394" s="9" t="s">
        <v>52</v>
      </c>
      <c r="AO394" s="9" t="s">
        <v>52</v>
      </c>
      <c r="AP394" s="9" t="s">
        <v>52</v>
      </c>
      <c r="AQ394" s="9" t="s">
        <v>52</v>
      </c>
      <c r="AR394" s="9" t="s">
        <v>52</v>
      </c>
      <c r="AS394" s="9" t="s">
        <v>52</v>
      </c>
      <c r="AT394" s="11" t="s">
        <v>52</v>
      </c>
      <c r="AU394" s="10" t="s">
        <v>52</v>
      </c>
      <c r="AV394" s="9" t="s">
        <v>52</v>
      </c>
      <c r="AW394" s="9" t="s">
        <v>52</v>
      </c>
      <c r="AX394" s="9" t="s">
        <v>52</v>
      </c>
      <c r="AY394" s="9" t="s">
        <v>52</v>
      </c>
      <c r="AZ394" s="9" t="s">
        <v>52</v>
      </c>
      <c r="BA394" s="9" t="s">
        <v>52</v>
      </c>
      <c r="BB394" s="11" t="s">
        <v>52</v>
      </c>
    </row>
    <row r="395" spans="1:54" customFormat="1" x14ac:dyDescent="0.25">
      <c r="A395" s="12">
        <v>394</v>
      </c>
      <c r="B395" s="12" t="s">
        <v>1966</v>
      </c>
      <c r="C395" s="12" t="s">
        <v>1967</v>
      </c>
      <c r="D395" s="12">
        <v>140885</v>
      </c>
      <c r="E395" s="12" t="s">
        <v>52</v>
      </c>
      <c r="F395" s="12" t="s">
        <v>52</v>
      </c>
      <c r="G395" s="12">
        <v>100.0524295</v>
      </c>
      <c r="H395" s="12" t="s">
        <v>1968</v>
      </c>
      <c r="I395" t="e">
        <f t="shared" si="12"/>
        <v>#N/A</v>
      </c>
      <c r="J395" t="e">
        <f>VLOOKUP($D395,RfDs_clean!$A$2:$Q$140,9,FALSE)</f>
        <v>#N/A</v>
      </c>
      <c r="K395" t="e">
        <f t="shared" si="13"/>
        <v>#N/A</v>
      </c>
      <c r="L395" t="e">
        <f>VLOOKUP($D395,RfDs_clean!$A$2:$Q$140,10,FALSE)</f>
        <v>#N/A</v>
      </c>
      <c r="M395" s="9">
        <v>3.8605783486260479</v>
      </c>
      <c r="N395" s="9">
        <v>13.7927</v>
      </c>
      <c r="O395" s="13" t="s">
        <v>52</v>
      </c>
      <c r="P395" s="12" t="s">
        <v>52</v>
      </c>
      <c r="Q395" s="12" t="s">
        <v>52</v>
      </c>
      <c r="R395" s="12" t="s">
        <v>52</v>
      </c>
      <c r="S395" s="12" t="s">
        <v>52</v>
      </c>
      <c r="T395" s="12" t="s">
        <v>52</v>
      </c>
      <c r="U395" s="12" t="s">
        <v>52</v>
      </c>
      <c r="V395" s="14" t="s">
        <v>52</v>
      </c>
      <c r="W395" s="13" t="s">
        <v>52</v>
      </c>
      <c r="X395" s="12" t="s">
        <v>52</v>
      </c>
      <c r="Y395" s="12" t="s">
        <v>52</v>
      </c>
      <c r="Z395" s="12" t="s">
        <v>52</v>
      </c>
      <c r="AA395" s="12" t="s">
        <v>52</v>
      </c>
      <c r="AB395" s="12" t="s">
        <v>52</v>
      </c>
      <c r="AC395" s="12" t="s">
        <v>52</v>
      </c>
      <c r="AD395" s="14" t="s">
        <v>52</v>
      </c>
      <c r="AE395" s="13" t="s">
        <v>1969</v>
      </c>
      <c r="AF395" s="12">
        <v>4.8000000000000001E-2</v>
      </c>
      <c r="AG395" s="12">
        <v>3.68</v>
      </c>
      <c r="AH395" s="12" t="s">
        <v>52</v>
      </c>
      <c r="AI395" s="12" t="s">
        <v>52</v>
      </c>
      <c r="AJ395" s="12" t="s">
        <v>52</v>
      </c>
      <c r="AK395" s="12" t="s">
        <v>119</v>
      </c>
      <c r="AL395" s="14" t="s">
        <v>57</v>
      </c>
      <c r="AM395" s="13" t="s">
        <v>52</v>
      </c>
      <c r="AN395" s="12" t="s">
        <v>52</v>
      </c>
      <c r="AO395" s="12" t="s">
        <v>52</v>
      </c>
      <c r="AP395" s="12" t="s">
        <v>52</v>
      </c>
      <c r="AQ395" s="12" t="s">
        <v>52</v>
      </c>
      <c r="AR395" s="12" t="s">
        <v>52</v>
      </c>
      <c r="AS395" s="12" t="s">
        <v>52</v>
      </c>
      <c r="AT395" s="14" t="s">
        <v>52</v>
      </c>
      <c r="AU395" s="13" t="s">
        <v>52</v>
      </c>
      <c r="AV395" s="12" t="s">
        <v>52</v>
      </c>
      <c r="AW395" s="12" t="s">
        <v>52</v>
      </c>
      <c r="AX395" s="12" t="s">
        <v>52</v>
      </c>
      <c r="AY395" s="12" t="s">
        <v>52</v>
      </c>
      <c r="AZ395" s="12" t="s">
        <v>52</v>
      </c>
      <c r="BA395" s="12" t="s">
        <v>52</v>
      </c>
      <c r="BB395" s="14" t="s">
        <v>52</v>
      </c>
    </row>
    <row r="396" spans="1:54" customFormat="1" x14ac:dyDescent="0.25">
      <c r="A396" s="9">
        <v>395</v>
      </c>
      <c r="B396" s="9" t="s">
        <v>1970</v>
      </c>
      <c r="C396" s="9" t="s">
        <v>1971</v>
      </c>
      <c r="D396" s="9">
        <v>75003</v>
      </c>
      <c r="E396" s="9" t="s">
        <v>52</v>
      </c>
      <c r="F396" s="9" t="s">
        <v>52</v>
      </c>
      <c r="G396" s="9">
        <v>64.007977839999995</v>
      </c>
      <c r="H396" s="9" t="s">
        <v>1972</v>
      </c>
      <c r="I396" t="e">
        <f t="shared" si="12"/>
        <v>#N/A</v>
      </c>
      <c r="J396" t="e">
        <f>VLOOKUP($D396,RfDs_clean!$A$2:$Q$140,9,FALSE)</f>
        <v>#N/A</v>
      </c>
      <c r="K396" t="e">
        <f t="shared" si="13"/>
        <v>#N/A</v>
      </c>
      <c r="L396" t="e">
        <f>VLOOKUP($D396,RfDs_clean!$A$2:$Q$140,10,FALSE)</f>
        <v>#N/A</v>
      </c>
      <c r="M396" s="9" t="s">
        <v>52</v>
      </c>
      <c r="N396" s="9" t="s">
        <v>52</v>
      </c>
      <c r="O396" s="10" t="s">
        <v>52</v>
      </c>
      <c r="P396" s="9" t="s">
        <v>52</v>
      </c>
      <c r="Q396" s="9" t="s">
        <v>52</v>
      </c>
      <c r="R396" s="9" t="s">
        <v>52</v>
      </c>
      <c r="S396" s="9" t="s">
        <v>52</v>
      </c>
      <c r="T396" s="9" t="s">
        <v>52</v>
      </c>
      <c r="U396" s="9" t="s">
        <v>52</v>
      </c>
      <c r="V396" s="11" t="s">
        <v>52</v>
      </c>
      <c r="W396" s="10" t="s">
        <v>1973</v>
      </c>
      <c r="X396" s="9">
        <v>10</v>
      </c>
      <c r="Y396" s="9">
        <v>3.81</v>
      </c>
      <c r="Z396" s="9" t="s">
        <v>81</v>
      </c>
      <c r="AA396" s="9">
        <v>4000</v>
      </c>
      <c r="AB396" s="9">
        <v>1.2</v>
      </c>
      <c r="AC396" s="9" t="s">
        <v>56</v>
      </c>
      <c r="AD396" s="11" t="s">
        <v>61</v>
      </c>
      <c r="AE396" s="10" t="s">
        <v>1974</v>
      </c>
      <c r="AF396" s="9">
        <v>4.7000000000000002E-3</v>
      </c>
      <c r="AG396" s="9">
        <v>2.48</v>
      </c>
      <c r="AH396" s="9" t="s">
        <v>52</v>
      </c>
      <c r="AI396" s="9" t="s">
        <v>52</v>
      </c>
      <c r="AJ396" s="9" t="s">
        <v>52</v>
      </c>
      <c r="AK396" s="9" t="s">
        <v>75</v>
      </c>
      <c r="AL396" s="11" t="s">
        <v>61</v>
      </c>
      <c r="AM396" s="10" t="s">
        <v>52</v>
      </c>
      <c r="AN396" s="9" t="s">
        <v>52</v>
      </c>
      <c r="AO396" s="9" t="s">
        <v>52</v>
      </c>
      <c r="AP396" s="9" t="s">
        <v>52</v>
      </c>
      <c r="AQ396" s="9" t="s">
        <v>52</v>
      </c>
      <c r="AR396" s="9" t="s">
        <v>52</v>
      </c>
      <c r="AS396" s="9" t="s">
        <v>52</v>
      </c>
      <c r="AT396" s="11" t="s">
        <v>52</v>
      </c>
      <c r="AU396" s="10" t="s">
        <v>1975</v>
      </c>
      <c r="AV396" s="9">
        <v>4.7000000000000002E-3</v>
      </c>
      <c r="AW396" s="9">
        <v>2.48</v>
      </c>
      <c r="AX396" s="9" t="s">
        <v>52</v>
      </c>
      <c r="AY396" s="9" t="s">
        <v>52</v>
      </c>
      <c r="AZ396" s="9" t="s">
        <v>52</v>
      </c>
      <c r="BA396" s="9" t="s">
        <v>75</v>
      </c>
      <c r="BB396" s="11" t="s">
        <v>61</v>
      </c>
    </row>
    <row r="397" spans="1:54" customFormat="1" x14ac:dyDescent="0.25">
      <c r="A397" s="12">
        <v>396</v>
      </c>
      <c r="B397" s="12" t="s">
        <v>1976</v>
      </c>
      <c r="C397" s="12" t="s">
        <v>1977</v>
      </c>
      <c r="D397" s="12">
        <v>60297</v>
      </c>
      <c r="E397" s="12" t="s">
        <v>52</v>
      </c>
      <c r="F397" s="12" t="s">
        <v>52</v>
      </c>
      <c r="G397" s="12">
        <v>74.073164939999998</v>
      </c>
      <c r="H397" s="12" t="s">
        <v>1978</v>
      </c>
      <c r="I397" t="e">
        <f t="shared" si="12"/>
        <v>#N/A</v>
      </c>
      <c r="J397" t="e">
        <f>VLOOKUP($D397,RfDs_clean!$A$2:$Q$140,9,FALSE)</f>
        <v>#N/A</v>
      </c>
      <c r="K397" t="e">
        <f t="shared" si="13"/>
        <v>#N/A</v>
      </c>
      <c r="L397" t="e">
        <f>VLOOKUP($D397,RfDs_clean!$A$2:$Q$140,10,FALSE)</f>
        <v>#N/A</v>
      </c>
      <c r="M397" s="9" t="s">
        <v>52</v>
      </c>
      <c r="N397" s="9" t="s">
        <v>52</v>
      </c>
      <c r="O397" s="13" t="s">
        <v>1979</v>
      </c>
      <c r="P397" s="12">
        <v>0.2</v>
      </c>
      <c r="Q397" s="12">
        <v>5.5686309055774945</v>
      </c>
      <c r="R397" s="12" t="s">
        <v>81</v>
      </c>
      <c r="S397" s="12">
        <v>500</v>
      </c>
      <c r="T397" s="12">
        <v>2.1706908969054575</v>
      </c>
      <c r="U397" s="12" t="s">
        <v>56</v>
      </c>
      <c r="V397" s="14" t="s">
        <v>61</v>
      </c>
      <c r="W397" s="13" t="s">
        <v>52</v>
      </c>
      <c r="X397" s="12" t="s">
        <v>52</v>
      </c>
      <c r="Y397" s="12" t="s">
        <v>52</v>
      </c>
      <c r="Z397" s="12" t="s">
        <v>52</v>
      </c>
      <c r="AA397" s="12" t="s">
        <v>52</v>
      </c>
      <c r="AB397" s="12" t="s">
        <v>52</v>
      </c>
      <c r="AC397" s="12" t="s">
        <v>52</v>
      </c>
      <c r="AD397" s="14" t="s">
        <v>52</v>
      </c>
      <c r="AE397" s="13" t="s">
        <v>52</v>
      </c>
      <c r="AF397" s="12" t="s">
        <v>52</v>
      </c>
      <c r="AG397" s="12" t="s">
        <v>52</v>
      </c>
      <c r="AH397" s="12" t="s">
        <v>52</v>
      </c>
      <c r="AI397" s="12" t="s">
        <v>52</v>
      </c>
      <c r="AJ397" s="12" t="s">
        <v>52</v>
      </c>
      <c r="AK397" s="12" t="s">
        <v>52</v>
      </c>
      <c r="AL397" s="14" t="s">
        <v>52</v>
      </c>
      <c r="AM397" s="13" t="s">
        <v>52</v>
      </c>
      <c r="AN397" s="12" t="s">
        <v>52</v>
      </c>
      <c r="AO397" s="12" t="s">
        <v>52</v>
      </c>
      <c r="AP397" s="12" t="s">
        <v>52</v>
      </c>
      <c r="AQ397" s="12" t="s">
        <v>52</v>
      </c>
      <c r="AR397" s="12" t="s">
        <v>52</v>
      </c>
      <c r="AS397" s="12" t="s">
        <v>52</v>
      </c>
      <c r="AT397" s="14" t="s">
        <v>52</v>
      </c>
      <c r="AU397" s="13" t="s">
        <v>52</v>
      </c>
      <c r="AV397" s="12" t="s">
        <v>52</v>
      </c>
      <c r="AW397" s="12" t="s">
        <v>52</v>
      </c>
      <c r="AX397" s="12" t="s">
        <v>52</v>
      </c>
      <c r="AY397" s="12" t="s">
        <v>52</v>
      </c>
      <c r="AZ397" s="12" t="s">
        <v>52</v>
      </c>
      <c r="BA397" s="12" t="s">
        <v>52</v>
      </c>
      <c r="BB397" s="14" t="s">
        <v>52</v>
      </c>
    </row>
    <row r="398" spans="1:54" customFormat="1" x14ac:dyDescent="0.25">
      <c r="A398" s="9">
        <v>397</v>
      </c>
      <c r="B398" s="9" t="s">
        <v>1980</v>
      </c>
      <c r="C398" s="9" t="s">
        <v>1981</v>
      </c>
      <c r="D398" s="9">
        <v>97632</v>
      </c>
      <c r="E398" s="9" t="s">
        <v>52</v>
      </c>
      <c r="F398" s="9" t="s">
        <v>52</v>
      </c>
      <c r="G398" s="9">
        <v>114.06807956</v>
      </c>
      <c r="H398" s="9" t="s">
        <v>1982</v>
      </c>
      <c r="I398" t="e">
        <f t="shared" si="12"/>
        <v>#N/A</v>
      </c>
      <c r="J398" t="e">
        <f>VLOOKUP($D398,RfDs_clean!$A$2:$Q$140,9,FALSE)</f>
        <v>#N/A</v>
      </c>
      <c r="K398" t="e">
        <f t="shared" si="13"/>
        <v>#N/A</v>
      </c>
      <c r="L398" t="e">
        <f>VLOOKUP($D398,RfDs_clean!$A$2:$Q$140,10,FALSE)</f>
        <v>#N/A</v>
      </c>
      <c r="M398" s="9" t="s">
        <v>52</v>
      </c>
      <c r="N398" s="9" t="s">
        <v>52</v>
      </c>
      <c r="O398" s="10" t="s">
        <v>1983</v>
      </c>
      <c r="P398" s="9">
        <v>0.09</v>
      </c>
      <c r="Q398" s="9">
        <v>6.1029216204263799</v>
      </c>
      <c r="R398" s="9" t="s">
        <v>118</v>
      </c>
      <c r="S398" s="9">
        <v>7.5</v>
      </c>
      <c r="T398" s="9">
        <v>4.182102866474005</v>
      </c>
      <c r="U398" s="9" t="s">
        <v>119</v>
      </c>
      <c r="V398" s="11" t="s">
        <v>61</v>
      </c>
      <c r="W398" s="10" t="s">
        <v>1984</v>
      </c>
      <c r="X398" s="9">
        <v>0.3</v>
      </c>
      <c r="Y398" s="9">
        <v>5.58</v>
      </c>
      <c r="Z398" s="9" t="s">
        <v>66</v>
      </c>
      <c r="AA398" s="9">
        <v>854</v>
      </c>
      <c r="AB398" s="9">
        <v>2.13</v>
      </c>
      <c r="AC398" s="9" t="s">
        <v>83</v>
      </c>
      <c r="AD398" s="11" t="s">
        <v>57</v>
      </c>
      <c r="AE398" s="10" t="s">
        <v>52</v>
      </c>
      <c r="AF398" s="9" t="s">
        <v>52</v>
      </c>
      <c r="AG398" s="9" t="s">
        <v>52</v>
      </c>
      <c r="AH398" s="9" t="s">
        <v>52</v>
      </c>
      <c r="AI398" s="9" t="s">
        <v>52</v>
      </c>
      <c r="AJ398" s="9" t="s">
        <v>52</v>
      </c>
      <c r="AK398" s="9" t="s">
        <v>52</v>
      </c>
      <c r="AL398" s="11" t="s">
        <v>52</v>
      </c>
      <c r="AM398" s="10" t="s">
        <v>52</v>
      </c>
      <c r="AN398" s="9" t="s">
        <v>52</v>
      </c>
      <c r="AO398" s="9" t="s">
        <v>52</v>
      </c>
      <c r="AP398" s="9" t="s">
        <v>52</v>
      </c>
      <c r="AQ398" s="9" t="s">
        <v>52</v>
      </c>
      <c r="AR398" s="9" t="s">
        <v>52</v>
      </c>
      <c r="AS398" s="9" t="s">
        <v>52</v>
      </c>
      <c r="AT398" s="11" t="s">
        <v>52</v>
      </c>
      <c r="AU398" s="10" t="s">
        <v>52</v>
      </c>
      <c r="AV398" s="9" t="s">
        <v>52</v>
      </c>
      <c r="AW398" s="9" t="s">
        <v>52</v>
      </c>
      <c r="AX398" s="9" t="s">
        <v>52</v>
      </c>
      <c r="AY398" s="9" t="s">
        <v>52</v>
      </c>
      <c r="AZ398" s="9" t="s">
        <v>52</v>
      </c>
      <c r="BA398" s="9" t="s">
        <v>52</v>
      </c>
      <c r="BB398" s="11" t="s">
        <v>52</v>
      </c>
    </row>
    <row r="399" spans="1:54" customFormat="1" x14ac:dyDescent="0.25">
      <c r="A399" s="12">
        <v>398</v>
      </c>
      <c r="B399" s="12" t="s">
        <v>1985</v>
      </c>
      <c r="C399" s="12" t="s">
        <v>1986</v>
      </c>
      <c r="D399" s="12">
        <v>2104645</v>
      </c>
      <c r="E399" s="12" t="s">
        <v>52</v>
      </c>
      <c r="F399" s="12" t="s">
        <v>52</v>
      </c>
      <c r="G399" s="12">
        <v>323.03811555800002</v>
      </c>
      <c r="H399" s="12" t="s">
        <v>1987</v>
      </c>
      <c r="I399" t="e">
        <f t="shared" si="12"/>
        <v>#N/A</v>
      </c>
      <c r="J399" t="e">
        <f>VLOOKUP($D399,RfDs_clean!$A$2:$Q$140,9,FALSE)</f>
        <v>#N/A</v>
      </c>
      <c r="K399" t="e">
        <f t="shared" si="13"/>
        <v>#N/A</v>
      </c>
      <c r="L399" t="e">
        <f>VLOOKUP($D399,RfDs_clean!$A$2:$Q$140,10,FALSE)</f>
        <v>#N/A</v>
      </c>
      <c r="M399" s="9" t="s">
        <v>52</v>
      </c>
      <c r="N399" s="9" t="s">
        <v>52</v>
      </c>
      <c r="O399" s="13" t="s">
        <v>1988</v>
      </c>
      <c r="P399" s="12">
        <v>1.0000000000000001E-5</v>
      </c>
      <c r="Q399" s="12">
        <v>10.509253768151233</v>
      </c>
      <c r="R399" s="12" t="s">
        <v>118</v>
      </c>
      <c r="S399" s="12">
        <v>0.01</v>
      </c>
      <c r="T399" s="12">
        <v>7.5092537681512317</v>
      </c>
      <c r="U399" s="12" t="s">
        <v>56</v>
      </c>
      <c r="V399" s="14" t="s">
        <v>61</v>
      </c>
      <c r="W399" s="13" t="s">
        <v>52</v>
      </c>
      <c r="X399" s="12" t="s">
        <v>52</v>
      </c>
      <c r="Y399" s="12" t="s">
        <v>52</v>
      </c>
      <c r="Z399" s="12" t="s">
        <v>52</v>
      </c>
      <c r="AA399" s="12" t="s">
        <v>52</v>
      </c>
      <c r="AB399" s="12" t="s">
        <v>52</v>
      </c>
      <c r="AC399" s="12" t="s">
        <v>52</v>
      </c>
      <c r="AD399" s="14" t="s">
        <v>52</v>
      </c>
      <c r="AE399" s="13" t="s">
        <v>52</v>
      </c>
      <c r="AF399" s="12" t="s">
        <v>52</v>
      </c>
      <c r="AG399" s="12" t="s">
        <v>52</v>
      </c>
      <c r="AH399" s="12" t="s">
        <v>52</v>
      </c>
      <c r="AI399" s="12" t="s">
        <v>52</v>
      </c>
      <c r="AJ399" s="12" t="s">
        <v>52</v>
      </c>
      <c r="AK399" s="12" t="s">
        <v>52</v>
      </c>
      <c r="AL399" s="14" t="s">
        <v>52</v>
      </c>
      <c r="AM399" s="13" t="s">
        <v>52</v>
      </c>
      <c r="AN399" s="12" t="s">
        <v>52</v>
      </c>
      <c r="AO399" s="12" t="s">
        <v>52</v>
      </c>
      <c r="AP399" s="12" t="s">
        <v>52</v>
      </c>
      <c r="AQ399" s="12" t="s">
        <v>52</v>
      </c>
      <c r="AR399" s="12" t="s">
        <v>52</v>
      </c>
      <c r="AS399" s="12" t="s">
        <v>52</v>
      </c>
      <c r="AT399" s="14" t="s">
        <v>52</v>
      </c>
      <c r="AU399" s="13" t="s">
        <v>52</v>
      </c>
      <c r="AV399" s="12" t="s">
        <v>52</v>
      </c>
      <c r="AW399" s="12" t="s">
        <v>52</v>
      </c>
      <c r="AX399" s="12" t="s">
        <v>52</v>
      </c>
      <c r="AY399" s="12" t="s">
        <v>52</v>
      </c>
      <c r="AZ399" s="12" t="s">
        <v>52</v>
      </c>
      <c r="BA399" s="12" t="s">
        <v>52</v>
      </c>
      <c r="BB399" s="14" t="s">
        <v>52</v>
      </c>
    </row>
    <row r="400" spans="1:54" customFormat="1" x14ac:dyDescent="0.25">
      <c r="A400" s="9">
        <v>399</v>
      </c>
      <c r="B400" s="9" t="s">
        <v>1989</v>
      </c>
      <c r="C400" s="9" t="s">
        <v>1990</v>
      </c>
      <c r="D400" s="9">
        <v>100414</v>
      </c>
      <c r="E400" s="9" t="s">
        <v>52</v>
      </c>
      <c r="F400" s="9" t="s">
        <v>52</v>
      </c>
      <c r="G400" s="9">
        <v>106.07825032</v>
      </c>
      <c r="H400" s="9" t="s">
        <v>1991</v>
      </c>
      <c r="I400" t="e">
        <f t="shared" si="12"/>
        <v>#N/A</v>
      </c>
      <c r="J400" t="e">
        <f>VLOOKUP($D400,RfDs_clean!$A$2:$Q$140,9,FALSE)</f>
        <v>#N/A</v>
      </c>
      <c r="K400" t="e">
        <f t="shared" si="13"/>
        <v>#N/A</v>
      </c>
      <c r="L400" t="e">
        <f>VLOOKUP($D400,RfDs_clean!$A$2:$Q$140,10,FALSE)</f>
        <v>#N/A</v>
      </c>
      <c r="M400" s="9" t="s">
        <v>52</v>
      </c>
      <c r="N400" s="9" t="s">
        <v>52</v>
      </c>
      <c r="O400" s="10" t="s">
        <v>1992</v>
      </c>
      <c r="P400" s="9">
        <v>0.1</v>
      </c>
      <c r="Q400" s="9">
        <v>6.0256263477628487</v>
      </c>
      <c r="R400" s="9" t="s">
        <v>118</v>
      </c>
      <c r="S400" s="9">
        <v>97.1</v>
      </c>
      <c r="T400" s="9">
        <v>3.038407117854844</v>
      </c>
      <c r="U400" s="9" t="s">
        <v>56</v>
      </c>
      <c r="V400" s="11" t="s">
        <v>61</v>
      </c>
      <c r="W400" s="10" t="s">
        <v>1993</v>
      </c>
      <c r="X400" s="9">
        <v>1</v>
      </c>
      <c r="Y400" s="9">
        <v>5.03</v>
      </c>
      <c r="Z400" s="9" t="s">
        <v>81</v>
      </c>
      <c r="AA400" s="9">
        <v>434</v>
      </c>
      <c r="AB400" s="9">
        <v>2.39</v>
      </c>
      <c r="AC400" s="9" t="s">
        <v>56</v>
      </c>
      <c r="AD400" s="11" t="s">
        <v>61</v>
      </c>
      <c r="AE400" s="10" t="s">
        <v>1994</v>
      </c>
      <c r="AF400" s="9">
        <v>1.7000000000000001E-2</v>
      </c>
      <c r="AG400" s="9">
        <v>3.26</v>
      </c>
      <c r="AH400" s="9" t="s">
        <v>52</v>
      </c>
      <c r="AI400" s="9" t="s">
        <v>52</v>
      </c>
      <c r="AJ400" s="9" t="s">
        <v>52</v>
      </c>
      <c r="AK400" s="9" t="s">
        <v>75</v>
      </c>
      <c r="AL400" s="11" t="s">
        <v>61</v>
      </c>
      <c r="AM400" s="10" t="s">
        <v>1995</v>
      </c>
      <c r="AN400" s="9">
        <v>2.5000000000000002E-6</v>
      </c>
      <c r="AO400" s="9">
        <v>2.42</v>
      </c>
      <c r="AP400" s="9" t="s">
        <v>52</v>
      </c>
      <c r="AQ400" s="9" t="s">
        <v>52</v>
      </c>
      <c r="AR400" s="9" t="s">
        <v>52</v>
      </c>
      <c r="AS400" s="9" t="s">
        <v>75</v>
      </c>
      <c r="AT400" s="11" t="s">
        <v>57</v>
      </c>
      <c r="AU400" s="10" t="s">
        <v>1996</v>
      </c>
      <c r="AV400" s="9">
        <v>1.7000000000000001E-2</v>
      </c>
      <c r="AW400" s="9">
        <v>3.26</v>
      </c>
      <c r="AX400" s="9" t="s">
        <v>52</v>
      </c>
      <c r="AY400" s="9" t="s">
        <v>52</v>
      </c>
      <c r="AZ400" s="9" t="s">
        <v>52</v>
      </c>
      <c r="BA400" s="9" t="s">
        <v>75</v>
      </c>
      <c r="BB400" s="11" t="s">
        <v>61</v>
      </c>
    </row>
    <row r="401" spans="1:54" customFormat="1" x14ac:dyDescent="0.25">
      <c r="A401" s="12">
        <v>400</v>
      </c>
      <c r="B401" s="12" t="s">
        <v>1997</v>
      </c>
      <c r="C401" s="12" t="s">
        <v>1998</v>
      </c>
      <c r="D401" s="12">
        <v>107073</v>
      </c>
      <c r="E401" s="12" t="s">
        <v>52</v>
      </c>
      <c r="F401" s="12" t="s">
        <v>52</v>
      </c>
      <c r="G401" s="12">
        <v>80.002892459999998</v>
      </c>
      <c r="H401" s="12" t="s">
        <v>1999</v>
      </c>
      <c r="I401" t="e">
        <f t="shared" si="12"/>
        <v>#N/A</v>
      </c>
      <c r="J401" t="e">
        <f>VLOOKUP($D401,RfDs_clean!$A$2:$Q$140,9,FALSE)</f>
        <v>#N/A</v>
      </c>
      <c r="K401" t="e">
        <f t="shared" si="13"/>
        <v>#N/A</v>
      </c>
      <c r="L401" t="e">
        <f>VLOOKUP($D401,RfDs_clean!$A$2:$Q$140,10,FALSE)</f>
        <v>#N/A</v>
      </c>
      <c r="M401" s="9" t="s">
        <v>52</v>
      </c>
      <c r="N401" s="9" t="s">
        <v>52</v>
      </c>
      <c r="O401" s="13" t="s">
        <v>2000</v>
      </c>
      <c r="P401" s="12">
        <v>4.4999999999999998E-2</v>
      </c>
      <c r="Q401" s="12">
        <v>6.2498931751754574</v>
      </c>
      <c r="R401" s="12" t="s">
        <v>81</v>
      </c>
      <c r="S401" s="12">
        <v>45</v>
      </c>
      <c r="T401" s="12">
        <v>3.2498931751754578</v>
      </c>
      <c r="U401" s="12" t="s">
        <v>103</v>
      </c>
      <c r="V401" s="14" t="s">
        <v>61</v>
      </c>
      <c r="W401" s="13" t="s">
        <v>52</v>
      </c>
      <c r="X401" s="12" t="s">
        <v>52</v>
      </c>
      <c r="Y401" s="12" t="s">
        <v>52</v>
      </c>
      <c r="Z401" s="12" t="s">
        <v>52</v>
      </c>
      <c r="AA401" s="12" t="s">
        <v>52</v>
      </c>
      <c r="AB401" s="12" t="s">
        <v>52</v>
      </c>
      <c r="AC401" s="12" t="s">
        <v>52</v>
      </c>
      <c r="AD401" s="14" t="s">
        <v>52</v>
      </c>
      <c r="AE401" s="13" t="s">
        <v>52</v>
      </c>
      <c r="AF401" s="12" t="s">
        <v>52</v>
      </c>
      <c r="AG401" s="12" t="s">
        <v>52</v>
      </c>
      <c r="AH401" s="12" t="s">
        <v>52</v>
      </c>
      <c r="AI401" s="12" t="s">
        <v>52</v>
      </c>
      <c r="AJ401" s="12" t="s">
        <v>52</v>
      </c>
      <c r="AK401" s="12" t="s">
        <v>52</v>
      </c>
      <c r="AL401" s="14" t="s">
        <v>52</v>
      </c>
      <c r="AM401" s="13" t="s">
        <v>52</v>
      </c>
      <c r="AN401" s="12" t="s">
        <v>52</v>
      </c>
      <c r="AO401" s="12" t="s">
        <v>52</v>
      </c>
      <c r="AP401" s="12" t="s">
        <v>52</v>
      </c>
      <c r="AQ401" s="12" t="s">
        <v>52</v>
      </c>
      <c r="AR401" s="12" t="s">
        <v>52</v>
      </c>
      <c r="AS401" s="12" t="s">
        <v>52</v>
      </c>
      <c r="AT401" s="14" t="s">
        <v>52</v>
      </c>
      <c r="AU401" s="13" t="s">
        <v>52</v>
      </c>
      <c r="AV401" s="12" t="s">
        <v>52</v>
      </c>
      <c r="AW401" s="12" t="s">
        <v>52</v>
      </c>
      <c r="AX401" s="12" t="s">
        <v>52</v>
      </c>
      <c r="AY401" s="12" t="s">
        <v>52</v>
      </c>
      <c r="AZ401" s="12" t="s">
        <v>52</v>
      </c>
      <c r="BA401" s="12" t="s">
        <v>52</v>
      </c>
      <c r="BB401" s="14" t="s">
        <v>52</v>
      </c>
    </row>
    <row r="402" spans="1:54" customFormat="1" x14ac:dyDescent="0.25">
      <c r="A402" s="9">
        <v>401</v>
      </c>
      <c r="B402" s="9" t="s">
        <v>2001</v>
      </c>
      <c r="C402" s="9" t="s">
        <v>2002</v>
      </c>
      <c r="D402" s="9">
        <v>109784</v>
      </c>
      <c r="E402" s="9" t="s">
        <v>52</v>
      </c>
      <c r="F402" s="9" t="s">
        <v>52</v>
      </c>
      <c r="G402" s="9">
        <v>71.037113779999999</v>
      </c>
      <c r="H402" s="9" t="s">
        <v>2003</v>
      </c>
      <c r="I402" t="e">
        <f t="shared" si="12"/>
        <v>#N/A</v>
      </c>
      <c r="J402" t="e">
        <f>VLOOKUP($D402,RfDs_clean!$A$2:$Q$140,9,FALSE)</f>
        <v>#N/A</v>
      </c>
      <c r="K402" t="e">
        <f t="shared" si="13"/>
        <v>#N/A</v>
      </c>
      <c r="L402" t="e">
        <f>VLOOKUP($D402,RfDs_clean!$A$2:$Q$140,10,FALSE)</f>
        <v>#N/A</v>
      </c>
      <c r="M402" s="9" t="s">
        <v>52</v>
      </c>
      <c r="N402" s="9" t="s">
        <v>52</v>
      </c>
      <c r="O402" s="10" t="s">
        <v>2004</v>
      </c>
      <c r="P402" s="9">
        <v>0.03</v>
      </c>
      <c r="Q402" s="9">
        <v>6.374364053134169</v>
      </c>
      <c r="R402" s="9" t="s">
        <v>81</v>
      </c>
      <c r="S402" s="9">
        <v>30</v>
      </c>
      <c r="T402" s="9">
        <v>3.3743640531341694</v>
      </c>
      <c r="U402" s="9" t="s">
        <v>83</v>
      </c>
      <c r="V402" s="11" t="s">
        <v>61</v>
      </c>
      <c r="W402" s="10" t="s">
        <v>52</v>
      </c>
      <c r="X402" s="9" t="s">
        <v>52</v>
      </c>
      <c r="Y402" s="9" t="s">
        <v>52</v>
      </c>
      <c r="Z402" s="9" t="s">
        <v>52</v>
      </c>
      <c r="AA402" s="9" t="s">
        <v>52</v>
      </c>
      <c r="AB402" s="9" t="s">
        <v>52</v>
      </c>
      <c r="AC402" s="9" t="s">
        <v>52</v>
      </c>
      <c r="AD402" s="11" t="s">
        <v>52</v>
      </c>
      <c r="AE402" s="10" t="s">
        <v>52</v>
      </c>
      <c r="AF402" s="9" t="s">
        <v>52</v>
      </c>
      <c r="AG402" s="9" t="s">
        <v>52</v>
      </c>
      <c r="AH402" s="9" t="s">
        <v>52</v>
      </c>
      <c r="AI402" s="9" t="s">
        <v>52</v>
      </c>
      <c r="AJ402" s="9" t="s">
        <v>52</v>
      </c>
      <c r="AK402" s="9" t="s">
        <v>52</v>
      </c>
      <c r="AL402" s="11" t="s">
        <v>52</v>
      </c>
      <c r="AM402" s="10" t="s">
        <v>52</v>
      </c>
      <c r="AN402" s="9" t="s">
        <v>52</v>
      </c>
      <c r="AO402" s="9" t="s">
        <v>52</v>
      </c>
      <c r="AP402" s="9" t="s">
        <v>52</v>
      </c>
      <c r="AQ402" s="9" t="s">
        <v>52</v>
      </c>
      <c r="AR402" s="9" t="s">
        <v>52</v>
      </c>
      <c r="AS402" s="9" t="s">
        <v>52</v>
      </c>
      <c r="AT402" s="11" t="s">
        <v>52</v>
      </c>
      <c r="AU402" s="10" t="s">
        <v>52</v>
      </c>
      <c r="AV402" s="9" t="s">
        <v>52</v>
      </c>
      <c r="AW402" s="9" t="s">
        <v>52</v>
      </c>
      <c r="AX402" s="9" t="s">
        <v>52</v>
      </c>
      <c r="AY402" s="9" t="s">
        <v>52</v>
      </c>
      <c r="AZ402" s="9" t="s">
        <v>52</v>
      </c>
      <c r="BA402" s="9" t="s">
        <v>52</v>
      </c>
      <c r="BB402" s="11" t="s">
        <v>52</v>
      </c>
    </row>
    <row r="403" spans="1:54" customFormat="1" x14ac:dyDescent="0.25">
      <c r="A403" s="12">
        <v>402</v>
      </c>
      <c r="B403" s="12" t="s">
        <v>2005</v>
      </c>
      <c r="C403" s="12" t="s">
        <v>2006</v>
      </c>
      <c r="D403" s="12">
        <v>107211</v>
      </c>
      <c r="E403" s="12" t="s">
        <v>52</v>
      </c>
      <c r="F403" s="12" t="s">
        <v>52</v>
      </c>
      <c r="G403" s="12">
        <v>62.036779432000003</v>
      </c>
      <c r="H403" s="12" t="s">
        <v>2007</v>
      </c>
      <c r="I403">
        <f t="shared" si="12"/>
        <v>2.1076406037992745</v>
      </c>
      <c r="J403">
        <f>VLOOKUP($D403,RfDs_clean!$A$2:$Q$140,9,FALSE)</f>
        <v>484.18200000000002</v>
      </c>
      <c r="K403">
        <f t="shared" si="13"/>
        <v>2.1632946996285622</v>
      </c>
      <c r="L403">
        <f>VLOOKUP($D403,RfDs_clean!$A$2:$Q$140,10,FALSE)</f>
        <v>425.94600000000003</v>
      </c>
      <c r="M403" s="9" t="s">
        <v>52</v>
      </c>
      <c r="N403" s="9" t="s">
        <v>52</v>
      </c>
      <c r="O403" s="13" t="s">
        <v>2008</v>
      </c>
      <c r="P403" s="12">
        <v>2</v>
      </c>
      <c r="Q403" s="12">
        <v>4.491619248164632</v>
      </c>
      <c r="R403" s="12" t="s">
        <v>81</v>
      </c>
      <c r="S403" s="12">
        <v>200</v>
      </c>
      <c r="T403" s="12">
        <v>2.491619248164632</v>
      </c>
      <c r="U403" s="12" t="s">
        <v>56</v>
      </c>
      <c r="V403" s="14" t="s">
        <v>57</v>
      </c>
      <c r="W403" s="13" t="s">
        <v>2009</v>
      </c>
      <c r="X403" s="12">
        <v>0.4</v>
      </c>
      <c r="Y403" s="12">
        <v>5.19</v>
      </c>
      <c r="Z403" s="12" t="s">
        <v>81</v>
      </c>
      <c r="AA403" s="12">
        <v>16.7</v>
      </c>
      <c r="AB403" s="12">
        <v>3.57</v>
      </c>
      <c r="AC403" s="12" t="s">
        <v>75</v>
      </c>
      <c r="AD403" s="14" t="s">
        <v>61</v>
      </c>
      <c r="AE403" s="13" t="s">
        <v>52</v>
      </c>
      <c r="AF403" s="12" t="s">
        <v>52</v>
      </c>
      <c r="AG403" s="12" t="s">
        <v>52</v>
      </c>
      <c r="AH403" s="12" t="s">
        <v>52</v>
      </c>
      <c r="AI403" s="12" t="s">
        <v>52</v>
      </c>
      <c r="AJ403" s="12" t="s">
        <v>52</v>
      </c>
      <c r="AK403" s="12" t="s">
        <v>52</v>
      </c>
      <c r="AL403" s="14" t="s">
        <v>52</v>
      </c>
      <c r="AM403" s="13" t="s">
        <v>52</v>
      </c>
      <c r="AN403" s="12" t="s">
        <v>52</v>
      </c>
      <c r="AO403" s="12" t="s">
        <v>52</v>
      </c>
      <c r="AP403" s="12" t="s">
        <v>52</v>
      </c>
      <c r="AQ403" s="12" t="s">
        <v>52</v>
      </c>
      <c r="AR403" s="12" t="s">
        <v>52</v>
      </c>
      <c r="AS403" s="12" t="s">
        <v>52</v>
      </c>
      <c r="AT403" s="14" t="s">
        <v>52</v>
      </c>
      <c r="AU403" s="13" t="s">
        <v>52</v>
      </c>
      <c r="AV403" s="12" t="s">
        <v>52</v>
      </c>
      <c r="AW403" s="12" t="s">
        <v>52</v>
      </c>
      <c r="AX403" s="12" t="s">
        <v>52</v>
      </c>
      <c r="AY403" s="12" t="s">
        <v>52</v>
      </c>
      <c r="AZ403" s="12" t="s">
        <v>52</v>
      </c>
      <c r="BA403" s="12" t="s">
        <v>52</v>
      </c>
      <c r="BB403" s="14" t="s">
        <v>52</v>
      </c>
    </row>
    <row r="404" spans="1:54" customFormat="1" x14ac:dyDescent="0.25">
      <c r="A404" s="9">
        <v>403</v>
      </c>
      <c r="B404" s="9" t="s">
        <v>2010</v>
      </c>
      <c r="C404" s="9" t="s">
        <v>2011</v>
      </c>
      <c r="D404" s="9">
        <v>111762</v>
      </c>
      <c r="E404" s="9" t="s">
        <v>52</v>
      </c>
      <c r="F404" s="9" t="s">
        <v>52</v>
      </c>
      <c r="G404" s="9">
        <v>118.099379688</v>
      </c>
      <c r="H404" s="9" t="s">
        <v>2012</v>
      </c>
      <c r="I404">
        <f t="shared" si="12"/>
        <v>3.2177606057636061</v>
      </c>
      <c r="J404">
        <f>VLOOKUP($D404,RfDs_clean!$A$2:$Q$140,9,FALSE)</f>
        <v>71.529799999999994</v>
      </c>
      <c r="K404">
        <f t="shared" si="13"/>
        <v>3.3360782817552095</v>
      </c>
      <c r="L404">
        <f>VLOOKUP($D404,RfDs_clean!$A$2:$Q$140,10,FALSE)</f>
        <v>54.471499999999999</v>
      </c>
      <c r="M404" s="9" t="s">
        <v>52</v>
      </c>
      <c r="N404" s="9" t="s">
        <v>52</v>
      </c>
      <c r="O404" s="10" t="s">
        <v>2013</v>
      </c>
      <c r="P404" s="9">
        <v>0.1</v>
      </c>
      <c r="Q404" s="9">
        <v>6.0722476165060959</v>
      </c>
      <c r="R404" s="9" t="s">
        <v>2014</v>
      </c>
      <c r="S404" s="9">
        <v>1.4</v>
      </c>
      <c r="T404" s="9">
        <v>4.9261195808278577</v>
      </c>
      <c r="U404" s="9" t="s">
        <v>56</v>
      </c>
      <c r="V404" s="11" t="s">
        <v>57</v>
      </c>
      <c r="W404" s="10" t="s">
        <v>2015</v>
      </c>
      <c r="X404" s="9">
        <v>1.6</v>
      </c>
      <c r="Y404" s="9">
        <v>4.87</v>
      </c>
      <c r="Z404" s="9" t="s">
        <v>66</v>
      </c>
      <c r="AA404" s="9">
        <v>16</v>
      </c>
      <c r="AB404" s="9">
        <v>3.87</v>
      </c>
      <c r="AC404" s="9" t="s">
        <v>56</v>
      </c>
      <c r="AD404" s="11" t="s">
        <v>57</v>
      </c>
      <c r="AE404" s="10" t="s">
        <v>52</v>
      </c>
      <c r="AF404" s="9" t="s">
        <v>52</v>
      </c>
      <c r="AG404" s="9" t="s">
        <v>52</v>
      </c>
      <c r="AH404" s="9" t="s">
        <v>52</v>
      </c>
      <c r="AI404" s="9" t="s">
        <v>52</v>
      </c>
      <c r="AJ404" s="9" t="s">
        <v>52</v>
      </c>
      <c r="AK404" s="9" t="s">
        <v>52</v>
      </c>
      <c r="AL404" s="11" t="s">
        <v>52</v>
      </c>
      <c r="AM404" s="10" t="s">
        <v>52</v>
      </c>
      <c r="AN404" s="9" t="s">
        <v>52</v>
      </c>
      <c r="AO404" s="9" t="s">
        <v>52</v>
      </c>
      <c r="AP404" s="9" t="s">
        <v>52</v>
      </c>
      <c r="AQ404" s="9" t="s">
        <v>52</v>
      </c>
      <c r="AR404" s="9" t="s">
        <v>52</v>
      </c>
      <c r="AS404" s="9" t="s">
        <v>52</v>
      </c>
      <c r="AT404" s="11" t="s">
        <v>52</v>
      </c>
      <c r="AU404" s="10" t="s">
        <v>52</v>
      </c>
      <c r="AV404" s="9" t="s">
        <v>52</v>
      </c>
      <c r="AW404" s="9" t="s">
        <v>52</v>
      </c>
      <c r="AX404" s="9" t="s">
        <v>52</v>
      </c>
      <c r="AY404" s="9" t="s">
        <v>52</v>
      </c>
      <c r="AZ404" s="9" t="s">
        <v>52</v>
      </c>
      <c r="BA404" s="9" t="s">
        <v>52</v>
      </c>
      <c r="BB404" s="11" t="s">
        <v>52</v>
      </c>
    </row>
    <row r="405" spans="1:54" customFormat="1" x14ac:dyDescent="0.25">
      <c r="A405" s="12">
        <v>404</v>
      </c>
      <c r="B405" s="12" t="s">
        <v>2016</v>
      </c>
      <c r="C405" s="12" t="s">
        <v>2017</v>
      </c>
      <c r="D405" s="12">
        <v>75218</v>
      </c>
      <c r="E405" s="12" t="s">
        <v>52</v>
      </c>
      <c r="F405" s="12" t="s">
        <v>52</v>
      </c>
      <c r="G405" s="12">
        <v>44.026214750000001</v>
      </c>
      <c r="H405" s="12" t="s">
        <v>2018</v>
      </c>
      <c r="I405" t="e">
        <f t="shared" si="12"/>
        <v>#N/A</v>
      </c>
      <c r="J405" t="e">
        <f>VLOOKUP($D405,RfDs_clean!$A$2:$Q$140,9,FALSE)</f>
        <v>#N/A</v>
      </c>
      <c r="K405" t="e">
        <f t="shared" si="13"/>
        <v>#N/A</v>
      </c>
      <c r="L405" t="e">
        <f>VLOOKUP($D405,RfDs_clean!$A$2:$Q$140,10,FALSE)</f>
        <v>#N/A</v>
      </c>
      <c r="M405" s="9" t="s">
        <v>52</v>
      </c>
      <c r="N405" s="9" t="s">
        <v>52</v>
      </c>
      <c r="O405" s="13" t="s">
        <v>52</v>
      </c>
      <c r="P405" s="12" t="s">
        <v>52</v>
      </c>
      <c r="Q405" s="12" t="s">
        <v>52</v>
      </c>
      <c r="R405" s="12" t="s">
        <v>52</v>
      </c>
      <c r="S405" s="12" t="s">
        <v>52</v>
      </c>
      <c r="T405" s="12" t="s">
        <v>52</v>
      </c>
      <c r="U405" s="12" t="s">
        <v>52</v>
      </c>
      <c r="V405" s="14" t="s">
        <v>52</v>
      </c>
      <c r="W405" s="13" t="s">
        <v>2019</v>
      </c>
      <c r="X405" s="12">
        <v>0.03</v>
      </c>
      <c r="Y405" s="12">
        <v>6.17</v>
      </c>
      <c r="Z405" s="12" t="s">
        <v>52</v>
      </c>
      <c r="AA405" s="12" t="s">
        <v>52</v>
      </c>
      <c r="AB405" s="12" t="s">
        <v>52</v>
      </c>
      <c r="AC405" s="12" t="s">
        <v>75</v>
      </c>
      <c r="AD405" s="14" t="s">
        <v>61</v>
      </c>
      <c r="AE405" s="13" t="s">
        <v>2020</v>
      </c>
      <c r="AF405" s="12">
        <v>0.35</v>
      </c>
      <c r="AG405" s="12">
        <v>4.1900000000000004</v>
      </c>
      <c r="AH405" s="12" t="s">
        <v>52</v>
      </c>
      <c r="AI405" s="12" t="s">
        <v>52</v>
      </c>
      <c r="AJ405" s="12" t="s">
        <v>52</v>
      </c>
      <c r="AK405" s="12" t="s">
        <v>75</v>
      </c>
      <c r="AL405" s="14" t="s">
        <v>61</v>
      </c>
      <c r="AM405" s="13" t="s">
        <v>2021</v>
      </c>
      <c r="AN405" s="12">
        <v>8.7999999999999998E-5</v>
      </c>
      <c r="AO405" s="12">
        <v>3.59</v>
      </c>
      <c r="AP405" s="12" t="s">
        <v>52</v>
      </c>
      <c r="AQ405" s="12" t="s">
        <v>52</v>
      </c>
      <c r="AR405" s="12" t="s">
        <v>52</v>
      </c>
      <c r="AS405" s="12" t="s">
        <v>75</v>
      </c>
      <c r="AT405" s="14" t="s">
        <v>57</v>
      </c>
      <c r="AU405" s="13" t="s">
        <v>2022</v>
      </c>
      <c r="AV405" s="12">
        <v>0.35</v>
      </c>
      <c r="AW405" s="12">
        <v>4.1900000000000004</v>
      </c>
      <c r="AX405" s="12" t="s">
        <v>52</v>
      </c>
      <c r="AY405" s="12" t="s">
        <v>52</v>
      </c>
      <c r="AZ405" s="12" t="s">
        <v>52</v>
      </c>
      <c r="BA405" s="12" t="s">
        <v>75</v>
      </c>
      <c r="BB405" s="14" t="s">
        <v>61</v>
      </c>
    </row>
    <row r="406" spans="1:54" customFormat="1" x14ac:dyDescent="0.25">
      <c r="A406" s="9">
        <v>405</v>
      </c>
      <c r="B406" s="9" t="s">
        <v>2023</v>
      </c>
      <c r="C406" s="9" t="s">
        <v>2024</v>
      </c>
      <c r="D406" s="9">
        <v>96457</v>
      </c>
      <c r="E406" s="9" t="s">
        <v>52</v>
      </c>
      <c r="F406" s="9" t="s">
        <v>52</v>
      </c>
      <c r="G406" s="9">
        <v>102.02516919199999</v>
      </c>
      <c r="H406" s="9" t="s">
        <v>2025</v>
      </c>
      <c r="I406">
        <f t="shared" si="12"/>
        <v>5.873877033737652</v>
      </c>
      <c r="J406">
        <f>VLOOKUP($D406,RfDs_clean!$A$2:$Q$140,9,FALSE)</f>
        <v>0.136405</v>
      </c>
      <c r="K406">
        <f t="shared" si="13"/>
        <v>6.1484220346452148</v>
      </c>
      <c r="L406">
        <f>VLOOKUP($D406,RfDs_clean!$A$2:$Q$140,10,FALSE)</f>
        <v>7.2491200000000006E-2</v>
      </c>
      <c r="M406" s="9">
        <v>4.0862455318174202</v>
      </c>
      <c r="N406" s="9">
        <v>8.3649199999999997</v>
      </c>
      <c r="O406" s="10" t="s">
        <v>2026</v>
      </c>
      <c r="P406" s="9">
        <v>8.0000000000000007E-5</v>
      </c>
      <c r="Q406" s="9">
        <v>9.1056173366600888</v>
      </c>
      <c r="R406" s="9" t="s">
        <v>55</v>
      </c>
      <c r="S406" s="9">
        <v>0.25</v>
      </c>
      <c r="T406" s="9">
        <v>5.610767314979995</v>
      </c>
      <c r="U406" s="9" t="s">
        <v>56</v>
      </c>
      <c r="V406" s="11" t="s">
        <v>57</v>
      </c>
      <c r="W406" s="10" t="s">
        <v>52</v>
      </c>
      <c r="X406" s="9" t="s">
        <v>52</v>
      </c>
      <c r="Y406" s="9" t="s">
        <v>52</v>
      </c>
      <c r="Z406" s="9" t="s">
        <v>52</v>
      </c>
      <c r="AA406" s="9" t="s">
        <v>52</v>
      </c>
      <c r="AB406" s="9" t="s">
        <v>52</v>
      </c>
      <c r="AC406" s="9" t="s">
        <v>52</v>
      </c>
      <c r="AD406" s="11" t="s">
        <v>52</v>
      </c>
      <c r="AE406" s="10" t="s">
        <v>2027</v>
      </c>
      <c r="AF406" s="9">
        <v>4.4999999999999998E-2</v>
      </c>
      <c r="AG406" s="9">
        <v>3.66</v>
      </c>
      <c r="AH406" s="9" t="s">
        <v>52</v>
      </c>
      <c r="AI406" s="9" t="s">
        <v>52</v>
      </c>
      <c r="AJ406" s="9" t="s">
        <v>52</v>
      </c>
      <c r="AK406" s="9" t="s">
        <v>75</v>
      </c>
      <c r="AL406" s="11" t="s">
        <v>57</v>
      </c>
      <c r="AM406" s="10" t="s">
        <v>2028</v>
      </c>
      <c r="AN406" s="9">
        <v>1.2999999999999999E-5</v>
      </c>
      <c r="AO406" s="9">
        <v>3.12</v>
      </c>
      <c r="AP406" s="9" t="s">
        <v>52</v>
      </c>
      <c r="AQ406" s="9" t="s">
        <v>52</v>
      </c>
      <c r="AR406" s="9" t="s">
        <v>52</v>
      </c>
      <c r="AS406" s="9" t="s">
        <v>75</v>
      </c>
      <c r="AT406" s="11" t="s">
        <v>61</v>
      </c>
      <c r="AU406" s="10" t="s">
        <v>2029</v>
      </c>
      <c r="AV406" s="9">
        <v>4.4999999999999998E-2</v>
      </c>
      <c r="AW406" s="9">
        <v>3.66</v>
      </c>
      <c r="AX406" s="9" t="s">
        <v>52</v>
      </c>
      <c r="AY406" s="9" t="s">
        <v>52</v>
      </c>
      <c r="AZ406" s="9" t="s">
        <v>52</v>
      </c>
      <c r="BA406" s="9" t="s">
        <v>75</v>
      </c>
      <c r="BB406" s="11" t="s">
        <v>57</v>
      </c>
    </row>
    <row r="407" spans="1:54" customFormat="1" x14ac:dyDescent="0.25">
      <c r="A407" s="12">
        <v>406</v>
      </c>
      <c r="B407" s="12" t="s">
        <v>2030</v>
      </c>
      <c r="C407" s="12" t="s">
        <v>2031</v>
      </c>
      <c r="D407" s="12">
        <v>151564</v>
      </c>
      <c r="E407" s="12" t="s">
        <v>52</v>
      </c>
      <c r="F407" s="12" t="s">
        <v>52</v>
      </c>
      <c r="G407" s="12">
        <v>43.042199160000003</v>
      </c>
      <c r="H407" s="12" t="s">
        <v>2032</v>
      </c>
      <c r="I407" t="e">
        <f t="shared" si="12"/>
        <v>#N/A</v>
      </c>
      <c r="J407" t="e">
        <f>VLOOKUP($D407,RfDs_clean!$A$2:$Q$140,9,FALSE)</f>
        <v>#N/A</v>
      </c>
      <c r="K407" t="e">
        <f t="shared" si="13"/>
        <v>#N/A</v>
      </c>
      <c r="L407" t="e">
        <f>VLOOKUP($D407,RfDs_clean!$A$2:$Q$140,10,FALSE)</f>
        <v>#N/A</v>
      </c>
      <c r="M407" s="9" t="s">
        <v>52</v>
      </c>
      <c r="N407" s="9" t="s">
        <v>52</v>
      </c>
      <c r="O407" s="13" t="s">
        <v>52</v>
      </c>
      <c r="P407" s="12" t="s">
        <v>52</v>
      </c>
      <c r="Q407" s="12" t="s">
        <v>52</v>
      </c>
      <c r="R407" s="12" t="s">
        <v>52</v>
      </c>
      <c r="S407" s="12" t="s">
        <v>52</v>
      </c>
      <c r="T407" s="12" t="s">
        <v>52</v>
      </c>
      <c r="U407" s="12" t="s">
        <v>52</v>
      </c>
      <c r="V407" s="14" t="s">
        <v>52</v>
      </c>
      <c r="W407" s="13" t="s">
        <v>52</v>
      </c>
      <c r="X407" s="12" t="s">
        <v>52</v>
      </c>
      <c r="Y407" s="12" t="s">
        <v>52</v>
      </c>
      <c r="Z407" s="12" t="s">
        <v>52</v>
      </c>
      <c r="AA407" s="12" t="s">
        <v>52</v>
      </c>
      <c r="AB407" s="12" t="s">
        <v>52</v>
      </c>
      <c r="AC407" s="12" t="s">
        <v>52</v>
      </c>
      <c r="AD407" s="14" t="s">
        <v>52</v>
      </c>
      <c r="AE407" s="13" t="s">
        <v>2033</v>
      </c>
      <c r="AF407" s="12">
        <v>65</v>
      </c>
      <c r="AG407" s="12">
        <v>6.45</v>
      </c>
      <c r="AH407" s="12" t="s">
        <v>52</v>
      </c>
      <c r="AI407" s="12" t="s">
        <v>52</v>
      </c>
      <c r="AJ407" s="12" t="s">
        <v>52</v>
      </c>
      <c r="AK407" s="12" t="s">
        <v>75</v>
      </c>
      <c r="AL407" s="14" t="s">
        <v>61</v>
      </c>
      <c r="AM407" s="13" t="s">
        <v>2034</v>
      </c>
      <c r="AN407" s="12">
        <v>1.9E-2</v>
      </c>
      <c r="AO407" s="12">
        <v>5.91</v>
      </c>
      <c r="AP407" s="12" t="s">
        <v>52</v>
      </c>
      <c r="AQ407" s="12" t="s">
        <v>52</v>
      </c>
      <c r="AR407" s="12" t="s">
        <v>52</v>
      </c>
      <c r="AS407" s="12" t="s">
        <v>75</v>
      </c>
      <c r="AT407" s="14" t="s">
        <v>61</v>
      </c>
      <c r="AU407" s="13" t="s">
        <v>2035</v>
      </c>
      <c r="AV407" s="12">
        <v>65</v>
      </c>
      <c r="AW407" s="12">
        <v>6.45</v>
      </c>
      <c r="AX407" s="12" t="s">
        <v>52</v>
      </c>
      <c r="AY407" s="12" t="s">
        <v>52</v>
      </c>
      <c r="AZ407" s="12" t="s">
        <v>52</v>
      </c>
      <c r="BA407" s="12" t="s">
        <v>75</v>
      </c>
      <c r="BB407" s="14" t="s">
        <v>61</v>
      </c>
    </row>
    <row r="408" spans="1:54" customFormat="1" x14ac:dyDescent="0.25">
      <c r="A408" s="9">
        <v>407</v>
      </c>
      <c r="B408" s="9" t="s">
        <v>2036</v>
      </c>
      <c r="C408" s="9" t="s">
        <v>2037</v>
      </c>
      <c r="D408" s="9">
        <v>84720</v>
      </c>
      <c r="E408" s="9" t="s">
        <v>52</v>
      </c>
      <c r="F408" s="9" t="s">
        <v>52</v>
      </c>
      <c r="G408" s="9">
        <v>280.09468823200001</v>
      </c>
      <c r="H408" s="9" t="s">
        <v>2038</v>
      </c>
      <c r="I408">
        <f t="shared" si="12"/>
        <v>5.4927468907049999</v>
      </c>
      <c r="J408">
        <f>VLOOKUP($D408,RfDs_clean!$A$2:$Q$140,9,FALSE)</f>
        <v>0.90065399999999995</v>
      </c>
      <c r="K408">
        <f t="shared" si="13"/>
        <v>6.0651526974264929</v>
      </c>
      <c r="L408">
        <f>VLOOKUP($D408,RfDs_clean!$A$2:$Q$140,10,FALSE)</f>
        <v>0.24107500000000001</v>
      </c>
      <c r="M408" s="9" t="s">
        <v>52</v>
      </c>
      <c r="N408" s="9" t="s">
        <v>52</v>
      </c>
      <c r="O408" s="10" t="s">
        <v>2039</v>
      </c>
      <c r="P408" s="9">
        <v>3</v>
      </c>
      <c r="Q408" s="9">
        <v>4.9701836181403021</v>
      </c>
      <c r="R408" s="9" t="s">
        <v>118</v>
      </c>
      <c r="S408" s="9">
        <v>250</v>
      </c>
      <c r="T408" s="9">
        <v>3.0493648641879272</v>
      </c>
      <c r="U408" s="9" t="s">
        <v>56</v>
      </c>
      <c r="V408" s="11" t="s">
        <v>57</v>
      </c>
      <c r="W408" s="10" t="s">
        <v>52</v>
      </c>
      <c r="X408" s="9" t="s">
        <v>52</v>
      </c>
      <c r="Y408" s="9" t="s">
        <v>52</v>
      </c>
      <c r="Z408" s="9" t="s">
        <v>52</v>
      </c>
      <c r="AA408" s="9" t="s">
        <v>52</v>
      </c>
      <c r="AB408" s="9" t="s">
        <v>52</v>
      </c>
      <c r="AC408" s="9" t="s">
        <v>52</v>
      </c>
      <c r="AD408" s="11" t="s">
        <v>52</v>
      </c>
      <c r="AE408" s="10" t="s">
        <v>52</v>
      </c>
      <c r="AF408" s="9" t="s">
        <v>52</v>
      </c>
      <c r="AG408" s="9" t="s">
        <v>52</v>
      </c>
      <c r="AH408" s="9" t="s">
        <v>52</v>
      </c>
      <c r="AI408" s="9" t="s">
        <v>52</v>
      </c>
      <c r="AJ408" s="9" t="s">
        <v>52</v>
      </c>
      <c r="AK408" s="9" t="s">
        <v>52</v>
      </c>
      <c r="AL408" s="11" t="s">
        <v>52</v>
      </c>
      <c r="AM408" s="10" t="s">
        <v>52</v>
      </c>
      <c r="AN408" s="9" t="s">
        <v>52</v>
      </c>
      <c r="AO408" s="9" t="s">
        <v>52</v>
      </c>
      <c r="AP408" s="9" t="s">
        <v>52</v>
      </c>
      <c r="AQ408" s="9" t="s">
        <v>52</v>
      </c>
      <c r="AR408" s="9" t="s">
        <v>52</v>
      </c>
      <c r="AS408" s="9" t="s">
        <v>52</v>
      </c>
      <c r="AT408" s="11" t="s">
        <v>52</v>
      </c>
      <c r="AU408" s="10" t="s">
        <v>52</v>
      </c>
      <c r="AV408" s="9" t="s">
        <v>52</v>
      </c>
      <c r="AW408" s="9" t="s">
        <v>52</v>
      </c>
      <c r="AX408" s="9" t="s">
        <v>52</v>
      </c>
      <c r="AY408" s="9" t="s">
        <v>52</v>
      </c>
      <c r="AZ408" s="9" t="s">
        <v>52</v>
      </c>
      <c r="BA408" s="9" t="s">
        <v>52</v>
      </c>
      <c r="BB408" s="11" t="s">
        <v>52</v>
      </c>
    </row>
    <row r="409" spans="1:54" customFormat="1" x14ac:dyDescent="0.25">
      <c r="A409" s="12">
        <v>408</v>
      </c>
      <c r="B409" s="12" t="s">
        <v>2040</v>
      </c>
      <c r="C409" s="12" t="s">
        <v>2041</v>
      </c>
      <c r="D409" s="12">
        <v>80844071</v>
      </c>
      <c r="E409" s="12" t="s">
        <v>52</v>
      </c>
      <c r="F409" s="12" t="s">
        <v>52</v>
      </c>
      <c r="G409" s="12">
        <v>376.20384475599997</v>
      </c>
      <c r="H409" s="12" t="s">
        <v>2042</v>
      </c>
      <c r="I409" t="e">
        <f t="shared" si="12"/>
        <v>#N/A</v>
      </c>
      <c r="J409" t="e">
        <f>VLOOKUP($D409,RfDs_clean!$A$2:$Q$140,9,FALSE)</f>
        <v>#N/A</v>
      </c>
      <c r="K409" t="e">
        <f t="shared" si="13"/>
        <v>#N/A</v>
      </c>
      <c r="L409" t="e">
        <f>VLOOKUP($D409,RfDs_clean!$A$2:$Q$140,10,FALSE)</f>
        <v>#N/A</v>
      </c>
      <c r="M409" s="9" t="s">
        <v>52</v>
      </c>
      <c r="N409" s="9" t="s">
        <v>52</v>
      </c>
      <c r="O409" s="13" t="s">
        <v>2043</v>
      </c>
      <c r="P409" s="12">
        <v>3.6999999999999998E-2</v>
      </c>
      <c r="Q409" s="12">
        <v>7.0072215056050542</v>
      </c>
      <c r="R409" s="12" t="s">
        <v>81</v>
      </c>
      <c r="S409" s="12">
        <v>3.7</v>
      </c>
      <c r="T409" s="12">
        <v>5.0072215056050542</v>
      </c>
      <c r="U409" s="12" t="s">
        <v>103</v>
      </c>
      <c r="V409" s="14" t="s">
        <v>61</v>
      </c>
      <c r="W409" s="13" t="s">
        <v>52</v>
      </c>
      <c r="X409" s="12" t="s">
        <v>52</v>
      </c>
      <c r="Y409" s="12" t="s">
        <v>52</v>
      </c>
      <c r="Z409" s="12" t="s">
        <v>52</v>
      </c>
      <c r="AA409" s="12" t="s">
        <v>52</v>
      </c>
      <c r="AB409" s="12" t="s">
        <v>52</v>
      </c>
      <c r="AC409" s="12" t="s">
        <v>52</v>
      </c>
      <c r="AD409" s="14" t="s">
        <v>52</v>
      </c>
      <c r="AE409" s="13" t="s">
        <v>52</v>
      </c>
      <c r="AF409" s="12" t="s">
        <v>52</v>
      </c>
      <c r="AG409" s="12" t="s">
        <v>52</v>
      </c>
      <c r="AH409" s="12" t="s">
        <v>52</v>
      </c>
      <c r="AI409" s="12" t="s">
        <v>52</v>
      </c>
      <c r="AJ409" s="12" t="s">
        <v>52</v>
      </c>
      <c r="AK409" s="12" t="s">
        <v>52</v>
      </c>
      <c r="AL409" s="14" t="s">
        <v>52</v>
      </c>
      <c r="AM409" s="13" t="s">
        <v>52</v>
      </c>
      <c r="AN409" s="12" t="s">
        <v>52</v>
      </c>
      <c r="AO409" s="12" t="s">
        <v>52</v>
      </c>
      <c r="AP409" s="12" t="s">
        <v>52</v>
      </c>
      <c r="AQ409" s="12" t="s">
        <v>52</v>
      </c>
      <c r="AR409" s="12" t="s">
        <v>52</v>
      </c>
      <c r="AS409" s="12" t="s">
        <v>52</v>
      </c>
      <c r="AT409" s="14" t="s">
        <v>52</v>
      </c>
      <c r="AU409" s="13" t="s">
        <v>52</v>
      </c>
      <c r="AV409" s="12" t="s">
        <v>52</v>
      </c>
      <c r="AW409" s="12" t="s">
        <v>52</v>
      </c>
      <c r="AX409" s="12" t="s">
        <v>52</v>
      </c>
      <c r="AY409" s="12" t="s">
        <v>52</v>
      </c>
      <c r="AZ409" s="12" t="s">
        <v>52</v>
      </c>
      <c r="BA409" s="12" t="s">
        <v>52</v>
      </c>
      <c r="BB409" s="14" t="s">
        <v>52</v>
      </c>
    </row>
    <row r="410" spans="1:54" customFormat="1" x14ac:dyDescent="0.25">
      <c r="A410" s="9">
        <v>409</v>
      </c>
      <c r="B410" s="9" t="s">
        <v>2044</v>
      </c>
      <c r="C410" s="9" t="s">
        <v>2045</v>
      </c>
      <c r="D410" s="9">
        <v>153233911</v>
      </c>
      <c r="E410" s="9" t="s">
        <v>52</v>
      </c>
      <c r="F410" s="9" t="s">
        <v>52</v>
      </c>
      <c r="G410" s="9">
        <v>359.16968541599999</v>
      </c>
      <c r="H410" s="9" t="s">
        <v>2046</v>
      </c>
      <c r="I410" t="e">
        <f t="shared" si="12"/>
        <v>#N/A</v>
      </c>
      <c r="J410" t="e">
        <f>VLOOKUP($D410,RfDs_clean!$A$2:$Q$140,9,FALSE)</f>
        <v>#N/A</v>
      </c>
      <c r="K410" t="e">
        <f t="shared" si="13"/>
        <v>#N/A</v>
      </c>
      <c r="L410" t="e">
        <f>VLOOKUP($D410,RfDs_clean!$A$2:$Q$140,10,FALSE)</f>
        <v>#N/A</v>
      </c>
      <c r="M410" s="9" t="s">
        <v>52</v>
      </c>
      <c r="N410" s="9" t="s">
        <v>52</v>
      </c>
      <c r="O410" s="10" t="s">
        <v>2047</v>
      </c>
      <c r="P410" s="9">
        <v>4.5999999999999999E-2</v>
      </c>
      <c r="Q410" s="9">
        <v>6.8925418426050866</v>
      </c>
      <c r="R410" s="9" t="s">
        <v>81</v>
      </c>
      <c r="S410" s="9">
        <v>4.62</v>
      </c>
      <c r="T410" s="9">
        <v>4.8906576987305357</v>
      </c>
      <c r="U410" s="9" t="s">
        <v>103</v>
      </c>
      <c r="V410" s="11" t="s">
        <v>61</v>
      </c>
      <c r="W410" s="10" t="s">
        <v>52</v>
      </c>
      <c r="X410" s="9" t="s">
        <v>52</v>
      </c>
      <c r="Y410" s="9" t="s">
        <v>52</v>
      </c>
      <c r="Z410" s="9" t="s">
        <v>52</v>
      </c>
      <c r="AA410" s="9" t="s">
        <v>52</v>
      </c>
      <c r="AB410" s="9" t="s">
        <v>52</v>
      </c>
      <c r="AC410" s="9" t="s">
        <v>52</v>
      </c>
      <c r="AD410" s="11" t="s">
        <v>52</v>
      </c>
      <c r="AE410" s="10" t="s">
        <v>52</v>
      </c>
      <c r="AF410" s="9" t="s">
        <v>52</v>
      </c>
      <c r="AG410" s="9" t="s">
        <v>52</v>
      </c>
      <c r="AH410" s="9" t="s">
        <v>52</v>
      </c>
      <c r="AI410" s="9" t="s">
        <v>52</v>
      </c>
      <c r="AJ410" s="9" t="s">
        <v>52</v>
      </c>
      <c r="AK410" s="9" t="s">
        <v>52</v>
      </c>
      <c r="AL410" s="11" t="s">
        <v>52</v>
      </c>
      <c r="AM410" s="10" t="s">
        <v>52</v>
      </c>
      <c r="AN410" s="9" t="s">
        <v>52</v>
      </c>
      <c r="AO410" s="9" t="s">
        <v>52</v>
      </c>
      <c r="AP410" s="9" t="s">
        <v>52</v>
      </c>
      <c r="AQ410" s="9" t="s">
        <v>52</v>
      </c>
      <c r="AR410" s="9" t="s">
        <v>52</v>
      </c>
      <c r="AS410" s="9" t="s">
        <v>52</v>
      </c>
      <c r="AT410" s="11" t="s">
        <v>52</v>
      </c>
      <c r="AU410" s="10" t="s">
        <v>52</v>
      </c>
      <c r="AV410" s="9" t="s">
        <v>52</v>
      </c>
      <c r="AW410" s="9" t="s">
        <v>52</v>
      </c>
      <c r="AX410" s="9" t="s">
        <v>52</v>
      </c>
      <c r="AY410" s="9" t="s">
        <v>52</v>
      </c>
      <c r="AZ410" s="9" t="s">
        <v>52</v>
      </c>
      <c r="BA410" s="9" t="s">
        <v>52</v>
      </c>
      <c r="BB410" s="11" t="s">
        <v>52</v>
      </c>
    </row>
    <row r="411" spans="1:54" customFormat="1" x14ac:dyDescent="0.25">
      <c r="A411" s="12">
        <v>410</v>
      </c>
      <c r="B411" s="12" t="s">
        <v>2048</v>
      </c>
      <c r="C411" s="12" t="s">
        <v>2049</v>
      </c>
      <c r="D411" s="12">
        <v>101200480</v>
      </c>
      <c r="E411" s="12" t="s">
        <v>52</v>
      </c>
      <c r="F411" s="12" t="s">
        <v>52</v>
      </c>
      <c r="G411" s="12">
        <v>395.08995426399997</v>
      </c>
      <c r="H411" s="12" t="s">
        <v>2050</v>
      </c>
      <c r="I411" t="e">
        <f t="shared" si="12"/>
        <v>#N/A</v>
      </c>
      <c r="J411" t="e">
        <f>VLOOKUP($D411,RfDs_clean!$A$2:$Q$140,9,FALSE)</f>
        <v>#N/A</v>
      </c>
      <c r="K411" t="e">
        <f t="shared" si="13"/>
        <v>#N/A</v>
      </c>
      <c r="L411" t="e">
        <f>VLOOKUP($D411,RfDs_clean!$A$2:$Q$140,10,FALSE)</f>
        <v>#N/A</v>
      </c>
      <c r="M411" s="9" t="s">
        <v>52</v>
      </c>
      <c r="N411" s="9" t="s">
        <v>52</v>
      </c>
      <c r="O411" s="13" t="s">
        <v>2051</v>
      </c>
      <c r="P411" s="12">
        <v>8.0000000000000002E-3</v>
      </c>
      <c r="Q411" s="12">
        <v>7.6936060002618225</v>
      </c>
      <c r="R411" s="12" t="s">
        <v>118</v>
      </c>
      <c r="S411" s="12">
        <v>0.79</v>
      </c>
      <c r="T411" s="12">
        <v>5.6990688959633244</v>
      </c>
      <c r="U411" s="12" t="s">
        <v>56</v>
      </c>
      <c r="V411" s="14" t="s">
        <v>61</v>
      </c>
      <c r="W411" s="13" t="s">
        <v>52</v>
      </c>
      <c r="X411" s="12" t="s">
        <v>52</v>
      </c>
      <c r="Y411" s="12" t="s">
        <v>52</v>
      </c>
      <c r="Z411" s="12" t="s">
        <v>52</v>
      </c>
      <c r="AA411" s="12" t="s">
        <v>52</v>
      </c>
      <c r="AB411" s="12" t="s">
        <v>52</v>
      </c>
      <c r="AC411" s="12" t="s">
        <v>52</v>
      </c>
      <c r="AD411" s="14" t="s">
        <v>52</v>
      </c>
      <c r="AE411" s="13" t="s">
        <v>52</v>
      </c>
      <c r="AF411" s="12" t="s">
        <v>52</v>
      </c>
      <c r="AG411" s="12" t="s">
        <v>52</v>
      </c>
      <c r="AH411" s="12" t="s">
        <v>52</v>
      </c>
      <c r="AI411" s="12" t="s">
        <v>52</v>
      </c>
      <c r="AJ411" s="12" t="s">
        <v>52</v>
      </c>
      <c r="AK411" s="12" t="s">
        <v>52</v>
      </c>
      <c r="AL411" s="14" t="s">
        <v>52</v>
      </c>
      <c r="AM411" s="13" t="s">
        <v>52</v>
      </c>
      <c r="AN411" s="12" t="s">
        <v>52</v>
      </c>
      <c r="AO411" s="12" t="s">
        <v>52</v>
      </c>
      <c r="AP411" s="12" t="s">
        <v>52</v>
      </c>
      <c r="AQ411" s="12" t="s">
        <v>52</v>
      </c>
      <c r="AR411" s="12" t="s">
        <v>52</v>
      </c>
      <c r="AS411" s="12" t="s">
        <v>52</v>
      </c>
      <c r="AT411" s="14" t="s">
        <v>52</v>
      </c>
      <c r="AU411" s="13" t="s">
        <v>52</v>
      </c>
      <c r="AV411" s="12" t="s">
        <v>52</v>
      </c>
      <c r="AW411" s="12" t="s">
        <v>52</v>
      </c>
      <c r="AX411" s="12" t="s">
        <v>52</v>
      </c>
      <c r="AY411" s="12" t="s">
        <v>52</v>
      </c>
      <c r="AZ411" s="12" t="s">
        <v>52</v>
      </c>
      <c r="BA411" s="12" t="s">
        <v>52</v>
      </c>
      <c r="BB411" s="14" t="s">
        <v>52</v>
      </c>
    </row>
    <row r="412" spans="1:54" customFormat="1" x14ac:dyDescent="0.25">
      <c r="A412" s="9">
        <v>411</v>
      </c>
      <c r="B412" s="9" t="s">
        <v>2052</v>
      </c>
      <c r="C412" s="9" t="s">
        <v>2053</v>
      </c>
      <c r="D412" s="9">
        <v>131807573</v>
      </c>
      <c r="E412" s="9" t="s">
        <v>52</v>
      </c>
      <c r="F412" s="9" t="s">
        <v>52</v>
      </c>
      <c r="G412" s="9">
        <v>374.126657056</v>
      </c>
      <c r="H412" s="9" t="s">
        <v>2054</v>
      </c>
      <c r="I412">
        <f t="shared" si="12"/>
        <v>5.5083585396461867</v>
      </c>
      <c r="J412">
        <f>VLOOKUP($D412,RfDs_clean!$A$2:$Q$140,9,FALSE)</f>
        <v>1.1605399999999999</v>
      </c>
      <c r="K412">
        <f t="shared" si="13"/>
        <v>6.4756502673971115</v>
      </c>
      <c r="L412">
        <f>VLOOKUP($D412,RfDs_clean!$A$2:$Q$140,10,FALSE)</f>
        <v>0.12513199999999999</v>
      </c>
      <c r="M412" s="9" t="s">
        <v>52</v>
      </c>
      <c r="N412" s="9" t="s">
        <v>52</v>
      </c>
      <c r="O412" s="10" t="s">
        <v>2055</v>
      </c>
      <c r="P412" s="9">
        <v>1.4E-3</v>
      </c>
      <c r="Q412" s="9">
        <v>8.4268906177214511</v>
      </c>
      <c r="R412" s="9" t="s">
        <v>55</v>
      </c>
      <c r="S412" s="9">
        <v>1.4</v>
      </c>
      <c r="T412" s="9">
        <v>5.426890617721452</v>
      </c>
      <c r="U412" s="9" t="s">
        <v>103</v>
      </c>
      <c r="V412" s="11" t="s">
        <v>57</v>
      </c>
      <c r="W412" s="10" t="s">
        <v>52</v>
      </c>
      <c r="X412" s="9" t="s">
        <v>52</v>
      </c>
      <c r="Y412" s="9" t="s">
        <v>52</v>
      </c>
      <c r="Z412" s="9" t="s">
        <v>52</v>
      </c>
      <c r="AA412" s="9" t="s">
        <v>52</v>
      </c>
      <c r="AB412" s="9" t="s">
        <v>52</v>
      </c>
      <c r="AC412" s="9" t="s">
        <v>52</v>
      </c>
      <c r="AD412" s="11" t="s">
        <v>52</v>
      </c>
      <c r="AE412" s="10" t="s">
        <v>52</v>
      </c>
      <c r="AF412" s="9" t="s">
        <v>52</v>
      </c>
      <c r="AG412" s="9" t="s">
        <v>52</v>
      </c>
      <c r="AH412" s="9" t="s">
        <v>52</v>
      </c>
      <c r="AI412" s="9" t="s">
        <v>52</v>
      </c>
      <c r="AJ412" s="9" t="s">
        <v>52</v>
      </c>
      <c r="AK412" s="9" t="s">
        <v>52</v>
      </c>
      <c r="AL412" s="11" t="s">
        <v>52</v>
      </c>
      <c r="AM412" s="10" t="s">
        <v>52</v>
      </c>
      <c r="AN412" s="9" t="s">
        <v>52</v>
      </c>
      <c r="AO412" s="9" t="s">
        <v>52</v>
      </c>
      <c r="AP412" s="9" t="s">
        <v>52</v>
      </c>
      <c r="AQ412" s="9" t="s">
        <v>52</v>
      </c>
      <c r="AR412" s="9" t="s">
        <v>52</v>
      </c>
      <c r="AS412" s="9" t="s">
        <v>52</v>
      </c>
      <c r="AT412" s="11" t="s">
        <v>52</v>
      </c>
      <c r="AU412" s="10" t="s">
        <v>52</v>
      </c>
      <c r="AV412" s="9" t="s">
        <v>52</v>
      </c>
      <c r="AW412" s="9" t="s">
        <v>52</v>
      </c>
      <c r="AX412" s="9" t="s">
        <v>52</v>
      </c>
      <c r="AY412" s="9" t="s">
        <v>52</v>
      </c>
      <c r="AZ412" s="9" t="s">
        <v>52</v>
      </c>
      <c r="BA412" s="9" t="s">
        <v>52</v>
      </c>
      <c r="BB412" s="11" t="s">
        <v>52</v>
      </c>
    </row>
    <row r="413" spans="1:54" customFormat="1" x14ac:dyDescent="0.25">
      <c r="A413" s="12">
        <v>412</v>
      </c>
      <c r="B413" s="12" t="s">
        <v>2056</v>
      </c>
      <c r="C413" s="12" t="s">
        <v>2057</v>
      </c>
      <c r="D413" s="12">
        <v>161326347</v>
      </c>
      <c r="E413" s="12" t="s">
        <v>52</v>
      </c>
      <c r="F413" s="12" t="s">
        <v>52</v>
      </c>
      <c r="G413" s="12">
        <v>311.10923316399999</v>
      </c>
      <c r="H413" s="12" t="s">
        <v>2058</v>
      </c>
      <c r="I413" t="e">
        <f t="shared" si="12"/>
        <v>#N/A</v>
      </c>
      <c r="J413" t="e">
        <f>VLOOKUP($D413,RfDs_clean!$A$2:$Q$140,9,FALSE)</f>
        <v>#N/A</v>
      </c>
      <c r="K413" t="e">
        <f t="shared" si="13"/>
        <v>#N/A</v>
      </c>
      <c r="L413" t="e">
        <f>VLOOKUP($D413,RfDs_clean!$A$2:$Q$140,10,FALSE)</f>
        <v>#N/A</v>
      </c>
      <c r="M413" s="9" t="s">
        <v>52</v>
      </c>
      <c r="N413" s="9" t="s">
        <v>52</v>
      </c>
      <c r="O413" s="13" t="s">
        <v>2059</v>
      </c>
      <c r="P413" s="12">
        <v>2.8299999999999999E-2</v>
      </c>
      <c r="Q413" s="12">
        <v>7.0411264648569034</v>
      </c>
      <c r="R413" s="12" t="s">
        <v>81</v>
      </c>
      <c r="S413" s="12">
        <v>2.83</v>
      </c>
      <c r="T413" s="12">
        <v>5.0411264648569034</v>
      </c>
      <c r="U413" s="12" t="s">
        <v>103</v>
      </c>
      <c r="V413" s="14" t="s">
        <v>61</v>
      </c>
      <c r="W413" s="13" t="s">
        <v>52</v>
      </c>
      <c r="X413" s="12" t="s">
        <v>52</v>
      </c>
      <c r="Y413" s="12" t="s">
        <v>52</v>
      </c>
      <c r="Z413" s="12" t="s">
        <v>52</v>
      </c>
      <c r="AA413" s="12" t="s">
        <v>52</v>
      </c>
      <c r="AB413" s="12" t="s">
        <v>52</v>
      </c>
      <c r="AC413" s="12" t="s">
        <v>52</v>
      </c>
      <c r="AD413" s="14" t="s">
        <v>52</v>
      </c>
      <c r="AE413" s="13" t="s">
        <v>52</v>
      </c>
      <c r="AF413" s="12" t="s">
        <v>52</v>
      </c>
      <c r="AG413" s="12" t="s">
        <v>52</v>
      </c>
      <c r="AH413" s="12" t="s">
        <v>52</v>
      </c>
      <c r="AI413" s="12" t="s">
        <v>52</v>
      </c>
      <c r="AJ413" s="12" t="s">
        <v>52</v>
      </c>
      <c r="AK413" s="12" t="s">
        <v>52</v>
      </c>
      <c r="AL413" s="14" t="s">
        <v>52</v>
      </c>
      <c r="AM413" s="13" t="s">
        <v>52</v>
      </c>
      <c r="AN413" s="12" t="s">
        <v>52</v>
      </c>
      <c r="AO413" s="12" t="s">
        <v>52</v>
      </c>
      <c r="AP413" s="12" t="s">
        <v>52</v>
      </c>
      <c r="AQ413" s="12" t="s">
        <v>52</v>
      </c>
      <c r="AR413" s="12" t="s">
        <v>52</v>
      </c>
      <c r="AS413" s="12" t="s">
        <v>52</v>
      </c>
      <c r="AT413" s="14" t="s">
        <v>52</v>
      </c>
      <c r="AU413" s="13" t="s">
        <v>52</v>
      </c>
      <c r="AV413" s="12" t="s">
        <v>52</v>
      </c>
      <c r="AW413" s="12" t="s">
        <v>52</v>
      </c>
      <c r="AX413" s="12" t="s">
        <v>52</v>
      </c>
      <c r="AY413" s="12" t="s">
        <v>52</v>
      </c>
      <c r="AZ413" s="12" t="s">
        <v>52</v>
      </c>
      <c r="BA413" s="12" t="s">
        <v>52</v>
      </c>
      <c r="BB413" s="14" t="s">
        <v>52</v>
      </c>
    </row>
    <row r="414" spans="1:54" customFormat="1" x14ac:dyDescent="0.25">
      <c r="A414" s="9">
        <v>413</v>
      </c>
      <c r="B414" s="9" t="s">
        <v>2060</v>
      </c>
      <c r="C414" s="9" t="s">
        <v>2061</v>
      </c>
      <c r="D414" s="9">
        <v>22224926</v>
      </c>
      <c r="E414" s="9" t="s">
        <v>52</v>
      </c>
      <c r="F414" s="9" t="s">
        <v>52</v>
      </c>
      <c r="G414" s="9">
        <v>303.10580119399998</v>
      </c>
      <c r="H414" s="9" t="s">
        <v>2062</v>
      </c>
      <c r="I414" t="e">
        <f t="shared" si="12"/>
        <v>#N/A</v>
      </c>
      <c r="J414" t="e">
        <f>VLOOKUP($D414,RfDs_clean!$A$2:$Q$140,9,FALSE)</f>
        <v>#N/A</v>
      </c>
      <c r="K414" t="e">
        <f t="shared" si="13"/>
        <v>#N/A</v>
      </c>
      <c r="L414" t="e">
        <f>VLOOKUP($D414,RfDs_clean!$A$2:$Q$140,10,FALSE)</f>
        <v>#N/A</v>
      </c>
      <c r="M414" s="9" t="s">
        <v>52</v>
      </c>
      <c r="N414" s="9" t="s">
        <v>52</v>
      </c>
      <c r="O414" s="10" t="s">
        <v>2063</v>
      </c>
      <c r="P414" s="9">
        <v>2.5000000000000001E-4</v>
      </c>
      <c r="Q414" s="9">
        <v>9.0836542398118247</v>
      </c>
      <c r="R414" s="9" t="s">
        <v>118</v>
      </c>
      <c r="S414" s="9">
        <v>2.5000000000000001E-2</v>
      </c>
      <c r="T414" s="9">
        <v>7.0836542398118256</v>
      </c>
      <c r="U414" s="9" t="s">
        <v>56</v>
      </c>
      <c r="V414" s="11" t="s">
        <v>61</v>
      </c>
      <c r="W414" s="10" t="s">
        <v>52</v>
      </c>
      <c r="X414" s="9" t="s">
        <v>52</v>
      </c>
      <c r="Y414" s="9" t="s">
        <v>52</v>
      </c>
      <c r="Z414" s="9" t="s">
        <v>52</v>
      </c>
      <c r="AA414" s="9" t="s">
        <v>52</v>
      </c>
      <c r="AB414" s="9" t="s">
        <v>52</v>
      </c>
      <c r="AC414" s="9" t="s">
        <v>52</v>
      </c>
      <c r="AD414" s="11" t="s">
        <v>52</v>
      </c>
      <c r="AE414" s="10" t="s">
        <v>52</v>
      </c>
      <c r="AF414" s="9" t="s">
        <v>52</v>
      </c>
      <c r="AG414" s="9" t="s">
        <v>52</v>
      </c>
      <c r="AH414" s="9" t="s">
        <v>52</v>
      </c>
      <c r="AI414" s="9" t="s">
        <v>52</v>
      </c>
      <c r="AJ414" s="9" t="s">
        <v>52</v>
      </c>
      <c r="AK414" s="9" t="s">
        <v>52</v>
      </c>
      <c r="AL414" s="11" t="s">
        <v>52</v>
      </c>
      <c r="AM414" s="10" t="s">
        <v>52</v>
      </c>
      <c r="AN414" s="9" t="s">
        <v>52</v>
      </c>
      <c r="AO414" s="9" t="s">
        <v>52</v>
      </c>
      <c r="AP414" s="9" t="s">
        <v>52</v>
      </c>
      <c r="AQ414" s="9" t="s">
        <v>52</v>
      </c>
      <c r="AR414" s="9" t="s">
        <v>52</v>
      </c>
      <c r="AS414" s="9" t="s">
        <v>52</v>
      </c>
      <c r="AT414" s="11" t="s">
        <v>52</v>
      </c>
      <c r="AU414" s="10" t="s">
        <v>52</v>
      </c>
      <c r="AV414" s="9" t="s">
        <v>52</v>
      </c>
      <c r="AW414" s="9" t="s">
        <v>52</v>
      </c>
      <c r="AX414" s="9" t="s">
        <v>52</v>
      </c>
      <c r="AY414" s="9" t="s">
        <v>52</v>
      </c>
      <c r="AZ414" s="9" t="s">
        <v>52</v>
      </c>
      <c r="BA414" s="9" t="s">
        <v>52</v>
      </c>
      <c r="BB414" s="11" t="s">
        <v>52</v>
      </c>
    </row>
    <row r="415" spans="1:54" customFormat="1" x14ac:dyDescent="0.25">
      <c r="A415" s="12">
        <v>414</v>
      </c>
      <c r="B415" s="12" t="s">
        <v>2064</v>
      </c>
      <c r="C415" s="12" t="s">
        <v>2065</v>
      </c>
      <c r="D415" s="12">
        <v>60168889</v>
      </c>
      <c r="E415" s="12" t="s">
        <v>52</v>
      </c>
      <c r="F415" s="12" t="s">
        <v>52</v>
      </c>
      <c r="G415" s="12">
        <v>330.03266836400007</v>
      </c>
      <c r="H415" s="12" t="s">
        <v>2066</v>
      </c>
      <c r="I415" t="e">
        <f t="shared" si="12"/>
        <v>#N/A</v>
      </c>
      <c r="J415" t="e">
        <f>VLOOKUP($D415,RfDs_clean!$A$2:$Q$140,9,FALSE)</f>
        <v>#N/A</v>
      </c>
      <c r="K415" t="e">
        <f t="shared" si="13"/>
        <v>#N/A</v>
      </c>
      <c r="L415" t="e">
        <f>VLOOKUP($D415,RfDs_clean!$A$2:$Q$140,10,FALSE)</f>
        <v>#N/A</v>
      </c>
      <c r="M415" s="9" t="s">
        <v>52</v>
      </c>
      <c r="N415" s="9" t="s">
        <v>52</v>
      </c>
      <c r="O415" s="13" t="s">
        <v>2067</v>
      </c>
      <c r="P415" s="12">
        <v>6.0000000000000001E-3</v>
      </c>
      <c r="Q415" s="12">
        <v>7.7404056803669983</v>
      </c>
      <c r="R415" s="12" t="s">
        <v>81</v>
      </c>
      <c r="S415" s="12">
        <v>0.6</v>
      </c>
      <c r="T415" s="12">
        <v>5.7404056803669983</v>
      </c>
      <c r="U415" s="12" t="s">
        <v>103</v>
      </c>
      <c r="V415" s="14" t="s">
        <v>61</v>
      </c>
      <c r="W415" s="13" t="s">
        <v>52</v>
      </c>
      <c r="X415" s="12" t="s">
        <v>52</v>
      </c>
      <c r="Y415" s="12" t="s">
        <v>52</v>
      </c>
      <c r="Z415" s="12" t="s">
        <v>52</v>
      </c>
      <c r="AA415" s="12" t="s">
        <v>52</v>
      </c>
      <c r="AB415" s="12" t="s">
        <v>52</v>
      </c>
      <c r="AC415" s="12" t="s">
        <v>52</v>
      </c>
      <c r="AD415" s="14" t="s">
        <v>52</v>
      </c>
      <c r="AE415" s="13" t="s">
        <v>52</v>
      </c>
      <c r="AF415" s="12" t="s">
        <v>52</v>
      </c>
      <c r="AG415" s="12" t="s">
        <v>52</v>
      </c>
      <c r="AH415" s="12" t="s">
        <v>52</v>
      </c>
      <c r="AI415" s="12" t="s">
        <v>52</v>
      </c>
      <c r="AJ415" s="12" t="s">
        <v>52</v>
      </c>
      <c r="AK415" s="12" t="s">
        <v>52</v>
      </c>
      <c r="AL415" s="14" t="s">
        <v>52</v>
      </c>
      <c r="AM415" s="13" t="s">
        <v>52</v>
      </c>
      <c r="AN415" s="12" t="s">
        <v>52</v>
      </c>
      <c r="AO415" s="12" t="s">
        <v>52</v>
      </c>
      <c r="AP415" s="12" t="s">
        <v>52</v>
      </c>
      <c r="AQ415" s="12" t="s">
        <v>52</v>
      </c>
      <c r="AR415" s="12" t="s">
        <v>52</v>
      </c>
      <c r="AS415" s="12" t="s">
        <v>52</v>
      </c>
      <c r="AT415" s="14" t="s">
        <v>52</v>
      </c>
      <c r="AU415" s="13" t="s">
        <v>52</v>
      </c>
      <c r="AV415" s="12" t="s">
        <v>52</v>
      </c>
      <c r="AW415" s="12" t="s">
        <v>52</v>
      </c>
      <c r="AX415" s="12" t="s">
        <v>52</v>
      </c>
      <c r="AY415" s="12" t="s">
        <v>52</v>
      </c>
      <c r="AZ415" s="12" t="s">
        <v>52</v>
      </c>
      <c r="BA415" s="12" t="s">
        <v>52</v>
      </c>
      <c r="BB415" s="14" t="s">
        <v>52</v>
      </c>
    </row>
    <row r="416" spans="1:54" customFormat="1" x14ac:dyDescent="0.25">
      <c r="A416" s="9">
        <v>415</v>
      </c>
      <c r="B416" s="9" t="s">
        <v>2068</v>
      </c>
      <c r="C416" s="9" t="s">
        <v>2069</v>
      </c>
      <c r="D416" s="9">
        <v>114369436</v>
      </c>
      <c r="E416" s="9" t="s">
        <v>52</v>
      </c>
      <c r="F416" s="9" t="s">
        <v>52</v>
      </c>
      <c r="G416" s="9">
        <v>336.11417422400001</v>
      </c>
      <c r="H416" s="9" t="s">
        <v>2070</v>
      </c>
      <c r="I416" t="e">
        <f t="shared" si="12"/>
        <v>#N/A</v>
      </c>
      <c r="J416" t="e">
        <f>VLOOKUP($D416,RfDs_clean!$A$2:$Q$140,9,FALSE)</f>
        <v>#N/A</v>
      </c>
      <c r="K416" t="e">
        <f t="shared" si="13"/>
        <v>#N/A</v>
      </c>
      <c r="L416" t="e">
        <f>VLOOKUP($D416,RfDs_clean!$A$2:$Q$140,10,FALSE)</f>
        <v>#N/A</v>
      </c>
      <c r="M416" s="9" t="s">
        <v>52</v>
      </c>
      <c r="N416" s="9" t="s">
        <v>52</v>
      </c>
      <c r="O416" s="10" t="s">
        <v>2071</v>
      </c>
      <c r="P416" s="9">
        <v>0.03</v>
      </c>
      <c r="Q416" s="9">
        <v>7.0493655727080693</v>
      </c>
      <c r="R416" s="9" t="s">
        <v>81</v>
      </c>
      <c r="S416" s="9">
        <v>3</v>
      </c>
      <c r="T416" s="9">
        <v>5.0493655727080693</v>
      </c>
      <c r="U416" s="9" t="s">
        <v>103</v>
      </c>
      <c r="V416" s="11" t="s">
        <v>61</v>
      </c>
      <c r="W416" s="10" t="s">
        <v>52</v>
      </c>
      <c r="X416" s="9" t="s">
        <v>52</v>
      </c>
      <c r="Y416" s="9" t="s">
        <v>52</v>
      </c>
      <c r="Z416" s="9" t="s">
        <v>52</v>
      </c>
      <c r="AA416" s="9" t="s">
        <v>52</v>
      </c>
      <c r="AB416" s="9" t="s">
        <v>52</v>
      </c>
      <c r="AC416" s="9" t="s">
        <v>52</v>
      </c>
      <c r="AD416" s="11" t="s">
        <v>52</v>
      </c>
      <c r="AE416" s="10" t="s">
        <v>52</v>
      </c>
      <c r="AF416" s="9" t="s">
        <v>52</v>
      </c>
      <c r="AG416" s="9" t="s">
        <v>52</v>
      </c>
      <c r="AH416" s="9" t="s">
        <v>52</v>
      </c>
      <c r="AI416" s="9" t="s">
        <v>52</v>
      </c>
      <c r="AJ416" s="9" t="s">
        <v>52</v>
      </c>
      <c r="AK416" s="9" t="s">
        <v>52</v>
      </c>
      <c r="AL416" s="11" t="s">
        <v>52</v>
      </c>
      <c r="AM416" s="10" t="s">
        <v>52</v>
      </c>
      <c r="AN416" s="9" t="s">
        <v>52</v>
      </c>
      <c r="AO416" s="9" t="s">
        <v>52</v>
      </c>
      <c r="AP416" s="9" t="s">
        <v>52</v>
      </c>
      <c r="AQ416" s="9" t="s">
        <v>52</v>
      </c>
      <c r="AR416" s="9" t="s">
        <v>52</v>
      </c>
      <c r="AS416" s="9" t="s">
        <v>52</v>
      </c>
      <c r="AT416" s="11" t="s">
        <v>52</v>
      </c>
      <c r="AU416" s="10" t="s">
        <v>52</v>
      </c>
      <c r="AV416" s="9" t="s">
        <v>52</v>
      </c>
      <c r="AW416" s="9" t="s">
        <v>52</v>
      </c>
      <c r="AX416" s="9" t="s">
        <v>52</v>
      </c>
      <c r="AY416" s="9" t="s">
        <v>52</v>
      </c>
      <c r="AZ416" s="9" t="s">
        <v>52</v>
      </c>
      <c r="BA416" s="9" t="s">
        <v>52</v>
      </c>
      <c r="BB416" s="11" t="s">
        <v>52</v>
      </c>
    </row>
    <row r="417" spans="1:54" customFormat="1" x14ac:dyDescent="0.25">
      <c r="A417" s="12">
        <v>416</v>
      </c>
      <c r="B417" s="12" t="s">
        <v>2072</v>
      </c>
      <c r="C417" s="12" t="s">
        <v>2073</v>
      </c>
      <c r="D417" s="12">
        <v>126833178</v>
      </c>
      <c r="E417" s="12" t="s">
        <v>52</v>
      </c>
      <c r="F417" s="12" t="s">
        <v>52</v>
      </c>
      <c r="G417" s="12">
        <v>301.06363414399999</v>
      </c>
      <c r="H417" s="12" t="s">
        <v>2074</v>
      </c>
      <c r="I417" t="e">
        <f t="shared" si="12"/>
        <v>#N/A</v>
      </c>
      <c r="J417" t="e">
        <f>VLOOKUP($D417,RfDs_clean!$A$2:$Q$140,9,FALSE)</f>
        <v>#N/A</v>
      </c>
      <c r="K417" t="e">
        <f t="shared" si="13"/>
        <v>#N/A</v>
      </c>
      <c r="L417" t="e">
        <f>VLOOKUP($D417,RfDs_clean!$A$2:$Q$140,10,FALSE)</f>
        <v>#N/A</v>
      </c>
      <c r="M417" s="9" t="s">
        <v>52</v>
      </c>
      <c r="N417" s="9" t="s">
        <v>52</v>
      </c>
      <c r="O417" s="13" t="s">
        <v>2075</v>
      </c>
      <c r="P417" s="12">
        <v>0.17</v>
      </c>
      <c r="Q417" s="12">
        <v>6.2482093783244226</v>
      </c>
      <c r="R417" s="12" t="s">
        <v>81</v>
      </c>
      <c r="S417" s="12">
        <v>17</v>
      </c>
      <c r="T417" s="12">
        <v>4.2482093783244226</v>
      </c>
      <c r="U417" s="12" t="s">
        <v>103</v>
      </c>
      <c r="V417" s="14" t="s">
        <v>61</v>
      </c>
      <c r="W417" s="13" t="s">
        <v>52</v>
      </c>
      <c r="X417" s="12" t="s">
        <v>52</v>
      </c>
      <c r="Y417" s="12" t="s">
        <v>52</v>
      </c>
      <c r="Z417" s="12" t="s">
        <v>52</v>
      </c>
      <c r="AA417" s="12" t="s">
        <v>52</v>
      </c>
      <c r="AB417" s="12" t="s">
        <v>52</v>
      </c>
      <c r="AC417" s="12" t="s">
        <v>52</v>
      </c>
      <c r="AD417" s="14" t="s">
        <v>52</v>
      </c>
      <c r="AE417" s="13" t="s">
        <v>52</v>
      </c>
      <c r="AF417" s="12" t="s">
        <v>52</v>
      </c>
      <c r="AG417" s="12" t="s">
        <v>52</v>
      </c>
      <c r="AH417" s="12" t="s">
        <v>52</v>
      </c>
      <c r="AI417" s="12" t="s">
        <v>52</v>
      </c>
      <c r="AJ417" s="12" t="s">
        <v>52</v>
      </c>
      <c r="AK417" s="12" t="s">
        <v>52</v>
      </c>
      <c r="AL417" s="14" t="s">
        <v>52</v>
      </c>
      <c r="AM417" s="13" t="s">
        <v>52</v>
      </c>
      <c r="AN417" s="12" t="s">
        <v>52</v>
      </c>
      <c r="AO417" s="12" t="s">
        <v>52</v>
      </c>
      <c r="AP417" s="12" t="s">
        <v>52</v>
      </c>
      <c r="AQ417" s="12" t="s">
        <v>52</v>
      </c>
      <c r="AR417" s="12" t="s">
        <v>52</v>
      </c>
      <c r="AS417" s="12" t="s">
        <v>52</v>
      </c>
      <c r="AT417" s="14" t="s">
        <v>52</v>
      </c>
      <c r="AU417" s="13" t="s">
        <v>52</v>
      </c>
      <c r="AV417" s="12" t="s">
        <v>52</v>
      </c>
      <c r="AW417" s="12" t="s">
        <v>52</v>
      </c>
      <c r="AX417" s="12" t="s">
        <v>52</v>
      </c>
      <c r="AY417" s="12" t="s">
        <v>52</v>
      </c>
      <c r="AZ417" s="12" t="s">
        <v>52</v>
      </c>
      <c r="BA417" s="12" t="s">
        <v>52</v>
      </c>
      <c r="BB417" s="14" t="s">
        <v>52</v>
      </c>
    </row>
    <row r="418" spans="1:54" customFormat="1" x14ac:dyDescent="0.25">
      <c r="A418" s="9">
        <v>417</v>
      </c>
      <c r="B418" s="9" t="s">
        <v>2076</v>
      </c>
      <c r="C418" s="9" t="s">
        <v>2077</v>
      </c>
      <c r="D418" s="9">
        <v>122145</v>
      </c>
      <c r="E418" s="9" t="s">
        <v>52</v>
      </c>
      <c r="F418" s="9" t="s">
        <v>52</v>
      </c>
      <c r="G418" s="9">
        <v>277.01738011399999</v>
      </c>
      <c r="H418" s="9" t="s">
        <v>2078</v>
      </c>
      <c r="I418" t="e">
        <f t="shared" si="12"/>
        <v>#N/A</v>
      </c>
      <c r="J418" t="e">
        <f>VLOOKUP($D418,RfDs_clean!$A$2:$Q$140,9,FALSE)</f>
        <v>#N/A</v>
      </c>
      <c r="K418" t="e">
        <f t="shared" si="13"/>
        <v>#N/A</v>
      </c>
      <c r="L418" t="e">
        <f>VLOOKUP($D418,RfDs_clean!$A$2:$Q$140,10,FALSE)</f>
        <v>#N/A</v>
      </c>
      <c r="M418" s="9" t="s">
        <v>52</v>
      </c>
      <c r="N418" s="9" t="s">
        <v>52</v>
      </c>
      <c r="O418" s="10" t="s">
        <v>2079</v>
      </c>
      <c r="P418" s="9">
        <v>1.2999999999999999E-3</v>
      </c>
      <c r="Q418" s="9">
        <v>8.3285636653165138</v>
      </c>
      <c r="R418" s="9" t="s">
        <v>81</v>
      </c>
      <c r="S418" s="9">
        <v>0.125</v>
      </c>
      <c r="T418" s="9">
        <v>6.3455970046152945</v>
      </c>
      <c r="U418" s="9" t="s">
        <v>103</v>
      </c>
      <c r="V418" s="11" t="s">
        <v>61</v>
      </c>
      <c r="W418" s="10" t="s">
        <v>52</v>
      </c>
      <c r="X418" s="9" t="s">
        <v>52</v>
      </c>
      <c r="Y418" s="9" t="s">
        <v>52</v>
      </c>
      <c r="Z418" s="9" t="s">
        <v>52</v>
      </c>
      <c r="AA418" s="9" t="s">
        <v>52</v>
      </c>
      <c r="AB418" s="9" t="s">
        <v>52</v>
      </c>
      <c r="AC418" s="9" t="s">
        <v>52</v>
      </c>
      <c r="AD418" s="11" t="s">
        <v>52</v>
      </c>
      <c r="AE418" s="10" t="s">
        <v>52</v>
      </c>
      <c r="AF418" s="9" t="s">
        <v>52</v>
      </c>
      <c r="AG418" s="9" t="s">
        <v>52</v>
      </c>
      <c r="AH418" s="9" t="s">
        <v>52</v>
      </c>
      <c r="AI418" s="9" t="s">
        <v>52</v>
      </c>
      <c r="AJ418" s="9" t="s">
        <v>52</v>
      </c>
      <c r="AK418" s="9" t="s">
        <v>52</v>
      </c>
      <c r="AL418" s="11" t="s">
        <v>52</v>
      </c>
      <c r="AM418" s="10" t="s">
        <v>52</v>
      </c>
      <c r="AN418" s="9" t="s">
        <v>52</v>
      </c>
      <c r="AO418" s="9" t="s">
        <v>52</v>
      </c>
      <c r="AP418" s="9" t="s">
        <v>52</v>
      </c>
      <c r="AQ418" s="9" t="s">
        <v>52</v>
      </c>
      <c r="AR418" s="9" t="s">
        <v>52</v>
      </c>
      <c r="AS418" s="9" t="s">
        <v>52</v>
      </c>
      <c r="AT418" s="11" t="s">
        <v>52</v>
      </c>
      <c r="AU418" s="10" t="s">
        <v>52</v>
      </c>
      <c r="AV418" s="9" t="s">
        <v>52</v>
      </c>
      <c r="AW418" s="9" t="s">
        <v>52</v>
      </c>
      <c r="AX418" s="9" t="s">
        <v>52</v>
      </c>
      <c r="AY418" s="9" t="s">
        <v>52</v>
      </c>
      <c r="AZ418" s="9" t="s">
        <v>52</v>
      </c>
      <c r="BA418" s="9" t="s">
        <v>52</v>
      </c>
      <c r="BB418" s="11" t="s">
        <v>52</v>
      </c>
    </row>
    <row r="419" spans="1:54" customFormat="1" x14ac:dyDescent="0.25">
      <c r="A419" s="12">
        <v>418</v>
      </c>
      <c r="B419" s="12" t="s">
        <v>2080</v>
      </c>
      <c r="C419" s="12" t="s">
        <v>2081</v>
      </c>
      <c r="D419" s="12">
        <v>66441234</v>
      </c>
      <c r="E419" s="12" t="s">
        <v>52</v>
      </c>
      <c r="F419" s="12" t="s">
        <v>52</v>
      </c>
      <c r="G419" s="12">
        <v>361.07170029199995</v>
      </c>
      <c r="H419" s="12" t="s">
        <v>2082</v>
      </c>
      <c r="I419" t="e">
        <f t="shared" si="12"/>
        <v>#N/A</v>
      </c>
      <c r="J419" t="e">
        <f>VLOOKUP($D419,RfDs_clean!$A$2:$Q$140,9,FALSE)</f>
        <v>#N/A</v>
      </c>
      <c r="K419" t="e">
        <f t="shared" si="13"/>
        <v>#N/A</v>
      </c>
      <c r="L419" t="e">
        <f>VLOOKUP($D419,RfDs_clean!$A$2:$Q$140,10,FALSE)</f>
        <v>#N/A</v>
      </c>
      <c r="M419" s="9" t="s">
        <v>52</v>
      </c>
      <c r="N419" s="9" t="s">
        <v>52</v>
      </c>
      <c r="O419" s="13" t="s">
        <v>2083</v>
      </c>
      <c r="P419" s="12">
        <v>2.5000000000000001E-3</v>
      </c>
      <c r="Q419" s="12">
        <v>8.1596534424004439</v>
      </c>
      <c r="R419" s="12" t="s">
        <v>81</v>
      </c>
      <c r="S419" s="12">
        <v>0.25</v>
      </c>
      <c r="T419" s="12">
        <v>6.1596534424004448</v>
      </c>
      <c r="U419" s="12" t="s">
        <v>103</v>
      </c>
      <c r="V419" s="14" t="s">
        <v>61</v>
      </c>
      <c r="W419" s="13" t="s">
        <v>52</v>
      </c>
      <c r="X419" s="12" t="s">
        <v>52</v>
      </c>
      <c r="Y419" s="12" t="s">
        <v>52</v>
      </c>
      <c r="Z419" s="12" t="s">
        <v>52</v>
      </c>
      <c r="AA419" s="12" t="s">
        <v>52</v>
      </c>
      <c r="AB419" s="12" t="s">
        <v>52</v>
      </c>
      <c r="AC419" s="12" t="s">
        <v>52</v>
      </c>
      <c r="AD419" s="14" t="s">
        <v>52</v>
      </c>
      <c r="AE419" s="13" t="s">
        <v>52</v>
      </c>
      <c r="AF419" s="12" t="s">
        <v>52</v>
      </c>
      <c r="AG419" s="12" t="s">
        <v>52</v>
      </c>
      <c r="AH419" s="12" t="s">
        <v>52</v>
      </c>
      <c r="AI419" s="12" t="s">
        <v>52</v>
      </c>
      <c r="AJ419" s="12" t="s">
        <v>52</v>
      </c>
      <c r="AK419" s="12" t="s">
        <v>52</v>
      </c>
      <c r="AL419" s="14" t="s">
        <v>52</v>
      </c>
      <c r="AM419" s="13" t="s">
        <v>52</v>
      </c>
      <c r="AN419" s="12" t="s">
        <v>52</v>
      </c>
      <c r="AO419" s="12" t="s">
        <v>52</v>
      </c>
      <c r="AP419" s="12" t="s">
        <v>52</v>
      </c>
      <c r="AQ419" s="12" t="s">
        <v>52</v>
      </c>
      <c r="AR419" s="12" t="s">
        <v>52</v>
      </c>
      <c r="AS419" s="12" t="s">
        <v>52</v>
      </c>
      <c r="AT419" s="14" t="s">
        <v>52</v>
      </c>
      <c r="AU419" s="13" t="s">
        <v>52</v>
      </c>
      <c r="AV419" s="12" t="s">
        <v>52</v>
      </c>
      <c r="AW419" s="12" t="s">
        <v>52</v>
      </c>
      <c r="AX419" s="12" t="s">
        <v>52</v>
      </c>
      <c r="AY419" s="12" t="s">
        <v>52</v>
      </c>
      <c r="AZ419" s="12" t="s">
        <v>52</v>
      </c>
      <c r="BA419" s="12" t="s">
        <v>52</v>
      </c>
      <c r="BB419" s="14" t="s">
        <v>52</v>
      </c>
    </row>
    <row r="420" spans="1:54" customFormat="1" x14ac:dyDescent="0.25">
      <c r="A420" s="9">
        <v>419</v>
      </c>
      <c r="B420" s="9" t="s">
        <v>2084</v>
      </c>
      <c r="C420" s="9" t="s">
        <v>2085</v>
      </c>
      <c r="D420" s="9">
        <v>67564914</v>
      </c>
      <c r="E420" s="9" t="s">
        <v>52</v>
      </c>
      <c r="F420" s="9" t="s">
        <v>52</v>
      </c>
      <c r="G420" s="9">
        <v>303.25621467600001</v>
      </c>
      <c r="H420" s="9" t="s">
        <v>2086</v>
      </c>
      <c r="I420" t="e">
        <f t="shared" si="12"/>
        <v>#N/A</v>
      </c>
      <c r="J420" t="e">
        <f>VLOOKUP($D420,RfDs_clean!$A$2:$Q$140,9,FALSE)</f>
        <v>#N/A</v>
      </c>
      <c r="K420" t="e">
        <f t="shared" si="13"/>
        <v>#N/A</v>
      </c>
      <c r="L420" t="e">
        <f>VLOOKUP($D420,RfDs_clean!$A$2:$Q$140,10,FALSE)</f>
        <v>#N/A</v>
      </c>
      <c r="M420" s="9" t="s">
        <v>52</v>
      </c>
      <c r="N420" s="9" t="s">
        <v>52</v>
      </c>
      <c r="O420" s="10" t="s">
        <v>2087</v>
      </c>
      <c r="P420" s="9">
        <v>3.2000000000000001E-2</v>
      </c>
      <c r="Q420" s="9">
        <v>6.9766597313731582</v>
      </c>
      <c r="R420" s="9" t="s">
        <v>81</v>
      </c>
      <c r="S420" s="9">
        <v>3.2</v>
      </c>
      <c r="T420" s="9">
        <v>4.9766597313731573</v>
      </c>
      <c r="U420" s="9" t="s">
        <v>103</v>
      </c>
      <c r="V420" s="11" t="s">
        <v>61</v>
      </c>
      <c r="W420" s="10" t="s">
        <v>52</v>
      </c>
      <c r="X420" s="9" t="s">
        <v>52</v>
      </c>
      <c r="Y420" s="9" t="s">
        <v>52</v>
      </c>
      <c r="Z420" s="9" t="s">
        <v>52</v>
      </c>
      <c r="AA420" s="9" t="s">
        <v>52</v>
      </c>
      <c r="AB420" s="9" t="s">
        <v>52</v>
      </c>
      <c r="AC420" s="9" t="s">
        <v>52</v>
      </c>
      <c r="AD420" s="11" t="s">
        <v>52</v>
      </c>
      <c r="AE420" s="10" t="s">
        <v>52</v>
      </c>
      <c r="AF420" s="9" t="s">
        <v>52</v>
      </c>
      <c r="AG420" s="9" t="s">
        <v>52</v>
      </c>
      <c r="AH420" s="9" t="s">
        <v>52</v>
      </c>
      <c r="AI420" s="9" t="s">
        <v>52</v>
      </c>
      <c r="AJ420" s="9" t="s">
        <v>52</v>
      </c>
      <c r="AK420" s="9" t="s">
        <v>52</v>
      </c>
      <c r="AL420" s="11" t="s">
        <v>52</v>
      </c>
      <c r="AM420" s="10" t="s">
        <v>52</v>
      </c>
      <c r="AN420" s="9" t="s">
        <v>52</v>
      </c>
      <c r="AO420" s="9" t="s">
        <v>52</v>
      </c>
      <c r="AP420" s="9" t="s">
        <v>52</v>
      </c>
      <c r="AQ420" s="9" t="s">
        <v>52</v>
      </c>
      <c r="AR420" s="9" t="s">
        <v>52</v>
      </c>
      <c r="AS420" s="9" t="s">
        <v>52</v>
      </c>
      <c r="AT420" s="11" t="s">
        <v>52</v>
      </c>
      <c r="AU420" s="10" t="s">
        <v>52</v>
      </c>
      <c r="AV420" s="9" t="s">
        <v>52</v>
      </c>
      <c r="AW420" s="9" t="s">
        <v>52</v>
      </c>
      <c r="AX420" s="9" t="s">
        <v>52</v>
      </c>
      <c r="AY420" s="9" t="s">
        <v>52</v>
      </c>
      <c r="AZ420" s="9" t="s">
        <v>52</v>
      </c>
      <c r="BA420" s="9" t="s">
        <v>52</v>
      </c>
      <c r="BB420" s="11" t="s">
        <v>52</v>
      </c>
    </row>
    <row r="421" spans="1:54" customFormat="1" x14ac:dyDescent="0.25">
      <c r="A421" s="12">
        <v>420</v>
      </c>
      <c r="B421" s="12" t="s">
        <v>2088</v>
      </c>
      <c r="C421" s="12" t="s">
        <v>2089</v>
      </c>
      <c r="D421" s="12">
        <v>134098616</v>
      </c>
      <c r="E421" s="12" t="s">
        <v>52</v>
      </c>
      <c r="F421" s="12" t="s">
        <v>52</v>
      </c>
      <c r="G421" s="12">
        <v>421.20015634399994</v>
      </c>
      <c r="H421" s="12" t="s">
        <v>2090</v>
      </c>
      <c r="I421" t="e">
        <f t="shared" si="12"/>
        <v>#N/A</v>
      </c>
      <c r="J421" t="e">
        <f>VLOOKUP($D421,RfDs_clean!$A$2:$Q$140,9,FALSE)</f>
        <v>#N/A</v>
      </c>
      <c r="K421" t="e">
        <f t="shared" si="13"/>
        <v>#N/A</v>
      </c>
      <c r="L421" t="e">
        <f>VLOOKUP($D421,RfDs_clean!$A$2:$Q$140,10,FALSE)</f>
        <v>#N/A</v>
      </c>
      <c r="M421" s="9" t="s">
        <v>52</v>
      </c>
      <c r="N421" s="9" t="s">
        <v>52</v>
      </c>
      <c r="O421" s="13" t="s">
        <v>2091</v>
      </c>
      <c r="P421" s="12">
        <v>0.01</v>
      </c>
      <c r="Q421" s="12">
        <v>7.6244885237179219</v>
      </c>
      <c r="R421" s="12" t="s">
        <v>81</v>
      </c>
      <c r="S421" s="12">
        <v>0.97</v>
      </c>
      <c r="T421" s="12">
        <v>5.6377167894516766</v>
      </c>
      <c r="U421" s="12" t="s">
        <v>103</v>
      </c>
      <c r="V421" s="14" t="s">
        <v>61</v>
      </c>
      <c r="W421" s="13" t="s">
        <v>52</v>
      </c>
      <c r="X421" s="12" t="s">
        <v>52</v>
      </c>
      <c r="Y421" s="12" t="s">
        <v>52</v>
      </c>
      <c r="Z421" s="12" t="s">
        <v>52</v>
      </c>
      <c r="AA421" s="12" t="s">
        <v>52</v>
      </c>
      <c r="AB421" s="12" t="s">
        <v>52</v>
      </c>
      <c r="AC421" s="12" t="s">
        <v>52</v>
      </c>
      <c r="AD421" s="14" t="s">
        <v>52</v>
      </c>
      <c r="AE421" s="13" t="s">
        <v>52</v>
      </c>
      <c r="AF421" s="12" t="s">
        <v>52</v>
      </c>
      <c r="AG421" s="12" t="s">
        <v>52</v>
      </c>
      <c r="AH421" s="12" t="s">
        <v>52</v>
      </c>
      <c r="AI421" s="12" t="s">
        <v>52</v>
      </c>
      <c r="AJ421" s="12" t="s">
        <v>52</v>
      </c>
      <c r="AK421" s="12" t="s">
        <v>52</v>
      </c>
      <c r="AL421" s="14" t="s">
        <v>52</v>
      </c>
      <c r="AM421" s="13" t="s">
        <v>52</v>
      </c>
      <c r="AN421" s="12" t="s">
        <v>52</v>
      </c>
      <c r="AO421" s="12" t="s">
        <v>52</v>
      </c>
      <c r="AP421" s="12" t="s">
        <v>52</v>
      </c>
      <c r="AQ421" s="12" t="s">
        <v>52</v>
      </c>
      <c r="AR421" s="12" t="s">
        <v>52</v>
      </c>
      <c r="AS421" s="12" t="s">
        <v>52</v>
      </c>
      <c r="AT421" s="14" t="s">
        <v>52</v>
      </c>
      <c r="AU421" s="13" t="s">
        <v>52</v>
      </c>
      <c r="AV421" s="12" t="s">
        <v>52</v>
      </c>
      <c r="AW421" s="12" t="s">
        <v>52</v>
      </c>
      <c r="AX421" s="12" t="s">
        <v>52</v>
      </c>
      <c r="AY421" s="12" t="s">
        <v>52</v>
      </c>
      <c r="AZ421" s="12" t="s">
        <v>52</v>
      </c>
      <c r="BA421" s="12" t="s">
        <v>52</v>
      </c>
      <c r="BB421" s="14" t="s">
        <v>52</v>
      </c>
    </row>
    <row r="422" spans="1:54" customFormat="1" x14ac:dyDescent="0.25">
      <c r="A422" s="9">
        <v>421</v>
      </c>
      <c r="B422" s="9" t="s">
        <v>2092</v>
      </c>
      <c r="C422" s="9" t="s">
        <v>2093</v>
      </c>
      <c r="D422" s="9">
        <v>55389</v>
      </c>
      <c r="E422" s="9" t="s">
        <v>52</v>
      </c>
      <c r="F422" s="9" t="s">
        <v>52</v>
      </c>
      <c r="G422" s="9">
        <v>278.02002297000007</v>
      </c>
      <c r="H422" s="9" t="s">
        <v>2094</v>
      </c>
      <c r="I422" t="e">
        <f t="shared" si="12"/>
        <v>#N/A</v>
      </c>
      <c r="J422" t="e">
        <f>VLOOKUP($D422,RfDs_clean!$A$2:$Q$140,9,FALSE)</f>
        <v>#N/A</v>
      </c>
      <c r="K422" t="e">
        <f t="shared" si="13"/>
        <v>#N/A</v>
      </c>
      <c r="L422" t="e">
        <f>VLOOKUP($D422,RfDs_clean!$A$2:$Q$140,10,FALSE)</f>
        <v>#N/A</v>
      </c>
      <c r="M422" s="9" t="s">
        <v>52</v>
      </c>
      <c r="N422" s="9" t="s">
        <v>52</v>
      </c>
      <c r="O422" s="10" t="s">
        <v>2095</v>
      </c>
      <c r="P422" s="9">
        <v>6.9999999999999994E-5</v>
      </c>
      <c r="Q422" s="9">
        <v>9.5989780348687024</v>
      </c>
      <c r="R422" s="9" t="s">
        <v>55</v>
      </c>
      <c r="S422" s="9">
        <v>0.02</v>
      </c>
      <c r="T422" s="9">
        <v>7.1430460792189772</v>
      </c>
      <c r="U422" s="9" t="s">
        <v>103</v>
      </c>
      <c r="V422" s="11" t="s">
        <v>61</v>
      </c>
      <c r="W422" s="10" t="s">
        <v>52</v>
      </c>
      <c r="X422" s="9" t="s">
        <v>52</v>
      </c>
      <c r="Y422" s="9" t="s">
        <v>52</v>
      </c>
      <c r="Z422" s="9" t="s">
        <v>52</v>
      </c>
      <c r="AA422" s="9" t="s">
        <v>52</v>
      </c>
      <c r="AB422" s="9" t="s">
        <v>52</v>
      </c>
      <c r="AC422" s="9" t="s">
        <v>52</v>
      </c>
      <c r="AD422" s="11" t="s">
        <v>52</v>
      </c>
      <c r="AE422" s="10" t="s">
        <v>52</v>
      </c>
      <c r="AF422" s="9" t="s">
        <v>52</v>
      </c>
      <c r="AG422" s="9" t="s">
        <v>52</v>
      </c>
      <c r="AH422" s="9" t="s">
        <v>52</v>
      </c>
      <c r="AI422" s="9" t="s">
        <v>52</v>
      </c>
      <c r="AJ422" s="9" t="s">
        <v>52</v>
      </c>
      <c r="AK422" s="9" t="s">
        <v>52</v>
      </c>
      <c r="AL422" s="11" t="s">
        <v>52</v>
      </c>
      <c r="AM422" s="10" t="s">
        <v>52</v>
      </c>
      <c r="AN422" s="9" t="s">
        <v>52</v>
      </c>
      <c r="AO422" s="9" t="s">
        <v>52</v>
      </c>
      <c r="AP422" s="9" t="s">
        <v>52</v>
      </c>
      <c r="AQ422" s="9" t="s">
        <v>52</v>
      </c>
      <c r="AR422" s="9" t="s">
        <v>52</v>
      </c>
      <c r="AS422" s="9" t="s">
        <v>52</v>
      </c>
      <c r="AT422" s="11" t="s">
        <v>52</v>
      </c>
      <c r="AU422" s="10" t="s">
        <v>52</v>
      </c>
      <c r="AV422" s="9" t="s">
        <v>52</v>
      </c>
      <c r="AW422" s="9" t="s">
        <v>52</v>
      </c>
      <c r="AX422" s="9" t="s">
        <v>52</v>
      </c>
      <c r="AY422" s="9" t="s">
        <v>52</v>
      </c>
      <c r="AZ422" s="9" t="s">
        <v>52</v>
      </c>
      <c r="BA422" s="9" t="s">
        <v>52</v>
      </c>
      <c r="BB422" s="11" t="s">
        <v>52</v>
      </c>
    </row>
    <row r="423" spans="1:54" customFormat="1" x14ac:dyDescent="0.25">
      <c r="A423" s="12">
        <v>422</v>
      </c>
      <c r="B423" s="12" t="s">
        <v>2096</v>
      </c>
      <c r="C423" s="12" t="s">
        <v>2097</v>
      </c>
      <c r="D423" s="12">
        <v>120068373</v>
      </c>
      <c r="E423" s="12" t="s">
        <v>52</v>
      </c>
      <c r="F423" s="12" t="s">
        <v>52</v>
      </c>
      <c r="G423" s="12">
        <v>435.93870642800005</v>
      </c>
      <c r="H423" s="12" t="s">
        <v>2098</v>
      </c>
      <c r="I423" t="e">
        <f t="shared" si="12"/>
        <v>#N/A</v>
      </c>
      <c r="J423" t="e">
        <f>VLOOKUP($D423,RfDs_clean!$A$2:$Q$140,9,FALSE)</f>
        <v>#N/A</v>
      </c>
      <c r="K423" t="e">
        <f t="shared" si="13"/>
        <v>#N/A</v>
      </c>
      <c r="L423" t="e">
        <f>VLOOKUP($D423,RfDs_clean!$A$2:$Q$140,10,FALSE)</f>
        <v>#N/A</v>
      </c>
      <c r="M423" s="9" t="s">
        <v>52</v>
      </c>
      <c r="N423" s="9" t="s">
        <v>52</v>
      </c>
      <c r="O423" s="13" t="s">
        <v>2099</v>
      </c>
      <c r="P423" s="12">
        <v>2.0000000000000001E-4</v>
      </c>
      <c r="Q423" s="12">
        <v>9.3383954355051237</v>
      </c>
      <c r="R423" s="12" t="s">
        <v>81</v>
      </c>
      <c r="S423" s="12">
        <v>1.9E-2</v>
      </c>
      <c r="T423" s="12">
        <v>7.3606718302162752</v>
      </c>
      <c r="U423" s="12" t="s">
        <v>103</v>
      </c>
      <c r="V423" s="14" t="s">
        <v>61</v>
      </c>
      <c r="W423" s="13" t="s">
        <v>52</v>
      </c>
      <c r="X423" s="12" t="s">
        <v>52</v>
      </c>
      <c r="Y423" s="12" t="s">
        <v>52</v>
      </c>
      <c r="Z423" s="12" t="s">
        <v>52</v>
      </c>
      <c r="AA423" s="12" t="s">
        <v>52</v>
      </c>
      <c r="AB423" s="12" t="s">
        <v>52</v>
      </c>
      <c r="AC423" s="12" t="s">
        <v>52</v>
      </c>
      <c r="AD423" s="14" t="s">
        <v>52</v>
      </c>
      <c r="AE423" s="13" t="s">
        <v>52</v>
      </c>
      <c r="AF423" s="12" t="s">
        <v>52</v>
      </c>
      <c r="AG423" s="12" t="s">
        <v>52</v>
      </c>
      <c r="AH423" s="12" t="s">
        <v>52</v>
      </c>
      <c r="AI423" s="12" t="s">
        <v>52</v>
      </c>
      <c r="AJ423" s="12" t="s">
        <v>52</v>
      </c>
      <c r="AK423" s="12" t="s">
        <v>52</v>
      </c>
      <c r="AL423" s="14" t="s">
        <v>52</v>
      </c>
      <c r="AM423" s="13" t="s">
        <v>52</v>
      </c>
      <c r="AN423" s="12" t="s">
        <v>52</v>
      </c>
      <c r="AO423" s="12" t="s">
        <v>52</v>
      </c>
      <c r="AP423" s="12" t="s">
        <v>52</v>
      </c>
      <c r="AQ423" s="12" t="s">
        <v>52</v>
      </c>
      <c r="AR423" s="12" t="s">
        <v>52</v>
      </c>
      <c r="AS423" s="12" t="s">
        <v>52</v>
      </c>
      <c r="AT423" s="14" t="s">
        <v>52</v>
      </c>
      <c r="AU423" s="13" t="s">
        <v>52</v>
      </c>
      <c r="AV423" s="12" t="s">
        <v>52</v>
      </c>
      <c r="AW423" s="12" t="s">
        <v>52</v>
      </c>
      <c r="AX423" s="12" t="s">
        <v>52</v>
      </c>
      <c r="AY423" s="12" t="s">
        <v>52</v>
      </c>
      <c r="AZ423" s="12" t="s">
        <v>52</v>
      </c>
      <c r="BA423" s="12" t="s">
        <v>52</v>
      </c>
      <c r="BB423" s="14" t="s">
        <v>52</v>
      </c>
    </row>
    <row r="424" spans="1:54" customFormat="1" x14ac:dyDescent="0.25">
      <c r="A424" s="9">
        <v>423</v>
      </c>
      <c r="B424" s="9" t="s">
        <v>2100</v>
      </c>
      <c r="C424" s="9" t="s">
        <v>2101</v>
      </c>
      <c r="D424" s="9">
        <v>104040780</v>
      </c>
      <c r="E424" s="9" t="s">
        <v>52</v>
      </c>
      <c r="F424" s="9" t="s">
        <v>52</v>
      </c>
      <c r="G424" s="9">
        <v>407.05112414399991</v>
      </c>
      <c r="H424" s="9" t="s">
        <v>2102</v>
      </c>
      <c r="I424" t="e">
        <f t="shared" si="12"/>
        <v>#N/A</v>
      </c>
      <c r="J424" t="e">
        <f>VLOOKUP($D424,RfDs_clean!$A$2:$Q$140,9,FALSE)</f>
        <v>#N/A</v>
      </c>
      <c r="K424" t="e">
        <f t="shared" si="13"/>
        <v>#N/A</v>
      </c>
      <c r="L424" t="e">
        <f>VLOOKUP($D424,RfDs_clean!$A$2:$Q$140,10,FALSE)</f>
        <v>#N/A</v>
      </c>
      <c r="M424" s="9" t="s">
        <v>52</v>
      </c>
      <c r="N424" s="9" t="s">
        <v>52</v>
      </c>
      <c r="O424" s="10" t="s">
        <v>2103</v>
      </c>
      <c r="P424" s="9">
        <v>1.2999999999999999E-2</v>
      </c>
      <c r="Q424" s="9">
        <v>7.4957056061549165</v>
      </c>
      <c r="R424" s="9" t="s">
        <v>81</v>
      </c>
      <c r="S424" s="9">
        <v>1.3</v>
      </c>
      <c r="T424" s="9">
        <v>5.4957056061549165</v>
      </c>
      <c r="U424" s="9" t="s">
        <v>103</v>
      </c>
      <c r="V424" s="11" t="s">
        <v>61</v>
      </c>
      <c r="W424" s="10" t="s">
        <v>52</v>
      </c>
      <c r="X424" s="9" t="s">
        <v>52</v>
      </c>
      <c r="Y424" s="9" t="s">
        <v>52</v>
      </c>
      <c r="Z424" s="9" t="s">
        <v>52</v>
      </c>
      <c r="AA424" s="9" t="s">
        <v>52</v>
      </c>
      <c r="AB424" s="9" t="s">
        <v>52</v>
      </c>
      <c r="AC424" s="9" t="s">
        <v>52</v>
      </c>
      <c r="AD424" s="11" t="s">
        <v>52</v>
      </c>
      <c r="AE424" s="10" t="s">
        <v>52</v>
      </c>
      <c r="AF424" s="9" t="s">
        <v>52</v>
      </c>
      <c r="AG424" s="9" t="s">
        <v>52</v>
      </c>
      <c r="AH424" s="9" t="s">
        <v>52</v>
      </c>
      <c r="AI424" s="9" t="s">
        <v>52</v>
      </c>
      <c r="AJ424" s="9" t="s">
        <v>52</v>
      </c>
      <c r="AK424" s="9" t="s">
        <v>52</v>
      </c>
      <c r="AL424" s="11" t="s">
        <v>52</v>
      </c>
      <c r="AM424" s="10" t="s">
        <v>52</v>
      </c>
      <c r="AN424" s="9" t="s">
        <v>52</v>
      </c>
      <c r="AO424" s="9" t="s">
        <v>52</v>
      </c>
      <c r="AP424" s="9" t="s">
        <v>52</v>
      </c>
      <c r="AQ424" s="9" t="s">
        <v>52</v>
      </c>
      <c r="AR424" s="9" t="s">
        <v>52</v>
      </c>
      <c r="AS424" s="9" t="s">
        <v>52</v>
      </c>
      <c r="AT424" s="11" t="s">
        <v>52</v>
      </c>
      <c r="AU424" s="10" t="s">
        <v>52</v>
      </c>
      <c r="AV424" s="9" t="s">
        <v>52</v>
      </c>
      <c r="AW424" s="9" t="s">
        <v>52</v>
      </c>
      <c r="AX424" s="9" t="s">
        <v>52</v>
      </c>
      <c r="AY424" s="9" t="s">
        <v>52</v>
      </c>
      <c r="AZ424" s="9" t="s">
        <v>52</v>
      </c>
      <c r="BA424" s="9" t="s">
        <v>52</v>
      </c>
      <c r="BB424" s="11" t="s">
        <v>52</v>
      </c>
    </row>
    <row r="425" spans="1:54" customFormat="1" x14ac:dyDescent="0.25">
      <c r="A425" s="12">
        <v>424</v>
      </c>
      <c r="B425" s="12" t="s">
        <v>2104</v>
      </c>
      <c r="C425" s="12" t="s">
        <v>2105</v>
      </c>
      <c r="D425" s="12">
        <v>158062670</v>
      </c>
      <c r="E425" s="12" t="s">
        <v>52</v>
      </c>
      <c r="F425" s="12" t="s">
        <v>52</v>
      </c>
      <c r="G425" s="12">
        <v>229.04629647199999</v>
      </c>
      <c r="H425" s="12" t="s">
        <v>2106</v>
      </c>
      <c r="I425" t="e">
        <f t="shared" si="12"/>
        <v>#N/A</v>
      </c>
      <c r="J425" t="e">
        <f>VLOOKUP($D425,RfDs_clean!$A$2:$Q$140,9,FALSE)</f>
        <v>#N/A</v>
      </c>
      <c r="K425" t="e">
        <f t="shared" si="13"/>
        <v>#N/A</v>
      </c>
      <c r="L425" t="e">
        <f>VLOOKUP($D425,RfDs_clean!$A$2:$Q$140,10,FALSE)</f>
        <v>#N/A</v>
      </c>
      <c r="M425" s="9" t="s">
        <v>52</v>
      </c>
      <c r="N425" s="9" t="s">
        <v>52</v>
      </c>
      <c r="O425" s="13" t="s">
        <v>2107</v>
      </c>
      <c r="P425" s="12">
        <v>0.04</v>
      </c>
      <c r="Q425" s="12">
        <v>6.7578632825847187</v>
      </c>
      <c r="R425" s="12" t="s">
        <v>81</v>
      </c>
      <c r="S425" s="12">
        <v>3.7</v>
      </c>
      <c r="T425" s="12">
        <v>4.7917215498456862</v>
      </c>
      <c r="U425" s="12" t="s">
        <v>103</v>
      </c>
      <c r="V425" s="14" t="s">
        <v>61</v>
      </c>
      <c r="W425" s="13" t="s">
        <v>52</v>
      </c>
      <c r="X425" s="12" t="s">
        <v>52</v>
      </c>
      <c r="Y425" s="12" t="s">
        <v>52</v>
      </c>
      <c r="Z425" s="12" t="s">
        <v>52</v>
      </c>
      <c r="AA425" s="12" t="s">
        <v>52</v>
      </c>
      <c r="AB425" s="12" t="s">
        <v>52</v>
      </c>
      <c r="AC425" s="12" t="s">
        <v>52</v>
      </c>
      <c r="AD425" s="14" t="s">
        <v>52</v>
      </c>
      <c r="AE425" s="13" t="s">
        <v>52</v>
      </c>
      <c r="AF425" s="12" t="s">
        <v>52</v>
      </c>
      <c r="AG425" s="12" t="s">
        <v>52</v>
      </c>
      <c r="AH425" s="12" t="s">
        <v>52</v>
      </c>
      <c r="AI425" s="12" t="s">
        <v>52</v>
      </c>
      <c r="AJ425" s="12" t="s">
        <v>52</v>
      </c>
      <c r="AK425" s="12" t="s">
        <v>52</v>
      </c>
      <c r="AL425" s="14" t="s">
        <v>52</v>
      </c>
      <c r="AM425" s="13" t="s">
        <v>52</v>
      </c>
      <c r="AN425" s="12" t="s">
        <v>52</v>
      </c>
      <c r="AO425" s="12" t="s">
        <v>52</v>
      </c>
      <c r="AP425" s="12" t="s">
        <v>52</v>
      </c>
      <c r="AQ425" s="12" t="s">
        <v>52</v>
      </c>
      <c r="AR425" s="12" t="s">
        <v>52</v>
      </c>
      <c r="AS425" s="12" t="s">
        <v>52</v>
      </c>
      <c r="AT425" s="14" t="s">
        <v>52</v>
      </c>
      <c r="AU425" s="13" t="s">
        <v>52</v>
      </c>
      <c r="AV425" s="12" t="s">
        <v>52</v>
      </c>
      <c r="AW425" s="12" t="s">
        <v>52</v>
      </c>
      <c r="AX425" s="12" t="s">
        <v>52</v>
      </c>
      <c r="AY425" s="12" t="s">
        <v>52</v>
      </c>
      <c r="AZ425" s="12" t="s">
        <v>52</v>
      </c>
      <c r="BA425" s="12" t="s">
        <v>52</v>
      </c>
      <c r="BB425" s="14" t="s">
        <v>52</v>
      </c>
    </row>
    <row r="426" spans="1:54" customFormat="1" x14ac:dyDescent="0.25">
      <c r="A426" s="9">
        <v>425</v>
      </c>
      <c r="B426" s="9" t="s">
        <v>2108</v>
      </c>
      <c r="C426" s="9" t="s">
        <v>2109</v>
      </c>
      <c r="D426" s="9">
        <v>145701231</v>
      </c>
      <c r="E426" s="9" t="s">
        <v>52</v>
      </c>
      <c r="F426" s="9" t="s">
        <v>52</v>
      </c>
      <c r="G426" s="9">
        <v>359.02999477600008</v>
      </c>
      <c r="H426" s="9" t="s">
        <v>2110</v>
      </c>
      <c r="I426">
        <f t="shared" si="12"/>
        <v>4.1145506431984789</v>
      </c>
      <c r="J426">
        <f>VLOOKUP($D426,RfDs_clean!$A$2:$Q$140,9,FALSE)</f>
        <v>27.5791</v>
      </c>
      <c r="K426">
        <f t="shared" si="13"/>
        <v>5.0634007452976695</v>
      </c>
      <c r="L426">
        <f>VLOOKUP($D426,RfDs_clean!$A$2:$Q$140,10,FALSE)</f>
        <v>3.10263</v>
      </c>
      <c r="M426" s="9" t="s">
        <v>52</v>
      </c>
      <c r="N426" s="9" t="s">
        <v>52</v>
      </c>
      <c r="O426" s="10" t="s">
        <v>2111</v>
      </c>
      <c r="P426" s="9">
        <v>0.05</v>
      </c>
      <c r="Q426" s="9">
        <v>6.8561607284248698</v>
      </c>
      <c r="R426" s="9" t="s">
        <v>81</v>
      </c>
      <c r="S426" s="9">
        <v>5</v>
      </c>
      <c r="T426" s="9">
        <v>4.8561607284248698</v>
      </c>
      <c r="U426" s="9" t="s">
        <v>103</v>
      </c>
      <c r="V426" s="11" t="s">
        <v>57</v>
      </c>
      <c r="W426" s="10" t="s">
        <v>52</v>
      </c>
      <c r="X426" s="9" t="s">
        <v>52</v>
      </c>
      <c r="Y426" s="9" t="s">
        <v>52</v>
      </c>
      <c r="Z426" s="9" t="s">
        <v>52</v>
      </c>
      <c r="AA426" s="9" t="s">
        <v>52</v>
      </c>
      <c r="AB426" s="9" t="s">
        <v>52</v>
      </c>
      <c r="AC426" s="9" t="s">
        <v>52</v>
      </c>
      <c r="AD426" s="11" t="s">
        <v>52</v>
      </c>
      <c r="AE426" s="10" t="s">
        <v>52</v>
      </c>
      <c r="AF426" s="9" t="s">
        <v>52</v>
      </c>
      <c r="AG426" s="9" t="s">
        <v>52</v>
      </c>
      <c r="AH426" s="9" t="s">
        <v>52</v>
      </c>
      <c r="AI426" s="9" t="s">
        <v>52</v>
      </c>
      <c r="AJ426" s="9" t="s">
        <v>52</v>
      </c>
      <c r="AK426" s="9" t="s">
        <v>52</v>
      </c>
      <c r="AL426" s="11" t="s">
        <v>52</v>
      </c>
      <c r="AM426" s="10" t="s">
        <v>52</v>
      </c>
      <c r="AN426" s="9" t="s">
        <v>52</v>
      </c>
      <c r="AO426" s="9" t="s">
        <v>52</v>
      </c>
      <c r="AP426" s="9" t="s">
        <v>52</v>
      </c>
      <c r="AQ426" s="9" t="s">
        <v>52</v>
      </c>
      <c r="AR426" s="9" t="s">
        <v>52</v>
      </c>
      <c r="AS426" s="9" t="s">
        <v>52</v>
      </c>
      <c r="AT426" s="11" t="s">
        <v>52</v>
      </c>
      <c r="AU426" s="10" t="s">
        <v>52</v>
      </c>
      <c r="AV426" s="9" t="s">
        <v>52</v>
      </c>
      <c r="AW426" s="9" t="s">
        <v>52</v>
      </c>
      <c r="AX426" s="9" t="s">
        <v>52</v>
      </c>
      <c r="AY426" s="9" t="s">
        <v>52</v>
      </c>
      <c r="AZ426" s="9" t="s">
        <v>52</v>
      </c>
      <c r="BA426" s="9" t="s">
        <v>52</v>
      </c>
      <c r="BB426" s="11" t="s">
        <v>52</v>
      </c>
    </row>
    <row r="427" spans="1:54" customFormat="1" x14ac:dyDescent="0.25">
      <c r="A427" s="12">
        <v>426</v>
      </c>
      <c r="B427" s="12" t="s">
        <v>2112</v>
      </c>
      <c r="C427" s="12" t="s">
        <v>2113</v>
      </c>
      <c r="D427" s="12">
        <v>69806504</v>
      </c>
      <c r="E427" s="12" t="s">
        <v>52</v>
      </c>
      <c r="F427" s="12" t="s">
        <v>52</v>
      </c>
      <c r="G427" s="12">
        <v>327.07184252399998</v>
      </c>
      <c r="H427" s="12" t="s">
        <v>2114</v>
      </c>
      <c r="I427" t="e">
        <f t="shared" si="12"/>
        <v>#N/A</v>
      </c>
      <c r="J427" t="e">
        <f>VLOOKUP($D427,RfDs_clean!$A$2:$Q$140,9,FALSE)</f>
        <v>#N/A</v>
      </c>
      <c r="K427" t="e">
        <f t="shared" si="13"/>
        <v>#N/A</v>
      </c>
      <c r="L427" t="e">
        <f>VLOOKUP($D427,RfDs_clean!$A$2:$Q$140,10,FALSE)</f>
        <v>#N/A</v>
      </c>
      <c r="M427" s="9" t="s">
        <v>52</v>
      </c>
      <c r="N427" s="9" t="s">
        <v>52</v>
      </c>
      <c r="O427" s="13" t="s">
        <v>2115</v>
      </c>
      <c r="P427" s="12">
        <v>7.4000000000000003E-3</v>
      </c>
      <c r="Q427" s="12">
        <v>7.6454114377757998</v>
      </c>
      <c r="R427" s="12" t="s">
        <v>81</v>
      </c>
      <c r="S427" s="12">
        <v>0.74</v>
      </c>
      <c r="T427" s="12">
        <v>5.6454114377757998</v>
      </c>
      <c r="U427" s="12" t="s">
        <v>103</v>
      </c>
      <c r="V427" s="14" t="s">
        <v>61</v>
      </c>
      <c r="W427" s="13" t="s">
        <v>52</v>
      </c>
      <c r="X427" s="12" t="s">
        <v>52</v>
      </c>
      <c r="Y427" s="12" t="s">
        <v>52</v>
      </c>
      <c r="Z427" s="12" t="s">
        <v>52</v>
      </c>
      <c r="AA427" s="12" t="s">
        <v>52</v>
      </c>
      <c r="AB427" s="12" t="s">
        <v>52</v>
      </c>
      <c r="AC427" s="12" t="s">
        <v>52</v>
      </c>
      <c r="AD427" s="14" t="s">
        <v>52</v>
      </c>
      <c r="AE427" s="13" t="s">
        <v>52</v>
      </c>
      <c r="AF427" s="12" t="s">
        <v>52</v>
      </c>
      <c r="AG427" s="12" t="s">
        <v>52</v>
      </c>
      <c r="AH427" s="12" t="s">
        <v>52</v>
      </c>
      <c r="AI427" s="12" t="s">
        <v>52</v>
      </c>
      <c r="AJ427" s="12" t="s">
        <v>52</v>
      </c>
      <c r="AK427" s="12" t="s">
        <v>52</v>
      </c>
      <c r="AL427" s="14" t="s">
        <v>52</v>
      </c>
      <c r="AM427" s="13" t="s">
        <v>52</v>
      </c>
      <c r="AN427" s="12" t="s">
        <v>52</v>
      </c>
      <c r="AO427" s="12" t="s">
        <v>52</v>
      </c>
      <c r="AP427" s="12" t="s">
        <v>52</v>
      </c>
      <c r="AQ427" s="12" t="s">
        <v>52</v>
      </c>
      <c r="AR427" s="12" t="s">
        <v>52</v>
      </c>
      <c r="AS427" s="12" t="s">
        <v>52</v>
      </c>
      <c r="AT427" s="14" t="s">
        <v>52</v>
      </c>
      <c r="AU427" s="13" t="s">
        <v>52</v>
      </c>
      <c r="AV427" s="12" t="s">
        <v>52</v>
      </c>
      <c r="AW427" s="12" t="s">
        <v>52</v>
      </c>
      <c r="AX427" s="12" t="s">
        <v>52</v>
      </c>
      <c r="AY427" s="12" t="s">
        <v>52</v>
      </c>
      <c r="AZ427" s="12" t="s">
        <v>52</v>
      </c>
      <c r="BA427" s="12" t="s">
        <v>52</v>
      </c>
      <c r="BB427" s="14" t="s">
        <v>52</v>
      </c>
    </row>
    <row r="428" spans="1:54" customFormat="1" x14ac:dyDescent="0.25">
      <c r="A428" s="9">
        <v>427</v>
      </c>
      <c r="B428" s="9" t="s">
        <v>2116</v>
      </c>
      <c r="C428" s="9" t="s">
        <v>2117</v>
      </c>
      <c r="D428" s="9">
        <v>79241466</v>
      </c>
      <c r="E428" s="9" t="s">
        <v>52</v>
      </c>
      <c r="F428" s="9" t="s">
        <v>52</v>
      </c>
      <c r="G428" s="9">
        <v>383.13444277999997</v>
      </c>
      <c r="H428" s="9" t="s">
        <v>2118</v>
      </c>
      <c r="I428" t="e">
        <f t="shared" si="12"/>
        <v>#N/A</v>
      </c>
      <c r="J428" t="e">
        <f>VLOOKUP($D428,RfDs_clean!$A$2:$Q$140,9,FALSE)</f>
        <v>#N/A</v>
      </c>
      <c r="K428" t="e">
        <f t="shared" si="13"/>
        <v>#N/A</v>
      </c>
      <c r="L428" t="e">
        <f>VLOOKUP($D428,RfDs_clean!$A$2:$Q$140,10,FALSE)</f>
        <v>#N/A</v>
      </c>
      <c r="M428" s="9" t="s">
        <v>52</v>
      </c>
      <c r="N428" s="9" t="s">
        <v>52</v>
      </c>
      <c r="O428" s="10" t="s">
        <v>2119</v>
      </c>
      <c r="P428" s="9">
        <v>7.4000000000000003E-3</v>
      </c>
      <c r="Q428" s="9">
        <v>7.7141194759402216</v>
      </c>
      <c r="R428" s="9" t="s">
        <v>81</v>
      </c>
      <c r="S428" s="9">
        <v>0.74</v>
      </c>
      <c r="T428" s="9">
        <v>5.7141194759402216</v>
      </c>
      <c r="U428" s="9" t="s">
        <v>103</v>
      </c>
      <c r="V428" s="11" t="s">
        <v>61</v>
      </c>
      <c r="W428" s="10" t="s">
        <v>52</v>
      </c>
      <c r="X428" s="9" t="s">
        <v>52</v>
      </c>
      <c r="Y428" s="9" t="s">
        <v>52</v>
      </c>
      <c r="Z428" s="9" t="s">
        <v>52</v>
      </c>
      <c r="AA428" s="9" t="s">
        <v>52</v>
      </c>
      <c r="AB428" s="9" t="s">
        <v>52</v>
      </c>
      <c r="AC428" s="9" t="s">
        <v>52</v>
      </c>
      <c r="AD428" s="11" t="s">
        <v>52</v>
      </c>
      <c r="AE428" s="10" t="s">
        <v>52</v>
      </c>
      <c r="AF428" s="9" t="s">
        <v>52</v>
      </c>
      <c r="AG428" s="9" t="s">
        <v>52</v>
      </c>
      <c r="AH428" s="9" t="s">
        <v>52</v>
      </c>
      <c r="AI428" s="9" t="s">
        <v>52</v>
      </c>
      <c r="AJ428" s="9" t="s">
        <v>52</v>
      </c>
      <c r="AK428" s="9" t="s">
        <v>52</v>
      </c>
      <c r="AL428" s="11" t="s">
        <v>52</v>
      </c>
      <c r="AM428" s="10" t="s">
        <v>52</v>
      </c>
      <c r="AN428" s="9" t="s">
        <v>52</v>
      </c>
      <c r="AO428" s="9" t="s">
        <v>52</v>
      </c>
      <c r="AP428" s="9" t="s">
        <v>52</v>
      </c>
      <c r="AQ428" s="9" t="s">
        <v>52</v>
      </c>
      <c r="AR428" s="9" t="s">
        <v>52</v>
      </c>
      <c r="AS428" s="9" t="s">
        <v>52</v>
      </c>
      <c r="AT428" s="11" t="s">
        <v>52</v>
      </c>
      <c r="AU428" s="10" t="s">
        <v>52</v>
      </c>
      <c r="AV428" s="9" t="s">
        <v>52</v>
      </c>
      <c r="AW428" s="9" t="s">
        <v>52</v>
      </c>
      <c r="AX428" s="9" t="s">
        <v>52</v>
      </c>
      <c r="AY428" s="9" t="s">
        <v>52</v>
      </c>
      <c r="AZ428" s="9" t="s">
        <v>52</v>
      </c>
      <c r="BA428" s="9" t="s">
        <v>52</v>
      </c>
      <c r="BB428" s="11" t="s">
        <v>52</v>
      </c>
    </row>
    <row r="429" spans="1:54" customFormat="1" x14ac:dyDescent="0.25">
      <c r="A429" s="12">
        <v>428</v>
      </c>
      <c r="B429" s="12" t="s">
        <v>2120</v>
      </c>
      <c r="C429" s="12" t="s">
        <v>2121</v>
      </c>
      <c r="D429" s="12">
        <v>79622596</v>
      </c>
      <c r="E429" s="12" t="s">
        <v>52</v>
      </c>
      <c r="F429" s="12" t="s">
        <v>52</v>
      </c>
      <c r="G429" s="12">
        <v>463.951379288</v>
      </c>
      <c r="H429" s="12" t="s">
        <v>2122</v>
      </c>
      <c r="I429">
        <f t="shared" si="12"/>
        <v>3.8748554961024935</v>
      </c>
      <c r="J429">
        <f>VLOOKUP($D429,RfDs_clean!$A$2:$Q$140,9,FALSE)</f>
        <v>61.889499999999998</v>
      </c>
      <c r="K429">
        <f t="shared" si="13"/>
        <v>4.3794886103234463</v>
      </c>
      <c r="L429">
        <f>VLOOKUP($D429,RfDs_clean!$A$2:$Q$140,10,FALSE)</f>
        <v>19.363499999999998</v>
      </c>
      <c r="M429" s="9" t="s">
        <v>52</v>
      </c>
      <c r="N429" s="9" t="s">
        <v>52</v>
      </c>
      <c r="O429" s="13" t="s">
        <v>2123</v>
      </c>
      <c r="P429" s="12">
        <v>1.0999999999999999E-2</v>
      </c>
      <c r="Q429" s="12">
        <v>7.6250797850231207</v>
      </c>
      <c r="R429" s="12" t="s">
        <v>81</v>
      </c>
      <c r="S429" s="12">
        <v>1.1000000000000001</v>
      </c>
      <c r="T429" s="12">
        <v>5.6250797850231198</v>
      </c>
      <c r="U429" s="12" t="s">
        <v>103</v>
      </c>
      <c r="V429" s="14" t="s">
        <v>57</v>
      </c>
      <c r="W429" s="13" t="s">
        <v>52</v>
      </c>
      <c r="X429" s="12" t="s">
        <v>52</v>
      </c>
      <c r="Y429" s="12" t="s">
        <v>52</v>
      </c>
      <c r="Z429" s="12" t="s">
        <v>52</v>
      </c>
      <c r="AA429" s="12" t="s">
        <v>52</v>
      </c>
      <c r="AB429" s="12" t="s">
        <v>52</v>
      </c>
      <c r="AC429" s="12" t="s">
        <v>52</v>
      </c>
      <c r="AD429" s="14" t="s">
        <v>52</v>
      </c>
      <c r="AE429" s="13" t="s">
        <v>52</v>
      </c>
      <c r="AF429" s="12" t="s">
        <v>52</v>
      </c>
      <c r="AG429" s="12" t="s">
        <v>52</v>
      </c>
      <c r="AH429" s="12" t="s">
        <v>52</v>
      </c>
      <c r="AI429" s="12" t="s">
        <v>52</v>
      </c>
      <c r="AJ429" s="12" t="s">
        <v>52</v>
      </c>
      <c r="AK429" s="12" t="s">
        <v>52</v>
      </c>
      <c r="AL429" s="14" t="s">
        <v>52</v>
      </c>
      <c r="AM429" s="13" t="s">
        <v>52</v>
      </c>
      <c r="AN429" s="12" t="s">
        <v>52</v>
      </c>
      <c r="AO429" s="12" t="s">
        <v>52</v>
      </c>
      <c r="AP429" s="12" t="s">
        <v>52</v>
      </c>
      <c r="AQ429" s="12" t="s">
        <v>52</v>
      </c>
      <c r="AR429" s="12" t="s">
        <v>52</v>
      </c>
      <c r="AS429" s="12" t="s">
        <v>52</v>
      </c>
      <c r="AT429" s="14" t="s">
        <v>52</v>
      </c>
      <c r="AU429" s="13" t="s">
        <v>52</v>
      </c>
      <c r="AV429" s="12" t="s">
        <v>52</v>
      </c>
      <c r="AW429" s="12" t="s">
        <v>52</v>
      </c>
      <c r="AX429" s="12" t="s">
        <v>52</v>
      </c>
      <c r="AY429" s="12" t="s">
        <v>52</v>
      </c>
      <c r="AZ429" s="12" t="s">
        <v>52</v>
      </c>
      <c r="BA429" s="12" t="s">
        <v>52</v>
      </c>
      <c r="BB429" s="14" t="s">
        <v>52</v>
      </c>
    </row>
    <row r="430" spans="1:54" customFormat="1" x14ac:dyDescent="0.25">
      <c r="A430" s="9">
        <v>429</v>
      </c>
      <c r="B430" s="9" t="s">
        <v>2124</v>
      </c>
      <c r="C430" s="9" t="s">
        <v>2125</v>
      </c>
      <c r="D430" s="9">
        <v>181274179</v>
      </c>
      <c r="E430" s="9" t="s">
        <v>52</v>
      </c>
      <c r="F430" s="9" t="s">
        <v>52</v>
      </c>
      <c r="G430" s="9">
        <v>418.01708397999994</v>
      </c>
      <c r="H430" s="9" t="s">
        <v>2126</v>
      </c>
      <c r="I430" t="e">
        <f t="shared" si="12"/>
        <v>#N/A</v>
      </c>
      <c r="J430" t="e">
        <f>VLOOKUP($D430,RfDs_clean!$A$2:$Q$140,9,FALSE)</f>
        <v>#N/A</v>
      </c>
      <c r="K430" t="e">
        <f t="shared" si="13"/>
        <v>#N/A</v>
      </c>
      <c r="L430" t="e">
        <f>VLOOKUP($D430,RfDs_clean!$A$2:$Q$140,10,FALSE)</f>
        <v>#N/A</v>
      </c>
      <c r="M430" s="9" t="s">
        <v>52</v>
      </c>
      <c r="N430" s="9" t="s">
        <v>52</v>
      </c>
      <c r="O430" s="10" t="s">
        <v>2127</v>
      </c>
      <c r="P430" s="9">
        <v>0.36</v>
      </c>
      <c r="Q430" s="9">
        <v>6.0648915305929805</v>
      </c>
      <c r="R430" s="9" t="s">
        <v>81</v>
      </c>
      <c r="S430" s="9">
        <v>35.9</v>
      </c>
      <c r="T430" s="9">
        <v>4.0660995827819484</v>
      </c>
      <c r="U430" s="9" t="s">
        <v>103</v>
      </c>
      <c r="V430" s="11" t="s">
        <v>61</v>
      </c>
      <c r="W430" s="10" t="s">
        <v>52</v>
      </c>
      <c r="X430" s="9" t="s">
        <v>52</v>
      </c>
      <c r="Y430" s="9" t="s">
        <v>52</v>
      </c>
      <c r="Z430" s="9" t="s">
        <v>52</v>
      </c>
      <c r="AA430" s="9" t="s">
        <v>52</v>
      </c>
      <c r="AB430" s="9" t="s">
        <v>52</v>
      </c>
      <c r="AC430" s="9" t="s">
        <v>52</v>
      </c>
      <c r="AD430" s="11" t="s">
        <v>52</v>
      </c>
      <c r="AE430" s="10" t="s">
        <v>52</v>
      </c>
      <c r="AF430" s="9" t="s">
        <v>52</v>
      </c>
      <c r="AG430" s="9" t="s">
        <v>52</v>
      </c>
      <c r="AH430" s="9" t="s">
        <v>52</v>
      </c>
      <c r="AI430" s="9" t="s">
        <v>52</v>
      </c>
      <c r="AJ430" s="9" t="s">
        <v>52</v>
      </c>
      <c r="AK430" s="9" t="s">
        <v>52</v>
      </c>
      <c r="AL430" s="11" t="s">
        <v>52</v>
      </c>
      <c r="AM430" s="10" t="s">
        <v>52</v>
      </c>
      <c r="AN430" s="9" t="s">
        <v>52</v>
      </c>
      <c r="AO430" s="9" t="s">
        <v>52</v>
      </c>
      <c r="AP430" s="9" t="s">
        <v>52</v>
      </c>
      <c r="AQ430" s="9" t="s">
        <v>52</v>
      </c>
      <c r="AR430" s="9" t="s">
        <v>52</v>
      </c>
      <c r="AS430" s="9" t="s">
        <v>52</v>
      </c>
      <c r="AT430" s="11" t="s">
        <v>52</v>
      </c>
      <c r="AU430" s="10" t="s">
        <v>52</v>
      </c>
      <c r="AV430" s="9" t="s">
        <v>52</v>
      </c>
      <c r="AW430" s="9" t="s">
        <v>52</v>
      </c>
      <c r="AX430" s="9" t="s">
        <v>52</v>
      </c>
      <c r="AY430" s="9" t="s">
        <v>52</v>
      </c>
      <c r="AZ430" s="9" t="s">
        <v>52</v>
      </c>
      <c r="BA430" s="9" t="s">
        <v>52</v>
      </c>
      <c r="BB430" s="11" t="s">
        <v>52</v>
      </c>
    </row>
    <row r="431" spans="1:54" customFormat="1" x14ac:dyDescent="0.25">
      <c r="A431" s="12">
        <v>430</v>
      </c>
      <c r="B431" s="12" t="s">
        <v>2128</v>
      </c>
      <c r="C431" s="12" t="s">
        <v>2129</v>
      </c>
      <c r="D431" s="12">
        <v>131341861</v>
      </c>
      <c r="E431" s="12" t="s">
        <v>52</v>
      </c>
      <c r="F431" s="12" t="s">
        <v>52</v>
      </c>
      <c r="G431" s="12">
        <v>248.039733872</v>
      </c>
      <c r="H431" s="12" t="s">
        <v>2130</v>
      </c>
      <c r="I431" t="e">
        <f t="shared" si="12"/>
        <v>#N/A</v>
      </c>
      <c r="J431" t="e">
        <f>VLOOKUP($D431,RfDs_clean!$A$2:$Q$140,9,FALSE)</f>
        <v>#N/A</v>
      </c>
      <c r="K431" t="e">
        <f t="shared" si="13"/>
        <v>#N/A</v>
      </c>
      <c r="L431" t="e">
        <f>VLOOKUP($D431,RfDs_clean!$A$2:$Q$140,10,FALSE)</f>
        <v>#N/A</v>
      </c>
      <c r="M431" s="9" t="s">
        <v>52</v>
      </c>
      <c r="N431" s="9" t="s">
        <v>52</v>
      </c>
      <c r="O431" s="13" t="s">
        <v>2131</v>
      </c>
      <c r="P431" s="12">
        <v>0.03</v>
      </c>
      <c r="Q431" s="12">
        <v>6.9174000019901491</v>
      </c>
      <c r="R431" s="12" t="s">
        <v>81</v>
      </c>
      <c r="S431" s="12">
        <v>3.3</v>
      </c>
      <c r="T431" s="12">
        <v>4.8760073168319238</v>
      </c>
      <c r="U431" s="12" t="s">
        <v>103</v>
      </c>
      <c r="V431" s="14" t="s">
        <v>61</v>
      </c>
      <c r="W431" s="13" t="s">
        <v>52</v>
      </c>
      <c r="X431" s="12" t="s">
        <v>52</v>
      </c>
      <c r="Y431" s="12" t="s">
        <v>52</v>
      </c>
      <c r="Z431" s="12" t="s">
        <v>52</v>
      </c>
      <c r="AA431" s="12" t="s">
        <v>52</v>
      </c>
      <c r="AB431" s="12" t="s">
        <v>52</v>
      </c>
      <c r="AC431" s="12" t="s">
        <v>52</v>
      </c>
      <c r="AD431" s="14" t="s">
        <v>52</v>
      </c>
      <c r="AE431" s="13" t="s">
        <v>52</v>
      </c>
      <c r="AF431" s="12" t="s">
        <v>52</v>
      </c>
      <c r="AG431" s="12" t="s">
        <v>52</v>
      </c>
      <c r="AH431" s="12" t="s">
        <v>52</v>
      </c>
      <c r="AI431" s="12" t="s">
        <v>52</v>
      </c>
      <c r="AJ431" s="12" t="s">
        <v>52</v>
      </c>
      <c r="AK431" s="12" t="s">
        <v>52</v>
      </c>
      <c r="AL431" s="14" t="s">
        <v>52</v>
      </c>
      <c r="AM431" s="13" t="s">
        <v>52</v>
      </c>
      <c r="AN431" s="12" t="s">
        <v>52</v>
      </c>
      <c r="AO431" s="12" t="s">
        <v>52</v>
      </c>
      <c r="AP431" s="12" t="s">
        <v>52</v>
      </c>
      <c r="AQ431" s="12" t="s">
        <v>52</v>
      </c>
      <c r="AR431" s="12" t="s">
        <v>52</v>
      </c>
      <c r="AS431" s="12" t="s">
        <v>52</v>
      </c>
      <c r="AT431" s="14" t="s">
        <v>52</v>
      </c>
      <c r="AU431" s="13" t="s">
        <v>52</v>
      </c>
      <c r="AV431" s="12" t="s">
        <v>52</v>
      </c>
      <c r="AW431" s="12" t="s">
        <v>52</v>
      </c>
      <c r="AX431" s="12" t="s">
        <v>52</v>
      </c>
      <c r="AY431" s="12" t="s">
        <v>52</v>
      </c>
      <c r="AZ431" s="12" t="s">
        <v>52</v>
      </c>
      <c r="BA431" s="12" t="s">
        <v>52</v>
      </c>
      <c r="BB431" s="14" t="s">
        <v>52</v>
      </c>
    </row>
    <row r="432" spans="1:54" customFormat="1" x14ac:dyDescent="0.25">
      <c r="A432" s="9">
        <v>431</v>
      </c>
      <c r="B432" s="9" t="s">
        <v>2132</v>
      </c>
      <c r="C432" s="9" t="s">
        <v>2133</v>
      </c>
      <c r="D432" s="9">
        <v>142459583</v>
      </c>
      <c r="E432" s="9" t="s">
        <v>52</v>
      </c>
      <c r="F432" s="9" t="s">
        <v>52</v>
      </c>
      <c r="G432" s="9">
        <v>363.06646053600002</v>
      </c>
      <c r="H432" s="9" t="s">
        <v>2134</v>
      </c>
      <c r="I432" t="e">
        <f t="shared" si="12"/>
        <v>#N/A</v>
      </c>
      <c r="J432" t="e">
        <f>VLOOKUP($D432,RfDs_clean!$A$2:$Q$140,9,FALSE)</f>
        <v>#N/A</v>
      </c>
      <c r="K432" t="e">
        <f t="shared" si="13"/>
        <v>#N/A</v>
      </c>
      <c r="L432" t="e">
        <f>VLOOKUP($D432,RfDs_clean!$A$2:$Q$140,10,FALSE)</f>
        <v>#N/A</v>
      </c>
      <c r="M432" s="9" t="s">
        <v>52</v>
      </c>
      <c r="N432" s="9" t="s">
        <v>52</v>
      </c>
      <c r="O432" s="10" t="s">
        <v>2135</v>
      </c>
      <c r="P432" s="9">
        <v>1.6999999999999999E-3</v>
      </c>
      <c r="Q432" s="9">
        <v>8.3295372099997476</v>
      </c>
      <c r="R432" s="9" t="s">
        <v>55</v>
      </c>
      <c r="S432" s="9">
        <v>1.7</v>
      </c>
      <c r="T432" s="9">
        <v>5.3295372099997467</v>
      </c>
      <c r="U432" s="9" t="s">
        <v>103</v>
      </c>
      <c r="V432" s="11" t="s">
        <v>61</v>
      </c>
      <c r="W432" s="10" t="s">
        <v>52</v>
      </c>
      <c r="X432" s="9" t="s">
        <v>52</v>
      </c>
      <c r="Y432" s="9" t="s">
        <v>52</v>
      </c>
      <c r="Z432" s="9" t="s">
        <v>52</v>
      </c>
      <c r="AA432" s="9" t="s">
        <v>52</v>
      </c>
      <c r="AB432" s="9" t="s">
        <v>52</v>
      </c>
      <c r="AC432" s="9" t="s">
        <v>52</v>
      </c>
      <c r="AD432" s="11" t="s">
        <v>52</v>
      </c>
      <c r="AE432" s="10" t="s">
        <v>52</v>
      </c>
      <c r="AF432" s="9" t="s">
        <v>52</v>
      </c>
      <c r="AG432" s="9" t="s">
        <v>52</v>
      </c>
      <c r="AH432" s="9" t="s">
        <v>52</v>
      </c>
      <c r="AI432" s="9" t="s">
        <v>52</v>
      </c>
      <c r="AJ432" s="9" t="s">
        <v>52</v>
      </c>
      <c r="AK432" s="9" t="s">
        <v>52</v>
      </c>
      <c r="AL432" s="11" t="s">
        <v>52</v>
      </c>
      <c r="AM432" s="10" t="s">
        <v>52</v>
      </c>
      <c r="AN432" s="9" t="s">
        <v>52</v>
      </c>
      <c r="AO432" s="9" t="s">
        <v>52</v>
      </c>
      <c r="AP432" s="9" t="s">
        <v>52</v>
      </c>
      <c r="AQ432" s="9" t="s">
        <v>52</v>
      </c>
      <c r="AR432" s="9" t="s">
        <v>52</v>
      </c>
      <c r="AS432" s="9" t="s">
        <v>52</v>
      </c>
      <c r="AT432" s="11" t="s">
        <v>52</v>
      </c>
      <c r="AU432" s="10" t="s">
        <v>52</v>
      </c>
      <c r="AV432" s="9" t="s">
        <v>52</v>
      </c>
      <c r="AW432" s="9" t="s">
        <v>52</v>
      </c>
      <c r="AX432" s="9" t="s">
        <v>52</v>
      </c>
      <c r="AY432" s="9" t="s">
        <v>52</v>
      </c>
      <c r="AZ432" s="9" t="s">
        <v>52</v>
      </c>
      <c r="BA432" s="9" t="s">
        <v>52</v>
      </c>
      <c r="BB432" s="11" t="s">
        <v>52</v>
      </c>
    </row>
    <row r="433" spans="1:54" customFormat="1" x14ac:dyDescent="0.25">
      <c r="A433" s="12">
        <v>432</v>
      </c>
      <c r="B433" s="12" t="s">
        <v>2136</v>
      </c>
      <c r="C433" s="12" t="s">
        <v>2137</v>
      </c>
      <c r="D433" s="12">
        <v>188489078</v>
      </c>
      <c r="E433" s="12" t="s">
        <v>52</v>
      </c>
      <c r="F433" s="12" t="s">
        <v>52</v>
      </c>
      <c r="G433" s="12">
        <v>408.04999745599991</v>
      </c>
      <c r="H433" s="12" t="s">
        <v>2138</v>
      </c>
      <c r="I433" t="e">
        <f t="shared" si="12"/>
        <v>#N/A</v>
      </c>
      <c r="J433" t="e">
        <f>VLOOKUP($D433,RfDs_clean!$A$2:$Q$140,9,FALSE)</f>
        <v>#N/A</v>
      </c>
      <c r="K433" t="e">
        <f t="shared" si="13"/>
        <v>#N/A</v>
      </c>
      <c r="L433" t="e">
        <f>VLOOKUP($D433,RfDs_clean!$A$2:$Q$140,10,FALSE)</f>
        <v>#N/A</v>
      </c>
      <c r="M433" s="9" t="s">
        <v>52</v>
      </c>
      <c r="N433" s="9" t="s">
        <v>52</v>
      </c>
      <c r="O433" s="13" t="s">
        <v>2139</v>
      </c>
      <c r="P433" s="12">
        <v>0.4</v>
      </c>
      <c r="Q433" s="12">
        <v>6.0086533881563664</v>
      </c>
      <c r="R433" s="12" t="s">
        <v>81</v>
      </c>
      <c r="S433" s="12">
        <v>40</v>
      </c>
      <c r="T433" s="12">
        <v>4.0086533881563664</v>
      </c>
      <c r="U433" s="12" t="s">
        <v>103</v>
      </c>
      <c r="V433" s="14" t="s">
        <v>61</v>
      </c>
      <c r="W433" s="13" t="s">
        <v>52</v>
      </c>
      <c r="X433" s="12" t="s">
        <v>52</v>
      </c>
      <c r="Y433" s="12" t="s">
        <v>52</v>
      </c>
      <c r="Z433" s="12" t="s">
        <v>52</v>
      </c>
      <c r="AA433" s="12" t="s">
        <v>52</v>
      </c>
      <c r="AB433" s="12" t="s">
        <v>52</v>
      </c>
      <c r="AC433" s="12" t="s">
        <v>52</v>
      </c>
      <c r="AD433" s="14" t="s">
        <v>52</v>
      </c>
      <c r="AE433" s="13" t="s">
        <v>52</v>
      </c>
      <c r="AF433" s="12" t="s">
        <v>52</v>
      </c>
      <c r="AG433" s="12" t="s">
        <v>52</v>
      </c>
      <c r="AH433" s="12" t="s">
        <v>52</v>
      </c>
      <c r="AI433" s="12" t="s">
        <v>52</v>
      </c>
      <c r="AJ433" s="12" t="s">
        <v>52</v>
      </c>
      <c r="AK433" s="12" t="s">
        <v>52</v>
      </c>
      <c r="AL433" s="14" t="s">
        <v>52</v>
      </c>
      <c r="AM433" s="13" t="s">
        <v>52</v>
      </c>
      <c r="AN433" s="12" t="s">
        <v>52</v>
      </c>
      <c r="AO433" s="12" t="s">
        <v>52</v>
      </c>
      <c r="AP433" s="12" t="s">
        <v>52</v>
      </c>
      <c r="AQ433" s="12" t="s">
        <v>52</v>
      </c>
      <c r="AR433" s="12" t="s">
        <v>52</v>
      </c>
      <c r="AS433" s="12" t="s">
        <v>52</v>
      </c>
      <c r="AT433" s="14" t="s">
        <v>52</v>
      </c>
      <c r="AU433" s="13" t="s">
        <v>52</v>
      </c>
      <c r="AV433" s="12" t="s">
        <v>52</v>
      </c>
      <c r="AW433" s="12" t="s">
        <v>52</v>
      </c>
      <c r="AX433" s="12" t="s">
        <v>52</v>
      </c>
      <c r="AY433" s="12" t="s">
        <v>52</v>
      </c>
      <c r="AZ433" s="12" t="s">
        <v>52</v>
      </c>
      <c r="BA433" s="12" t="s">
        <v>52</v>
      </c>
      <c r="BB433" s="14" t="s">
        <v>52</v>
      </c>
    </row>
    <row r="434" spans="1:54" customFormat="1" x14ac:dyDescent="0.25">
      <c r="A434" s="9">
        <v>433</v>
      </c>
      <c r="B434" s="9" t="s">
        <v>2140</v>
      </c>
      <c r="C434" s="9" t="s">
        <v>2141</v>
      </c>
      <c r="D434" s="9">
        <v>98967409</v>
      </c>
      <c r="E434" s="9" t="s">
        <v>52</v>
      </c>
      <c r="F434" s="9" t="s">
        <v>52</v>
      </c>
      <c r="G434" s="9">
        <v>325.04450196800008</v>
      </c>
      <c r="H434" s="9" t="s">
        <v>2142</v>
      </c>
      <c r="I434" t="e">
        <f t="shared" si="12"/>
        <v>#N/A</v>
      </c>
      <c r="J434" t="e">
        <f>VLOOKUP($D434,RfDs_clean!$A$2:$Q$140,9,FALSE)</f>
        <v>#N/A</v>
      </c>
      <c r="K434" t="e">
        <f t="shared" si="13"/>
        <v>#N/A</v>
      </c>
      <c r="L434" t="e">
        <f>VLOOKUP($D434,RfDs_clean!$A$2:$Q$140,10,FALSE)</f>
        <v>#N/A</v>
      </c>
      <c r="M434" s="9" t="s">
        <v>52</v>
      </c>
      <c r="N434" s="9" t="s">
        <v>52</v>
      </c>
      <c r="O434" s="10" t="s">
        <v>2143</v>
      </c>
      <c r="P434" s="9">
        <v>1</v>
      </c>
      <c r="Q434" s="9">
        <v>5.5119428244743975</v>
      </c>
      <c r="R434" s="9" t="s">
        <v>81</v>
      </c>
      <c r="S434" s="9">
        <v>100</v>
      </c>
      <c r="T434" s="9">
        <v>3.511942824474398</v>
      </c>
      <c r="U434" s="9" t="s">
        <v>103</v>
      </c>
      <c r="V434" s="11" t="s">
        <v>61</v>
      </c>
      <c r="W434" s="10" t="s">
        <v>52</v>
      </c>
      <c r="X434" s="9" t="s">
        <v>52</v>
      </c>
      <c r="Y434" s="9" t="s">
        <v>52</v>
      </c>
      <c r="Z434" s="9" t="s">
        <v>52</v>
      </c>
      <c r="AA434" s="9" t="s">
        <v>52</v>
      </c>
      <c r="AB434" s="9" t="s">
        <v>52</v>
      </c>
      <c r="AC434" s="9" t="s">
        <v>52</v>
      </c>
      <c r="AD434" s="11" t="s">
        <v>52</v>
      </c>
      <c r="AE434" s="10" t="s">
        <v>52</v>
      </c>
      <c r="AF434" s="9" t="s">
        <v>52</v>
      </c>
      <c r="AG434" s="9" t="s">
        <v>52</v>
      </c>
      <c r="AH434" s="9" t="s">
        <v>52</v>
      </c>
      <c r="AI434" s="9" t="s">
        <v>52</v>
      </c>
      <c r="AJ434" s="9" t="s">
        <v>52</v>
      </c>
      <c r="AK434" s="9" t="s">
        <v>52</v>
      </c>
      <c r="AL434" s="11" t="s">
        <v>52</v>
      </c>
      <c r="AM434" s="10" t="s">
        <v>52</v>
      </c>
      <c r="AN434" s="9" t="s">
        <v>52</v>
      </c>
      <c r="AO434" s="9" t="s">
        <v>52</v>
      </c>
      <c r="AP434" s="9" t="s">
        <v>52</v>
      </c>
      <c r="AQ434" s="9" t="s">
        <v>52</v>
      </c>
      <c r="AR434" s="9" t="s">
        <v>52</v>
      </c>
      <c r="AS434" s="9" t="s">
        <v>52</v>
      </c>
      <c r="AT434" s="11" t="s">
        <v>52</v>
      </c>
      <c r="AU434" s="10" t="s">
        <v>52</v>
      </c>
      <c r="AV434" s="9" t="s">
        <v>52</v>
      </c>
      <c r="AW434" s="9" t="s">
        <v>52</v>
      </c>
      <c r="AX434" s="9" t="s">
        <v>52</v>
      </c>
      <c r="AY434" s="9" t="s">
        <v>52</v>
      </c>
      <c r="AZ434" s="9" t="s">
        <v>52</v>
      </c>
      <c r="BA434" s="9" t="s">
        <v>52</v>
      </c>
      <c r="BB434" s="11" t="s">
        <v>52</v>
      </c>
    </row>
    <row r="435" spans="1:54" customFormat="1" x14ac:dyDescent="0.25">
      <c r="A435" s="12">
        <v>434</v>
      </c>
      <c r="B435" s="12" t="s">
        <v>2144</v>
      </c>
      <c r="C435" s="12" t="s">
        <v>2145</v>
      </c>
      <c r="D435" s="12">
        <v>87546187</v>
      </c>
      <c r="E435" s="12" t="s">
        <v>52</v>
      </c>
      <c r="F435" s="12" t="s">
        <v>52</v>
      </c>
      <c r="G435" s="12">
        <v>423.12487873599997</v>
      </c>
      <c r="H435" s="12" t="s">
        <v>2146</v>
      </c>
      <c r="I435" t="e">
        <f t="shared" si="12"/>
        <v>#N/A</v>
      </c>
      <c r="J435" t="e">
        <f>VLOOKUP($D435,RfDs_clean!$A$2:$Q$140,9,FALSE)</f>
        <v>#N/A</v>
      </c>
      <c r="K435" t="e">
        <f t="shared" si="13"/>
        <v>#N/A</v>
      </c>
      <c r="L435" t="e">
        <f>VLOOKUP($D435,RfDs_clean!$A$2:$Q$140,10,FALSE)</f>
        <v>#N/A</v>
      </c>
      <c r="M435" s="9" t="s">
        <v>52</v>
      </c>
      <c r="N435" s="9" t="s">
        <v>52</v>
      </c>
      <c r="O435" s="13" t="s">
        <v>2147</v>
      </c>
      <c r="P435" s="12">
        <v>1</v>
      </c>
      <c r="Q435" s="12">
        <v>5.6264685615641241</v>
      </c>
      <c r="R435" s="12" t="s">
        <v>81</v>
      </c>
      <c r="S435" s="12">
        <v>100</v>
      </c>
      <c r="T435" s="12">
        <v>3.6264685615641237</v>
      </c>
      <c r="U435" s="12" t="s">
        <v>103</v>
      </c>
      <c r="V435" s="14" t="s">
        <v>61</v>
      </c>
      <c r="W435" s="13" t="s">
        <v>52</v>
      </c>
      <c r="X435" s="12" t="s">
        <v>52</v>
      </c>
      <c r="Y435" s="12" t="s">
        <v>52</v>
      </c>
      <c r="Z435" s="12" t="s">
        <v>52</v>
      </c>
      <c r="AA435" s="12" t="s">
        <v>52</v>
      </c>
      <c r="AB435" s="12" t="s">
        <v>52</v>
      </c>
      <c r="AC435" s="12" t="s">
        <v>52</v>
      </c>
      <c r="AD435" s="14" t="s">
        <v>52</v>
      </c>
      <c r="AE435" s="13" t="s">
        <v>52</v>
      </c>
      <c r="AF435" s="12" t="s">
        <v>52</v>
      </c>
      <c r="AG435" s="12" t="s">
        <v>52</v>
      </c>
      <c r="AH435" s="12" t="s">
        <v>52</v>
      </c>
      <c r="AI435" s="12" t="s">
        <v>52</v>
      </c>
      <c r="AJ435" s="12" t="s">
        <v>52</v>
      </c>
      <c r="AK435" s="12" t="s">
        <v>52</v>
      </c>
      <c r="AL435" s="14" t="s">
        <v>52</v>
      </c>
      <c r="AM435" s="13" t="s">
        <v>52</v>
      </c>
      <c r="AN435" s="12" t="s">
        <v>52</v>
      </c>
      <c r="AO435" s="12" t="s">
        <v>52</v>
      </c>
      <c r="AP435" s="12" t="s">
        <v>52</v>
      </c>
      <c r="AQ435" s="12" t="s">
        <v>52</v>
      </c>
      <c r="AR435" s="12" t="s">
        <v>52</v>
      </c>
      <c r="AS435" s="12" t="s">
        <v>52</v>
      </c>
      <c r="AT435" s="14" t="s">
        <v>52</v>
      </c>
      <c r="AU435" s="13" t="s">
        <v>52</v>
      </c>
      <c r="AV435" s="12" t="s">
        <v>52</v>
      </c>
      <c r="AW435" s="12" t="s">
        <v>52</v>
      </c>
      <c r="AX435" s="12" t="s">
        <v>52</v>
      </c>
      <c r="AY435" s="12" t="s">
        <v>52</v>
      </c>
      <c r="AZ435" s="12" t="s">
        <v>52</v>
      </c>
      <c r="BA435" s="12" t="s">
        <v>52</v>
      </c>
      <c r="BB435" s="14" t="s">
        <v>52</v>
      </c>
    </row>
    <row r="436" spans="1:54" customFormat="1" x14ac:dyDescent="0.25">
      <c r="A436" s="9">
        <v>435</v>
      </c>
      <c r="B436" s="9" t="s">
        <v>2148</v>
      </c>
      <c r="C436" s="9" t="s">
        <v>2149</v>
      </c>
      <c r="D436" s="9">
        <v>103361097</v>
      </c>
      <c r="E436" s="9" t="s">
        <v>52</v>
      </c>
      <c r="F436" s="9" t="s">
        <v>52</v>
      </c>
      <c r="G436" s="9">
        <v>354.10158518000003</v>
      </c>
      <c r="H436" s="9" t="s">
        <v>2150</v>
      </c>
      <c r="I436" t="e">
        <f t="shared" si="12"/>
        <v>#N/A</v>
      </c>
      <c r="J436" t="e">
        <f>VLOOKUP($D436,RfDs_clean!$A$2:$Q$140,9,FALSE)</f>
        <v>#N/A</v>
      </c>
      <c r="K436" t="e">
        <f t="shared" si="13"/>
        <v>#N/A</v>
      </c>
      <c r="L436" t="e">
        <f>VLOOKUP($D436,RfDs_clean!$A$2:$Q$140,10,FALSE)</f>
        <v>#N/A</v>
      </c>
      <c r="M436" s="9" t="s">
        <v>52</v>
      </c>
      <c r="N436" s="9" t="s">
        <v>52</v>
      </c>
      <c r="O436" s="10" t="s">
        <v>2151</v>
      </c>
      <c r="P436" s="9">
        <v>0.02</v>
      </c>
      <c r="Q436" s="9">
        <v>7.2480978752720056</v>
      </c>
      <c r="R436" s="9" t="s">
        <v>81</v>
      </c>
      <c r="S436" s="9">
        <v>2</v>
      </c>
      <c r="T436" s="9">
        <v>5.2480978752720056</v>
      </c>
      <c r="U436" s="9" t="s">
        <v>103</v>
      </c>
      <c r="V436" s="11" t="s">
        <v>61</v>
      </c>
      <c r="W436" s="10" t="s">
        <v>52</v>
      </c>
      <c r="X436" s="9" t="s">
        <v>52</v>
      </c>
      <c r="Y436" s="9" t="s">
        <v>52</v>
      </c>
      <c r="Z436" s="9" t="s">
        <v>52</v>
      </c>
      <c r="AA436" s="9" t="s">
        <v>52</v>
      </c>
      <c r="AB436" s="9" t="s">
        <v>52</v>
      </c>
      <c r="AC436" s="9" t="s">
        <v>52</v>
      </c>
      <c r="AD436" s="11" t="s">
        <v>52</v>
      </c>
      <c r="AE436" s="10" t="s">
        <v>52</v>
      </c>
      <c r="AF436" s="9" t="s">
        <v>52</v>
      </c>
      <c r="AG436" s="9" t="s">
        <v>52</v>
      </c>
      <c r="AH436" s="9" t="s">
        <v>52</v>
      </c>
      <c r="AI436" s="9" t="s">
        <v>52</v>
      </c>
      <c r="AJ436" s="9" t="s">
        <v>52</v>
      </c>
      <c r="AK436" s="9" t="s">
        <v>52</v>
      </c>
      <c r="AL436" s="11" t="s">
        <v>52</v>
      </c>
      <c r="AM436" s="10" t="s">
        <v>52</v>
      </c>
      <c r="AN436" s="9" t="s">
        <v>52</v>
      </c>
      <c r="AO436" s="9" t="s">
        <v>52</v>
      </c>
      <c r="AP436" s="9" t="s">
        <v>52</v>
      </c>
      <c r="AQ436" s="9" t="s">
        <v>52</v>
      </c>
      <c r="AR436" s="9" t="s">
        <v>52</v>
      </c>
      <c r="AS436" s="9" t="s">
        <v>52</v>
      </c>
      <c r="AT436" s="11" t="s">
        <v>52</v>
      </c>
      <c r="AU436" s="10" t="s">
        <v>52</v>
      </c>
      <c r="AV436" s="9" t="s">
        <v>52</v>
      </c>
      <c r="AW436" s="9" t="s">
        <v>52</v>
      </c>
      <c r="AX436" s="9" t="s">
        <v>52</v>
      </c>
      <c r="AY436" s="9" t="s">
        <v>52</v>
      </c>
      <c r="AZ436" s="9" t="s">
        <v>52</v>
      </c>
      <c r="BA436" s="9" t="s">
        <v>52</v>
      </c>
      <c r="BB436" s="11" t="s">
        <v>52</v>
      </c>
    </row>
    <row r="437" spans="1:54" customFormat="1" x14ac:dyDescent="0.25">
      <c r="A437" s="12">
        <v>436</v>
      </c>
      <c r="B437" s="12" t="s">
        <v>2152</v>
      </c>
      <c r="C437" s="12" t="s">
        <v>2153</v>
      </c>
      <c r="D437" s="12">
        <v>2164172</v>
      </c>
      <c r="E437" s="12" t="s">
        <v>52</v>
      </c>
      <c r="F437" s="12" t="s">
        <v>52</v>
      </c>
      <c r="G437" s="12">
        <v>232.08234763199999</v>
      </c>
      <c r="H437" s="12" t="s">
        <v>2154</v>
      </c>
      <c r="I437" t="e">
        <f t="shared" si="12"/>
        <v>#N/A</v>
      </c>
      <c r="J437" t="e">
        <f>VLOOKUP($D437,RfDs_clean!$A$2:$Q$140,9,FALSE)</f>
        <v>#N/A</v>
      </c>
      <c r="K437" t="e">
        <f t="shared" si="13"/>
        <v>#N/A</v>
      </c>
      <c r="L437" t="e">
        <f>VLOOKUP($D437,RfDs_clean!$A$2:$Q$140,10,FALSE)</f>
        <v>#N/A</v>
      </c>
      <c r="M437" s="9" t="s">
        <v>52</v>
      </c>
      <c r="N437" s="9" t="s">
        <v>52</v>
      </c>
      <c r="O437" s="13" t="s">
        <v>2155</v>
      </c>
      <c r="P437" s="12">
        <v>1.2999999999999999E-2</v>
      </c>
      <c r="Q437" s="12">
        <v>7.251698756621459</v>
      </c>
      <c r="R437" s="12" t="s">
        <v>81</v>
      </c>
      <c r="S437" s="12">
        <v>12.5</v>
      </c>
      <c r="T437" s="12">
        <v>4.2687320959202397</v>
      </c>
      <c r="U437" s="12" t="s">
        <v>56</v>
      </c>
      <c r="V437" s="14" t="s">
        <v>61</v>
      </c>
      <c r="W437" s="13" t="s">
        <v>52</v>
      </c>
      <c r="X437" s="12" t="s">
        <v>52</v>
      </c>
      <c r="Y437" s="12" t="s">
        <v>52</v>
      </c>
      <c r="Z437" s="12" t="s">
        <v>52</v>
      </c>
      <c r="AA437" s="12" t="s">
        <v>52</v>
      </c>
      <c r="AB437" s="12" t="s">
        <v>52</v>
      </c>
      <c r="AC437" s="12" t="s">
        <v>52</v>
      </c>
      <c r="AD437" s="14" t="s">
        <v>52</v>
      </c>
      <c r="AE437" s="13" t="s">
        <v>52</v>
      </c>
      <c r="AF437" s="12" t="s">
        <v>52</v>
      </c>
      <c r="AG437" s="12" t="s">
        <v>52</v>
      </c>
      <c r="AH437" s="12" t="s">
        <v>52</v>
      </c>
      <c r="AI437" s="12" t="s">
        <v>52</v>
      </c>
      <c r="AJ437" s="12" t="s">
        <v>52</v>
      </c>
      <c r="AK437" s="12" t="s">
        <v>52</v>
      </c>
      <c r="AL437" s="14" t="s">
        <v>52</v>
      </c>
      <c r="AM437" s="13" t="s">
        <v>52</v>
      </c>
      <c r="AN437" s="12" t="s">
        <v>52</v>
      </c>
      <c r="AO437" s="12" t="s">
        <v>52</v>
      </c>
      <c r="AP437" s="12" t="s">
        <v>52</v>
      </c>
      <c r="AQ437" s="12" t="s">
        <v>52</v>
      </c>
      <c r="AR437" s="12" t="s">
        <v>52</v>
      </c>
      <c r="AS437" s="12" t="s">
        <v>52</v>
      </c>
      <c r="AT437" s="14" t="s">
        <v>52</v>
      </c>
      <c r="AU437" s="13" t="s">
        <v>52</v>
      </c>
      <c r="AV437" s="12" t="s">
        <v>52</v>
      </c>
      <c r="AW437" s="12" t="s">
        <v>52</v>
      </c>
      <c r="AX437" s="12" t="s">
        <v>52</v>
      </c>
      <c r="AY437" s="12" t="s">
        <v>52</v>
      </c>
      <c r="AZ437" s="12" t="s">
        <v>52</v>
      </c>
      <c r="BA437" s="12" t="s">
        <v>52</v>
      </c>
      <c r="BB437" s="14" t="s">
        <v>52</v>
      </c>
    </row>
    <row r="438" spans="1:54" customFormat="1" x14ac:dyDescent="0.25">
      <c r="A438" s="9">
        <v>437</v>
      </c>
      <c r="B438" s="9" t="s">
        <v>2156</v>
      </c>
      <c r="C438" s="9" t="s">
        <v>2157</v>
      </c>
      <c r="D438" s="9">
        <v>239110157</v>
      </c>
      <c r="E438" s="9" t="s">
        <v>52</v>
      </c>
      <c r="F438" s="9" t="s">
        <v>52</v>
      </c>
      <c r="G438" s="9">
        <v>381.96543057599996</v>
      </c>
      <c r="H438" s="9" t="s">
        <v>2158</v>
      </c>
      <c r="I438">
        <f t="shared" si="12"/>
        <v>3.9827896395121374</v>
      </c>
      <c r="J438">
        <f>VLOOKUP($D438,RfDs_clean!$A$2:$Q$140,9,FALSE)</f>
        <v>39.740600000000001</v>
      </c>
      <c r="K438">
        <f t="shared" si="13"/>
        <v>4.1982481764052295</v>
      </c>
      <c r="L438">
        <f>VLOOKUP($D438,RfDs_clean!$A$2:$Q$140,10,FALSE)</f>
        <v>24.197800000000001</v>
      </c>
      <c r="M438" s="9" t="s">
        <v>52</v>
      </c>
      <c r="N438" s="9" t="s">
        <v>52</v>
      </c>
      <c r="O438" s="10" t="s">
        <v>2159</v>
      </c>
      <c r="P438" s="9">
        <v>0.2</v>
      </c>
      <c r="Q438" s="9">
        <v>6.2809940636104287</v>
      </c>
      <c r="R438" s="9" t="s">
        <v>81</v>
      </c>
      <c r="S438" s="9">
        <v>20</v>
      </c>
      <c r="T438" s="9">
        <v>4.2809940636104287</v>
      </c>
      <c r="U438" s="9" t="s">
        <v>103</v>
      </c>
      <c r="V438" s="11" t="s">
        <v>57</v>
      </c>
      <c r="W438" s="10" t="s">
        <v>52</v>
      </c>
      <c r="X438" s="9" t="s">
        <v>52</v>
      </c>
      <c r="Y438" s="9" t="s">
        <v>52</v>
      </c>
      <c r="Z438" s="9" t="s">
        <v>52</v>
      </c>
      <c r="AA438" s="9" t="s">
        <v>52</v>
      </c>
      <c r="AB438" s="9" t="s">
        <v>52</v>
      </c>
      <c r="AC438" s="9" t="s">
        <v>52</v>
      </c>
      <c r="AD438" s="11" t="s">
        <v>52</v>
      </c>
      <c r="AE438" s="10" t="s">
        <v>52</v>
      </c>
      <c r="AF438" s="9" t="s">
        <v>52</v>
      </c>
      <c r="AG438" s="9" t="s">
        <v>52</v>
      </c>
      <c r="AH438" s="9" t="s">
        <v>52</v>
      </c>
      <c r="AI438" s="9" t="s">
        <v>52</v>
      </c>
      <c r="AJ438" s="9" t="s">
        <v>52</v>
      </c>
      <c r="AK438" s="9" t="s">
        <v>52</v>
      </c>
      <c r="AL438" s="11" t="s">
        <v>52</v>
      </c>
      <c r="AM438" s="10" t="s">
        <v>52</v>
      </c>
      <c r="AN438" s="9" t="s">
        <v>52</v>
      </c>
      <c r="AO438" s="9" t="s">
        <v>52</v>
      </c>
      <c r="AP438" s="9" t="s">
        <v>52</v>
      </c>
      <c r="AQ438" s="9" t="s">
        <v>52</v>
      </c>
      <c r="AR438" s="9" t="s">
        <v>52</v>
      </c>
      <c r="AS438" s="9" t="s">
        <v>52</v>
      </c>
      <c r="AT438" s="11" t="s">
        <v>52</v>
      </c>
      <c r="AU438" s="10" t="s">
        <v>52</v>
      </c>
      <c r="AV438" s="9" t="s">
        <v>52</v>
      </c>
      <c r="AW438" s="9" t="s">
        <v>52</v>
      </c>
      <c r="AX438" s="9" t="s">
        <v>52</v>
      </c>
      <c r="AY438" s="9" t="s">
        <v>52</v>
      </c>
      <c r="AZ438" s="9" t="s">
        <v>52</v>
      </c>
      <c r="BA438" s="9" t="s">
        <v>52</v>
      </c>
      <c r="BB438" s="11" t="s">
        <v>52</v>
      </c>
    </row>
    <row r="439" spans="1:54" customFormat="1" x14ac:dyDescent="0.25">
      <c r="A439" s="12">
        <v>438</v>
      </c>
      <c r="B439" s="12" t="s">
        <v>2160</v>
      </c>
      <c r="C439" s="12" t="s">
        <v>2161</v>
      </c>
      <c r="D439" s="12">
        <v>206440</v>
      </c>
      <c r="E439" s="12" t="s">
        <v>52</v>
      </c>
      <c r="F439" s="12" t="s">
        <v>52</v>
      </c>
      <c r="G439" s="12">
        <v>202.07825032</v>
      </c>
      <c r="H439" s="12" t="s">
        <v>2162</v>
      </c>
      <c r="I439">
        <f t="shared" si="12"/>
        <v>3.0904401045995167</v>
      </c>
      <c r="J439">
        <f>VLOOKUP($D439,RfDs_clean!$A$2:$Q$140,9,FALSE)</f>
        <v>164.089</v>
      </c>
      <c r="K439">
        <f t="shared" si="13"/>
        <v>3.2127357882324348</v>
      </c>
      <c r="L439">
        <f>VLOOKUP($D439,RfDs_clean!$A$2:$Q$140,10,FALSE)</f>
        <v>123.818</v>
      </c>
      <c r="M439" s="9" t="s">
        <v>52</v>
      </c>
      <c r="N439" s="9" t="s">
        <v>52</v>
      </c>
      <c r="O439" s="13" t="s">
        <v>2163</v>
      </c>
      <c r="P439" s="12">
        <v>0.04</v>
      </c>
      <c r="Q439" s="12">
        <v>6.7034595815920284</v>
      </c>
      <c r="R439" s="12" t="s">
        <v>81</v>
      </c>
      <c r="S439" s="12">
        <v>125</v>
      </c>
      <c r="T439" s="12">
        <v>3.2086095599119346</v>
      </c>
      <c r="U439" s="12" t="s">
        <v>56</v>
      </c>
      <c r="V439" s="14" t="s">
        <v>57</v>
      </c>
      <c r="W439" s="13" t="s">
        <v>52</v>
      </c>
      <c r="X439" s="12" t="s">
        <v>52</v>
      </c>
      <c r="Y439" s="12" t="s">
        <v>52</v>
      </c>
      <c r="Z439" s="12" t="s">
        <v>52</v>
      </c>
      <c r="AA439" s="12" t="s">
        <v>52</v>
      </c>
      <c r="AB439" s="12" t="s">
        <v>52</v>
      </c>
      <c r="AC439" s="12" t="s">
        <v>52</v>
      </c>
      <c r="AD439" s="14" t="s">
        <v>52</v>
      </c>
      <c r="AE439" s="13" t="s">
        <v>52</v>
      </c>
      <c r="AF439" s="12" t="s">
        <v>52</v>
      </c>
      <c r="AG439" s="12" t="s">
        <v>52</v>
      </c>
      <c r="AH439" s="12" t="s">
        <v>52</v>
      </c>
      <c r="AI439" s="12" t="s">
        <v>52</v>
      </c>
      <c r="AJ439" s="12" t="s">
        <v>52</v>
      </c>
      <c r="AK439" s="12" t="s">
        <v>52</v>
      </c>
      <c r="AL439" s="14" t="s">
        <v>52</v>
      </c>
      <c r="AM439" s="13" t="s">
        <v>52</v>
      </c>
      <c r="AN439" s="12" t="s">
        <v>52</v>
      </c>
      <c r="AO439" s="12" t="s">
        <v>52</v>
      </c>
      <c r="AP439" s="12" t="s">
        <v>52</v>
      </c>
      <c r="AQ439" s="12" t="s">
        <v>52</v>
      </c>
      <c r="AR439" s="12" t="s">
        <v>52</v>
      </c>
      <c r="AS439" s="12" t="s">
        <v>52</v>
      </c>
      <c r="AT439" s="14" t="s">
        <v>52</v>
      </c>
      <c r="AU439" s="13" t="s">
        <v>52</v>
      </c>
      <c r="AV439" s="12" t="s">
        <v>52</v>
      </c>
      <c r="AW439" s="12" t="s">
        <v>52</v>
      </c>
      <c r="AX439" s="12" t="s">
        <v>52</v>
      </c>
      <c r="AY439" s="12" t="s">
        <v>52</v>
      </c>
      <c r="AZ439" s="12" t="s">
        <v>52</v>
      </c>
      <c r="BA439" s="12" t="s">
        <v>52</v>
      </c>
      <c r="BB439" s="14" t="s">
        <v>52</v>
      </c>
    </row>
    <row r="440" spans="1:54" customFormat="1" x14ac:dyDescent="0.25">
      <c r="A440" s="9">
        <v>439</v>
      </c>
      <c r="B440" s="9" t="s">
        <v>2164</v>
      </c>
      <c r="C440" s="9" t="s">
        <v>2165</v>
      </c>
      <c r="D440" s="9">
        <v>86737</v>
      </c>
      <c r="E440" s="9" t="s">
        <v>52</v>
      </c>
      <c r="F440" s="9" t="s">
        <v>52</v>
      </c>
      <c r="G440" s="9">
        <v>166.07825032</v>
      </c>
      <c r="H440" s="9" t="s">
        <v>2166</v>
      </c>
      <c r="I440">
        <f t="shared" si="12"/>
        <v>2.9438808297421399</v>
      </c>
      <c r="J440">
        <f>VLOOKUP($D440,RfDs_clean!$A$2:$Q$140,9,FALSE)</f>
        <v>188.98699999999999</v>
      </c>
      <c r="K440">
        <f t="shared" si="13"/>
        <v>3.0336021620545099</v>
      </c>
      <c r="L440">
        <f>VLOOKUP($D440,RfDs_clean!$A$2:$Q$140,10,FALSE)</f>
        <v>153.71299999999999</v>
      </c>
      <c r="M440" s="9" t="s">
        <v>52</v>
      </c>
      <c r="N440" s="9" t="s">
        <v>52</v>
      </c>
      <c r="O440" s="10" t="s">
        <v>2167</v>
      </c>
      <c r="P440" s="9">
        <v>0.04</v>
      </c>
      <c r="Q440" s="9">
        <v>6.6182527694528064</v>
      </c>
      <c r="R440" s="9" t="s">
        <v>81</v>
      </c>
      <c r="S440" s="9">
        <v>125</v>
      </c>
      <c r="T440" s="9">
        <v>3.1234027477727122</v>
      </c>
      <c r="U440" s="9" t="s">
        <v>56</v>
      </c>
      <c r="V440" s="11" t="s">
        <v>57</v>
      </c>
      <c r="W440" s="10" t="s">
        <v>52</v>
      </c>
      <c r="X440" s="9" t="s">
        <v>52</v>
      </c>
      <c r="Y440" s="9" t="s">
        <v>52</v>
      </c>
      <c r="Z440" s="9" t="s">
        <v>52</v>
      </c>
      <c r="AA440" s="9" t="s">
        <v>52</v>
      </c>
      <c r="AB440" s="9" t="s">
        <v>52</v>
      </c>
      <c r="AC440" s="9" t="s">
        <v>52</v>
      </c>
      <c r="AD440" s="11" t="s">
        <v>52</v>
      </c>
      <c r="AE440" s="10" t="s">
        <v>52</v>
      </c>
      <c r="AF440" s="9" t="s">
        <v>52</v>
      </c>
      <c r="AG440" s="9" t="s">
        <v>52</v>
      </c>
      <c r="AH440" s="9" t="s">
        <v>52</v>
      </c>
      <c r="AI440" s="9" t="s">
        <v>52</v>
      </c>
      <c r="AJ440" s="9" t="s">
        <v>52</v>
      </c>
      <c r="AK440" s="9" t="s">
        <v>52</v>
      </c>
      <c r="AL440" s="11" t="s">
        <v>52</v>
      </c>
      <c r="AM440" s="10" t="s">
        <v>52</v>
      </c>
      <c r="AN440" s="9" t="s">
        <v>52</v>
      </c>
      <c r="AO440" s="9" t="s">
        <v>52</v>
      </c>
      <c r="AP440" s="9" t="s">
        <v>52</v>
      </c>
      <c r="AQ440" s="9" t="s">
        <v>52</v>
      </c>
      <c r="AR440" s="9" t="s">
        <v>52</v>
      </c>
      <c r="AS440" s="9" t="s">
        <v>52</v>
      </c>
      <c r="AT440" s="11" t="s">
        <v>52</v>
      </c>
      <c r="AU440" s="10" t="s">
        <v>52</v>
      </c>
      <c r="AV440" s="9" t="s">
        <v>52</v>
      </c>
      <c r="AW440" s="9" t="s">
        <v>52</v>
      </c>
      <c r="AX440" s="9" t="s">
        <v>52</v>
      </c>
      <c r="AY440" s="9" t="s">
        <v>52</v>
      </c>
      <c r="AZ440" s="9" t="s">
        <v>52</v>
      </c>
      <c r="BA440" s="9" t="s">
        <v>52</v>
      </c>
      <c r="BB440" s="11" t="s">
        <v>52</v>
      </c>
    </row>
    <row r="441" spans="1:54" customFormat="1" x14ac:dyDescent="0.25">
      <c r="A441" s="12">
        <v>440</v>
      </c>
      <c r="B441" s="12" t="s">
        <v>2168</v>
      </c>
      <c r="C441" s="12" t="s">
        <v>2169</v>
      </c>
      <c r="D441" s="12">
        <v>361377299</v>
      </c>
      <c r="E441" s="12" t="s">
        <v>52</v>
      </c>
      <c r="F441" s="12" t="s">
        <v>52</v>
      </c>
      <c r="G441" s="12">
        <v>458.07932551199997</v>
      </c>
      <c r="H441" s="12" t="s">
        <v>2170</v>
      </c>
      <c r="I441" t="e">
        <f t="shared" si="12"/>
        <v>#N/A</v>
      </c>
      <c r="J441" t="e">
        <f>VLOOKUP($D441,RfDs_clean!$A$2:$Q$140,9,FALSE)</f>
        <v>#N/A</v>
      </c>
      <c r="K441" t="e">
        <f t="shared" si="13"/>
        <v>#N/A</v>
      </c>
      <c r="L441" t="e">
        <f>VLOOKUP($D441,RfDs_clean!$A$2:$Q$140,10,FALSE)</f>
        <v>#N/A</v>
      </c>
      <c r="M441" s="9" t="s">
        <v>52</v>
      </c>
      <c r="N441" s="9" t="s">
        <v>52</v>
      </c>
      <c r="O441" s="13" t="s">
        <v>2171</v>
      </c>
      <c r="P441" s="12">
        <v>1.4999999999999999E-2</v>
      </c>
      <c r="Q441" s="12">
        <v>7.4848494321557402</v>
      </c>
      <c r="R441" s="12" t="s">
        <v>81</v>
      </c>
      <c r="S441" s="12">
        <v>1.5</v>
      </c>
      <c r="T441" s="12">
        <v>5.4848494321557402</v>
      </c>
      <c r="U441" s="12" t="s">
        <v>103</v>
      </c>
      <c r="V441" s="14" t="s">
        <v>61</v>
      </c>
      <c r="W441" s="13" t="s">
        <v>52</v>
      </c>
      <c r="X441" s="12" t="s">
        <v>52</v>
      </c>
      <c r="Y441" s="12" t="s">
        <v>52</v>
      </c>
      <c r="Z441" s="12" t="s">
        <v>52</v>
      </c>
      <c r="AA441" s="12" t="s">
        <v>52</v>
      </c>
      <c r="AB441" s="12" t="s">
        <v>52</v>
      </c>
      <c r="AC441" s="12" t="s">
        <v>52</v>
      </c>
      <c r="AD441" s="14" t="s">
        <v>52</v>
      </c>
      <c r="AE441" s="13" t="s">
        <v>52</v>
      </c>
      <c r="AF441" s="12" t="s">
        <v>52</v>
      </c>
      <c r="AG441" s="12" t="s">
        <v>52</v>
      </c>
      <c r="AH441" s="12" t="s">
        <v>52</v>
      </c>
      <c r="AI441" s="12" t="s">
        <v>52</v>
      </c>
      <c r="AJ441" s="12" t="s">
        <v>52</v>
      </c>
      <c r="AK441" s="12" t="s">
        <v>52</v>
      </c>
      <c r="AL441" s="14" t="s">
        <v>52</v>
      </c>
      <c r="AM441" s="13" t="s">
        <v>52</v>
      </c>
      <c r="AN441" s="12" t="s">
        <v>52</v>
      </c>
      <c r="AO441" s="12" t="s">
        <v>52</v>
      </c>
      <c r="AP441" s="12" t="s">
        <v>52</v>
      </c>
      <c r="AQ441" s="12" t="s">
        <v>52</v>
      </c>
      <c r="AR441" s="12" t="s">
        <v>52</v>
      </c>
      <c r="AS441" s="12" t="s">
        <v>52</v>
      </c>
      <c r="AT441" s="14" t="s">
        <v>52</v>
      </c>
      <c r="AU441" s="13" t="s">
        <v>52</v>
      </c>
      <c r="AV441" s="12" t="s">
        <v>52</v>
      </c>
      <c r="AW441" s="12" t="s">
        <v>52</v>
      </c>
      <c r="AX441" s="12" t="s">
        <v>52</v>
      </c>
      <c r="AY441" s="12" t="s">
        <v>52</v>
      </c>
      <c r="AZ441" s="12" t="s">
        <v>52</v>
      </c>
      <c r="BA441" s="12" t="s">
        <v>52</v>
      </c>
      <c r="BB441" s="14" t="s">
        <v>52</v>
      </c>
    </row>
    <row r="442" spans="1:54" customFormat="1" x14ac:dyDescent="0.25">
      <c r="A442" s="9">
        <v>441</v>
      </c>
      <c r="B442" s="9" t="s">
        <v>2172</v>
      </c>
      <c r="C442" s="9" t="s">
        <v>2173</v>
      </c>
      <c r="D442" s="9">
        <v>59756604</v>
      </c>
      <c r="E442" s="9" t="s">
        <v>52</v>
      </c>
      <c r="F442" s="9" t="s">
        <v>52</v>
      </c>
      <c r="G442" s="9">
        <v>329.10274872799999</v>
      </c>
      <c r="H442" s="9" t="s">
        <v>2174</v>
      </c>
      <c r="I442" t="e">
        <f t="shared" si="12"/>
        <v>#N/A</v>
      </c>
      <c r="J442" t="e">
        <f>VLOOKUP($D442,RfDs_clean!$A$2:$Q$140,9,FALSE)</f>
        <v>#N/A</v>
      </c>
      <c r="K442" t="e">
        <f t="shared" si="13"/>
        <v>#N/A</v>
      </c>
      <c r="L442" t="e">
        <f>VLOOKUP($D442,RfDs_clean!$A$2:$Q$140,10,FALSE)</f>
        <v>#N/A</v>
      </c>
      <c r="M442" s="9" t="s">
        <v>52</v>
      </c>
      <c r="N442" s="9" t="s">
        <v>52</v>
      </c>
      <c r="O442" s="10" t="s">
        <v>2175</v>
      </c>
      <c r="P442" s="9">
        <v>0.08</v>
      </c>
      <c r="Q442" s="9">
        <v>6.6142415226267</v>
      </c>
      <c r="R442" s="9" t="s">
        <v>118</v>
      </c>
      <c r="S442" s="9">
        <v>8</v>
      </c>
      <c r="T442" s="9">
        <v>4.6142415226267008</v>
      </c>
      <c r="U442" s="9" t="s">
        <v>56</v>
      </c>
      <c r="V442" s="11" t="s">
        <v>61</v>
      </c>
      <c r="W442" s="10" t="s">
        <v>52</v>
      </c>
      <c r="X442" s="9" t="s">
        <v>52</v>
      </c>
      <c r="Y442" s="9" t="s">
        <v>52</v>
      </c>
      <c r="Z442" s="9" t="s">
        <v>52</v>
      </c>
      <c r="AA442" s="9" t="s">
        <v>52</v>
      </c>
      <c r="AB442" s="9" t="s">
        <v>52</v>
      </c>
      <c r="AC442" s="9" t="s">
        <v>52</v>
      </c>
      <c r="AD442" s="11" t="s">
        <v>52</v>
      </c>
      <c r="AE442" s="10" t="s">
        <v>52</v>
      </c>
      <c r="AF442" s="9" t="s">
        <v>52</v>
      </c>
      <c r="AG442" s="9" t="s">
        <v>52</v>
      </c>
      <c r="AH442" s="9" t="s">
        <v>52</v>
      </c>
      <c r="AI442" s="9" t="s">
        <v>52</v>
      </c>
      <c r="AJ442" s="9" t="s">
        <v>52</v>
      </c>
      <c r="AK442" s="9" t="s">
        <v>52</v>
      </c>
      <c r="AL442" s="11" t="s">
        <v>52</v>
      </c>
      <c r="AM442" s="10" t="s">
        <v>52</v>
      </c>
      <c r="AN442" s="9" t="s">
        <v>52</v>
      </c>
      <c r="AO442" s="9" t="s">
        <v>52</v>
      </c>
      <c r="AP442" s="9" t="s">
        <v>52</v>
      </c>
      <c r="AQ442" s="9" t="s">
        <v>52</v>
      </c>
      <c r="AR442" s="9" t="s">
        <v>52</v>
      </c>
      <c r="AS442" s="9" t="s">
        <v>52</v>
      </c>
      <c r="AT442" s="11" t="s">
        <v>52</v>
      </c>
      <c r="AU442" s="10" t="s">
        <v>52</v>
      </c>
      <c r="AV442" s="9" t="s">
        <v>52</v>
      </c>
      <c r="AW442" s="9" t="s">
        <v>52</v>
      </c>
      <c r="AX442" s="9" t="s">
        <v>52</v>
      </c>
      <c r="AY442" s="9" t="s">
        <v>52</v>
      </c>
      <c r="AZ442" s="9" t="s">
        <v>52</v>
      </c>
      <c r="BA442" s="9" t="s">
        <v>52</v>
      </c>
      <c r="BB442" s="11" t="s">
        <v>52</v>
      </c>
    </row>
    <row r="443" spans="1:54" customFormat="1" x14ac:dyDescent="0.25">
      <c r="A443" s="12">
        <v>442</v>
      </c>
      <c r="B443" s="12" t="s">
        <v>2176</v>
      </c>
      <c r="C443" s="12" t="s">
        <v>2177</v>
      </c>
      <c r="D443" s="12">
        <v>81406373</v>
      </c>
      <c r="E443" s="12" t="s">
        <v>52</v>
      </c>
      <c r="F443" s="12" t="s">
        <v>52</v>
      </c>
      <c r="G443" s="12">
        <v>366.09132611199999</v>
      </c>
      <c r="H443" s="12" t="s">
        <v>2178</v>
      </c>
      <c r="I443" t="e">
        <f t="shared" si="12"/>
        <v>#N/A</v>
      </c>
      <c r="J443" t="e">
        <f>VLOOKUP($D443,RfDs_clean!$A$2:$Q$140,9,FALSE)</f>
        <v>#N/A</v>
      </c>
      <c r="K443" t="e">
        <f t="shared" si="13"/>
        <v>#N/A</v>
      </c>
      <c r="L443" t="e">
        <f>VLOOKUP($D443,RfDs_clean!$A$2:$Q$140,10,FALSE)</f>
        <v>#N/A</v>
      </c>
      <c r="M443" s="9" t="s">
        <v>52</v>
      </c>
      <c r="N443" s="9" t="s">
        <v>52</v>
      </c>
      <c r="O443" s="13" t="s">
        <v>2179</v>
      </c>
      <c r="P443" s="12">
        <v>1</v>
      </c>
      <c r="Q443" s="12">
        <v>5.5635894391619978</v>
      </c>
      <c r="R443" s="12" t="s">
        <v>81</v>
      </c>
      <c r="S443" s="12">
        <v>100</v>
      </c>
      <c r="T443" s="12">
        <v>3.5635894391619978</v>
      </c>
      <c r="U443" s="12" t="s">
        <v>103</v>
      </c>
      <c r="V443" s="14" t="s">
        <v>61</v>
      </c>
      <c r="W443" s="13" t="s">
        <v>52</v>
      </c>
      <c r="X443" s="12" t="s">
        <v>52</v>
      </c>
      <c r="Y443" s="12" t="s">
        <v>52</v>
      </c>
      <c r="Z443" s="12" t="s">
        <v>52</v>
      </c>
      <c r="AA443" s="12" t="s">
        <v>52</v>
      </c>
      <c r="AB443" s="12" t="s">
        <v>52</v>
      </c>
      <c r="AC443" s="12" t="s">
        <v>52</v>
      </c>
      <c r="AD443" s="14" t="s">
        <v>52</v>
      </c>
      <c r="AE443" s="13" t="s">
        <v>52</v>
      </c>
      <c r="AF443" s="12" t="s">
        <v>52</v>
      </c>
      <c r="AG443" s="12" t="s">
        <v>52</v>
      </c>
      <c r="AH443" s="12" t="s">
        <v>52</v>
      </c>
      <c r="AI443" s="12" t="s">
        <v>52</v>
      </c>
      <c r="AJ443" s="12" t="s">
        <v>52</v>
      </c>
      <c r="AK443" s="12" t="s">
        <v>52</v>
      </c>
      <c r="AL443" s="14" t="s">
        <v>52</v>
      </c>
      <c r="AM443" s="13" t="s">
        <v>52</v>
      </c>
      <c r="AN443" s="12" t="s">
        <v>52</v>
      </c>
      <c r="AO443" s="12" t="s">
        <v>52</v>
      </c>
      <c r="AP443" s="12" t="s">
        <v>52</v>
      </c>
      <c r="AQ443" s="12" t="s">
        <v>52</v>
      </c>
      <c r="AR443" s="12" t="s">
        <v>52</v>
      </c>
      <c r="AS443" s="12" t="s">
        <v>52</v>
      </c>
      <c r="AT443" s="14" t="s">
        <v>52</v>
      </c>
      <c r="AU443" s="13" t="s">
        <v>52</v>
      </c>
      <c r="AV443" s="12" t="s">
        <v>52</v>
      </c>
      <c r="AW443" s="12" t="s">
        <v>52</v>
      </c>
      <c r="AX443" s="12" t="s">
        <v>52</v>
      </c>
      <c r="AY443" s="12" t="s">
        <v>52</v>
      </c>
      <c r="AZ443" s="12" t="s">
        <v>52</v>
      </c>
      <c r="BA443" s="12" t="s">
        <v>52</v>
      </c>
      <c r="BB443" s="14" t="s">
        <v>52</v>
      </c>
    </row>
    <row r="444" spans="1:54" customFormat="1" x14ac:dyDescent="0.25">
      <c r="A444" s="9">
        <v>443</v>
      </c>
      <c r="B444" s="9" t="s">
        <v>2180</v>
      </c>
      <c r="C444" s="9" t="s">
        <v>2181</v>
      </c>
      <c r="D444" s="9">
        <v>56425913</v>
      </c>
      <c r="E444" s="9" t="s">
        <v>52</v>
      </c>
      <c r="F444" s="9" t="s">
        <v>52</v>
      </c>
      <c r="G444" s="9">
        <v>312.10856238000002</v>
      </c>
      <c r="H444" s="9" t="s">
        <v>2182</v>
      </c>
      <c r="I444" t="e">
        <f t="shared" si="12"/>
        <v>#N/A</v>
      </c>
      <c r="J444" t="e">
        <f>VLOOKUP($D444,RfDs_clean!$A$2:$Q$140,9,FALSE)</f>
        <v>#N/A</v>
      </c>
      <c r="K444" t="e">
        <f t="shared" si="13"/>
        <v>#N/A</v>
      </c>
      <c r="L444" t="e">
        <f>VLOOKUP($D444,RfDs_clean!$A$2:$Q$140,10,FALSE)</f>
        <v>#N/A</v>
      </c>
      <c r="M444" s="9" t="s">
        <v>52</v>
      </c>
      <c r="N444" s="9" t="s">
        <v>52</v>
      </c>
      <c r="O444" s="10" t="s">
        <v>2183</v>
      </c>
      <c r="P444" s="9">
        <v>0.02</v>
      </c>
      <c r="Q444" s="9">
        <v>7.1932756875908339</v>
      </c>
      <c r="R444" s="9" t="s">
        <v>118</v>
      </c>
      <c r="S444" s="9">
        <v>1.8</v>
      </c>
      <c r="T444" s="9">
        <v>5.2390331781515096</v>
      </c>
      <c r="U444" s="9" t="s">
        <v>56</v>
      </c>
      <c r="V444" s="11" t="s">
        <v>61</v>
      </c>
      <c r="W444" s="10" t="s">
        <v>52</v>
      </c>
      <c r="X444" s="9" t="s">
        <v>52</v>
      </c>
      <c r="Y444" s="9" t="s">
        <v>52</v>
      </c>
      <c r="Z444" s="9" t="s">
        <v>52</v>
      </c>
      <c r="AA444" s="9" t="s">
        <v>52</v>
      </c>
      <c r="AB444" s="9" t="s">
        <v>52</v>
      </c>
      <c r="AC444" s="9" t="s">
        <v>52</v>
      </c>
      <c r="AD444" s="11" t="s">
        <v>52</v>
      </c>
      <c r="AE444" s="10" t="s">
        <v>52</v>
      </c>
      <c r="AF444" s="9" t="s">
        <v>52</v>
      </c>
      <c r="AG444" s="9" t="s">
        <v>52</v>
      </c>
      <c r="AH444" s="9" t="s">
        <v>52</v>
      </c>
      <c r="AI444" s="9" t="s">
        <v>52</v>
      </c>
      <c r="AJ444" s="9" t="s">
        <v>52</v>
      </c>
      <c r="AK444" s="9" t="s">
        <v>52</v>
      </c>
      <c r="AL444" s="11" t="s">
        <v>52</v>
      </c>
      <c r="AM444" s="10" t="s">
        <v>52</v>
      </c>
      <c r="AN444" s="9" t="s">
        <v>52</v>
      </c>
      <c r="AO444" s="9" t="s">
        <v>52</v>
      </c>
      <c r="AP444" s="9" t="s">
        <v>52</v>
      </c>
      <c r="AQ444" s="9" t="s">
        <v>52</v>
      </c>
      <c r="AR444" s="9" t="s">
        <v>52</v>
      </c>
      <c r="AS444" s="9" t="s">
        <v>52</v>
      </c>
      <c r="AT444" s="11" t="s">
        <v>52</v>
      </c>
      <c r="AU444" s="10" t="s">
        <v>52</v>
      </c>
      <c r="AV444" s="9" t="s">
        <v>52</v>
      </c>
      <c r="AW444" s="9" t="s">
        <v>52</v>
      </c>
      <c r="AX444" s="9" t="s">
        <v>52</v>
      </c>
      <c r="AY444" s="9" t="s">
        <v>52</v>
      </c>
      <c r="AZ444" s="9" t="s">
        <v>52</v>
      </c>
      <c r="BA444" s="9" t="s">
        <v>52</v>
      </c>
      <c r="BB444" s="11" t="s">
        <v>52</v>
      </c>
    </row>
    <row r="445" spans="1:54" customFormat="1" x14ac:dyDescent="0.25">
      <c r="A445" s="12">
        <v>444</v>
      </c>
      <c r="B445" s="12" t="s">
        <v>2184</v>
      </c>
      <c r="C445" s="12" t="s">
        <v>2185</v>
      </c>
      <c r="D445" s="12">
        <v>117337196</v>
      </c>
      <c r="E445" s="12" t="s">
        <v>52</v>
      </c>
      <c r="F445" s="12" t="s">
        <v>52</v>
      </c>
      <c r="G445" s="12">
        <v>403.02273924000002</v>
      </c>
      <c r="H445" s="12" t="s">
        <v>2186</v>
      </c>
      <c r="I445" t="e">
        <f t="shared" si="12"/>
        <v>#N/A</v>
      </c>
      <c r="J445" t="e">
        <f>VLOOKUP($D445,RfDs_clean!$A$2:$Q$140,9,FALSE)</f>
        <v>#N/A</v>
      </c>
      <c r="K445" t="e">
        <f t="shared" si="13"/>
        <v>#N/A</v>
      </c>
      <c r="L445" t="e">
        <f>VLOOKUP($D445,RfDs_clean!$A$2:$Q$140,10,FALSE)</f>
        <v>#N/A</v>
      </c>
      <c r="M445" s="9" t="s">
        <v>52</v>
      </c>
      <c r="N445" s="9" t="s">
        <v>52</v>
      </c>
      <c r="O445" s="13" t="s">
        <v>2187</v>
      </c>
      <c r="P445" s="12">
        <v>1E-3</v>
      </c>
      <c r="Q445" s="12">
        <v>8.6053295504782117</v>
      </c>
      <c r="R445" s="12" t="s">
        <v>81</v>
      </c>
      <c r="S445" s="12">
        <v>0.1</v>
      </c>
      <c r="T445" s="12">
        <v>6.6053295504782117</v>
      </c>
      <c r="U445" s="12" t="s">
        <v>103</v>
      </c>
      <c r="V445" s="14" t="s">
        <v>61</v>
      </c>
      <c r="W445" s="13" t="s">
        <v>52</v>
      </c>
      <c r="X445" s="12" t="s">
        <v>52</v>
      </c>
      <c r="Y445" s="12" t="s">
        <v>52</v>
      </c>
      <c r="Z445" s="12" t="s">
        <v>52</v>
      </c>
      <c r="AA445" s="12" t="s">
        <v>52</v>
      </c>
      <c r="AB445" s="12" t="s">
        <v>52</v>
      </c>
      <c r="AC445" s="12" t="s">
        <v>52</v>
      </c>
      <c r="AD445" s="14" t="s">
        <v>52</v>
      </c>
      <c r="AE445" s="13" t="s">
        <v>52</v>
      </c>
      <c r="AF445" s="12" t="s">
        <v>52</v>
      </c>
      <c r="AG445" s="12" t="s">
        <v>52</v>
      </c>
      <c r="AH445" s="12" t="s">
        <v>52</v>
      </c>
      <c r="AI445" s="12" t="s">
        <v>52</v>
      </c>
      <c r="AJ445" s="12" t="s">
        <v>52</v>
      </c>
      <c r="AK445" s="12" t="s">
        <v>52</v>
      </c>
      <c r="AL445" s="14" t="s">
        <v>52</v>
      </c>
      <c r="AM445" s="13" t="s">
        <v>52</v>
      </c>
      <c r="AN445" s="12" t="s">
        <v>52</v>
      </c>
      <c r="AO445" s="12" t="s">
        <v>52</v>
      </c>
      <c r="AP445" s="12" t="s">
        <v>52</v>
      </c>
      <c r="AQ445" s="12" t="s">
        <v>52</v>
      </c>
      <c r="AR445" s="12" t="s">
        <v>52</v>
      </c>
      <c r="AS445" s="12" t="s">
        <v>52</v>
      </c>
      <c r="AT445" s="14" t="s">
        <v>52</v>
      </c>
      <c r="AU445" s="13" t="s">
        <v>52</v>
      </c>
      <c r="AV445" s="12" t="s">
        <v>52</v>
      </c>
      <c r="AW445" s="12" t="s">
        <v>52</v>
      </c>
      <c r="AX445" s="12" t="s">
        <v>52</v>
      </c>
      <c r="AY445" s="12" t="s">
        <v>52</v>
      </c>
      <c r="AZ445" s="12" t="s">
        <v>52</v>
      </c>
      <c r="BA445" s="12" t="s">
        <v>52</v>
      </c>
      <c r="BB445" s="14" t="s">
        <v>52</v>
      </c>
    </row>
    <row r="446" spans="1:54" customFormat="1" x14ac:dyDescent="0.25">
      <c r="A446" s="9">
        <v>445</v>
      </c>
      <c r="B446" s="9" t="s">
        <v>2188</v>
      </c>
      <c r="C446" s="9" t="s">
        <v>2189</v>
      </c>
      <c r="D446" s="9">
        <v>66332965</v>
      </c>
      <c r="E446" s="9" t="s">
        <v>52</v>
      </c>
      <c r="F446" s="9" t="s">
        <v>52</v>
      </c>
      <c r="G446" s="9">
        <v>323.11331341199997</v>
      </c>
      <c r="H446" s="9" t="s">
        <v>2190</v>
      </c>
      <c r="I446" t="e">
        <f t="shared" si="12"/>
        <v>#N/A</v>
      </c>
      <c r="J446" t="e">
        <f>VLOOKUP($D446,RfDs_clean!$A$2:$Q$140,9,FALSE)</f>
        <v>#N/A</v>
      </c>
      <c r="K446" t="e">
        <f t="shared" si="13"/>
        <v>#N/A</v>
      </c>
      <c r="L446" t="e">
        <f>VLOOKUP($D446,RfDs_clean!$A$2:$Q$140,10,FALSE)</f>
        <v>#N/A</v>
      </c>
      <c r="M446" s="9" t="s">
        <v>52</v>
      </c>
      <c r="N446" s="9" t="s">
        <v>52</v>
      </c>
      <c r="O446" s="10" t="s">
        <v>2191</v>
      </c>
      <c r="P446" s="9">
        <v>0.06</v>
      </c>
      <c r="Q446" s="9">
        <v>6.7312036024722763</v>
      </c>
      <c r="R446" s="9" t="s">
        <v>485</v>
      </c>
      <c r="S446" s="9">
        <v>63.7</v>
      </c>
      <c r="T446" s="9">
        <v>3.7052154205205698</v>
      </c>
      <c r="U446" s="9" t="s">
        <v>56</v>
      </c>
      <c r="V446" s="11" t="s">
        <v>61</v>
      </c>
      <c r="W446" s="10" t="s">
        <v>52</v>
      </c>
      <c r="X446" s="9" t="s">
        <v>52</v>
      </c>
      <c r="Y446" s="9" t="s">
        <v>52</v>
      </c>
      <c r="Z446" s="9" t="s">
        <v>52</v>
      </c>
      <c r="AA446" s="9" t="s">
        <v>52</v>
      </c>
      <c r="AB446" s="9" t="s">
        <v>52</v>
      </c>
      <c r="AC446" s="9" t="s">
        <v>52</v>
      </c>
      <c r="AD446" s="11" t="s">
        <v>52</v>
      </c>
      <c r="AE446" s="10" t="s">
        <v>52</v>
      </c>
      <c r="AF446" s="9" t="s">
        <v>52</v>
      </c>
      <c r="AG446" s="9" t="s">
        <v>52</v>
      </c>
      <c r="AH446" s="9" t="s">
        <v>52</v>
      </c>
      <c r="AI446" s="9" t="s">
        <v>52</v>
      </c>
      <c r="AJ446" s="9" t="s">
        <v>52</v>
      </c>
      <c r="AK446" s="9" t="s">
        <v>52</v>
      </c>
      <c r="AL446" s="11" t="s">
        <v>52</v>
      </c>
      <c r="AM446" s="10" t="s">
        <v>52</v>
      </c>
      <c r="AN446" s="9" t="s">
        <v>52</v>
      </c>
      <c r="AO446" s="9" t="s">
        <v>52</v>
      </c>
      <c r="AP446" s="9" t="s">
        <v>52</v>
      </c>
      <c r="AQ446" s="9" t="s">
        <v>52</v>
      </c>
      <c r="AR446" s="9" t="s">
        <v>52</v>
      </c>
      <c r="AS446" s="9" t="s">
        <v>52</v>
      </c>
      <c r="AT446" s="11" t="s">
        <v>52</v>
      </c>
      <c r="AU446" s="10" t="s">
        <v>52</v>
      </c>
      <c r="AV446" s="9" t="s">
        <v>52</v>
      </c>
      <c r="AW446" s="9" t="s">
        <v>52</v>
      </c>
      <c r="AX446" s="9" t="s">
        <v>52</v>
      </c>
      <c r="AY446" s="9" t="s">
        <v>52</v>
      </c>
      <c r="AZ446" s="9" t="s">
        <v>52</v>
      </c>
      <c r="BA446" s="9" t="s">
        <v>52</v>
      </c>
      <c r="BB446" s="11" t="s">
        <v>52</v>
      </c>
    </row>
    <row r="447" spans="1:54" customFormat="1" x14ac:dyDescent="0.25">
      <c r="A447" s="12">
        <v>446</v>
      </c>
      <c r="B447" s="12" t="s">
        <v>2192</v>
      </c>
      <c r="C447" s="12" t="s">
        <v>2193</v>
      </c>
      <c r="D447" s="12">
        <v>76674210</v>
      </c>
      <c r="E447" s="12" t="s">
        <v>52</v>
      </c>
      <c r="F447" s="12" t="s">
        <v>52</v>
      </c>
      <c r="G447" s="12">
        <v>301.10266847600002</v>
      </c>
      <c r="H447" s="12" t="s">
        <v>2194</v>
      </c>
      <c r="I447" t="e">
        <f t="shared" si="12"/>
        <v>#N/A</v>
      </c>
      <c r="J447" t="e">
        <f>VLOOKUP($D447,RfDs_clean!$A$2:$Q$140,9,FALSE)</f>
        <v>#N/A</v>
      </c>
      <c r="K447" t="e">
        <f t="shared" si="13"/>
        <v>#N/A</v>
      </c>
      <c r="L447" t="e">
        <f>VLOOKUP($D447,RfDs_clean!$A$2:$Q$140,10,FALSE)</f>
        <v>#N/A</v>
      </c>
      <c r="M447" s="9" t="s">
        <v>52</v>
      </c>
      <c r="N447" s="9" t="s">
        <v>52</v>
      </c>
      <c r="O447" s="13" t="s">
        <v>2195</v>
      </c>
      <c r="P447" s="12">
        <v>0.01</v>
      </c>
      <c r="Q447" s="12">
        <v>7.4787146043977364</v>
      </c>
      <c r="R447" s="12" t="s">
        <v>55</v>
      </c>
      <c r="S447" s="12">
        <v>10</v>
      </c>
      <c r="T447" s="12">
        <v>4.4787146043977364</v>
      </c>
      <c r="U447" s="12" t="s">
        <v>103</v>
      </c>
      <c r="V447" s="14" t="s">
        <v>61</v>
      </c>
      <c r="W447" s="13" t="s">
        <v>52</v>
      </c>
      <c r="X447" s="12" t="s">
        <v>52</v>
      </c>
      <c r="Y447" s="12" t="s">
        <v>52</v>
      </c>
      <c r="Z447" s="12" t="s">
        <v>52</v>
      </c>
      <c r="AA447" s="12" t="s">
        <v>52</v>
      </c>
      <c r="AB447" s="12" t="s">
        <v>52</v>
      </c>
      <c r="AC447" s="12" t="s">
        <v>52</v>
      </c>
      <c r="AD447" s="14" t="s">
        <v>52</v>
      </c>
      <c r="AE447" s="13" t="s">
        <v>52</v>
      </c>
      <c r="AF447" s="12" t="s">
        <v>52</v>
      </c>
      <c r="AG447" s="12" t="s">
        <v>52</v>
      </c>
      <c r="AH447" s="12" t="s">
        <v>52</v>
      </c>
      <c r="AI447" s="12" t="s">
        <v>52</v>
      </c>
      <c r="AJ447" s="12" t="s">
        <v>52</v>
      </c>
      <c r="AK447" s="12" t="s">
        <v>52</v>
      </c>
      <c r="AL447" s="14" t="s">
        <v>52</v>
      </c>
      <c r="AM447" s="13" t="s">
        <v>52</v>
      </c>
      <c r="AN447" s="12" t="s">
        <v>52</v>
      </c>
      <c r="AO447" s="12" t="s">
        <v>52</v>
      </c>
      <c r="AP447" s="12" t="s">
        <v>52</v>
      </c>
      <c r="AQ447" s="12" t="s">
        <v>52</v>
      </c>
      <c r="AR447" s="12" t="s">
        <v>52</v>
      </c>
      <c r="AS447" s="12" t="s">
        <v>52</v>
      </c>
      <c r="AT447" s="14" t="s">
        <v>52</v>
      </c>
      <c r="AU447" s="13" t="s">
        <v>52</v>
      </c>
      <c r="AV447" s="12" t="s">
        <v>52</v>
      </c>
      <c r="AW447" s="12" t="s">
        <v>52</v>
      </c>
      <c r="AX447" s="12" t="s">
        <v>52</v>
      </c>
      <c r="AY447" s="12" t="s">
        <v>52</v>
      </c>
      <c r="AZ447" s="12" t="s">
        <v>52</v>
      </c>
      <c r="BA447" s="12" t="s">
        <v>52</v>
      </c>
      <c r="BB447" s="14" t="s">
        <v>52</v>
      </c>
    </row>
    <row r="448" spans="1:54" customFormat="1" x14ac:dyDescent="0.25">
      <c r="A448" s="9">
        <v>447</v>
      </c>
      <c r="B448" s="9" t="s">
        <v>2196</v>
      </c>
      <c r="C448" s="9" t="s">
        <v>2197</v>
      </c>
      <c r="D448" s="9">
        <v>69409945</v>
      </c>
      <c r="E448" s="9" t="s">
        <v>52</v>
      </c>
      <c r="F448" s="9" t="s">
        <v>52</v>
      </c>
      <c r="G448" s="9">
        <v>502.12710490399996</v>
      </c>
      <c r="H448" s="9" t="s">
        <v>2198</v>
      </c>
      <c r="I448" t="e">
        <f t="shared" si="12"/>
        <v>#N/A</v>
      </c>
      <c r="J448" t="e">
        <f>VLOOKUP($D448,RfDs_clean!$A$2:$Q$140,9,FALSE)</f>
        <v>#N/A</v>
      </c>
      <c r="K448" t="e">
        <f t="shared" si="13"/>
        <v>#N/A</v>
      </c>
      <c r="L448" t="e">
        <f>VLOOKUP($D448,RfDs_clean!$A$2:$Q$140,10,FALSE)</f>
        <v>#N/A</v>
      </c>
      <c r="M448" s="9" t="s">
        <v>52</v>
      </c>
      <c r="N448" s="9" t="s">
        <v>52</v>
      </c>
      <c r="O448" s="10" t="s">
        <v>2199</v>
      </c>
      <c r="P448" s="9">
        <v>0.01</v>
      </c>
      <c r="Q448" s="9">
        <v>7.7008136652949206</v>
      </c>
      <c r="R448" s="9" t="s">
        <v>118</v>
      </c>
      <c r="S448" s="9">
        <v>1</v>
      </c>
      <c r="T448" s="9">
        <v>5.7008136652949206</v>
      </c>
      <c r="U448" s="9" t="s">
        <v>56</v>
      </c>
      <c r="V448" s="11" t="s">
        <v>61</v>
      </c>
      <c r="W448" s="10" t="s">
        <v>52</v>
      </c>
      <c r="X448" s="9" t="s">
        <v>52</v>
      </c>
      <c r="Y448" s="9" t="s">
        <v>52</v>
      </c>
      <c r="Z448" s="9" t="s">
        <v>52</v>
      </c>
      <c r="AA448" s="9" t="s">
        <v>52</v>
      </c>
      <c r="AB448" s="9" t="s">
        <v>52</v>
      </c>
      <c r="AC448" s="9" t="s">
        <v>52</v>
      </c>
      <c r="AD448" s="11" t="s">
        <v>52</v>
      </c>
      <c r="AE448" s="10" t="s">
        <v>52</v>
      </c>
      <c r="AF448" s="9" t="s">
        <v>52</v>
      </c>
      <c r="AG448" s="9" t="s">
        <v>52</v>
      </c>
      <c r="AH448" s="9" t="s">
        <v>52</v>
      </c>
      <c r="AI448" s="9" t="s">
        <v>52</v>
      </c>
      <c r="AJ448" s="9" t="s">
        <v>52</v>
      </c>
      <c r="AK448" s="9" t="s">
        <v>52</v>
      </c>
      <c r="AL448" s="11" t="s">
        <v>52</v>
      </c>
      <c r="AM448" s="10" t="s">
        <v>52</v>
      </c>
      <c r="AN448" s="9" t="s">
        <v>52</v>
      </c>
      <c r="AO448" s="9" t="s">
        <v>52</v>
      </c>
      <c r="AP448" s="9" t="s">
        <v>52</v>
      </c>
      <c r="AQ448" s="9" t="s">
        <v>52</v>
      </c>
      <c r="AR448" s="9" t="s">
        <v>52</v>
      </c>
      <c r="AS448" s="9" t="s">
        <v>52</v>
      </c>
      <c r="AT448" s="11" t="s">
        <v>52</v>
      </c>
      <c r="AU448" s="10" t="s">
        <v>52</v>
      </c>
      <c r="AV448" s="9" t="s">
        <v>52</v>
      </c>
      <c r="AW448" s="9" t="s">
        <v>52</v>
      </c>
      <c r="AX448" s="9" t="s">
        <v>52</v>
      </c>
      <c r="AY448" s="9" t="s">
        <v>52</v>
      </c>
      <c r="AZ448" s="9" t="s">
        <v>52</v>
      </c>
      <c r="BA448" s="9" t="s">
        <v>52</v>
      </c>
      <c r="BB448" s="11" t="s">
        <v>52</v>
      </c>
    </row>
    <row r="449" spans="1:54" customFormat="1" x14ac:dyDescent="0.25">
      <c r="A449" s="12">
        <v>448</v>
      </c>
      <c r="B449" s="12" t="s">
        <v>2200</v>
      </c>
      <c r="C449" s="12" t="s">
        <v>2201</v>
      </c>
      <c r="D449" s="12">
        <v>133073</v>
      </c>
      <c r="E449" s="12" t="s">
        <v>52</v>
      </c>
      <c r="F449" s="12" t="s">
        <v>52</v>
      </c>
      <c r="G449" s="12">
        <v>294.90283240799994</v>
      </c>
      <c r="H449" s="12" t="s">
        <v>2202</v>
      </c>
      <c r="I449" t="e">
        <f t="shared" si="12"/>
        <v>#N/A</v>
      </c>
      <c r="J449" t="e">
        <f>VLOOKUP($D449,RfDs_clean!$A$2:$Q$140,9,FALSE)</f>
        <v>#N/A</v>
      </c>
      <c r="K449" t="e">
        <f t="shared" si="13"/>
        <v>#N/A</v>
      </c>
      <c r="L449" t="e">
        <f>VLOOKUP($D449,RfDs_clean!$A$2:$Q$140,10,FALSE)</f>
        <v>#N/A</v>
      </c>
      <c r="M449" s="9">
        <v>3.8994758672001151</v>
      </c>
      <c r="N449" s="9">
        <v>37.170900000000003</v>
      </c>
      <c r="O449" s="13" t="s">
        <v>2203</v>
      </c>
      <c r="P449" s="12">
        <v>0.1</v>
      </c>
      <c r="Q449" s="12">
        <v>6.4696789437734239</v>
      </c>
      <c r="R449" s="12" t="s">
        <v>118</v>
      </c>
      <c r="S449" s="12">
        <v>10</v>
      </c>
      <c r="T449" s="12">
        <v>4.4696789437734239</v>
      </c>
      <c r="U449" s="12" t="s">
        <v>56</v>
      </c>
      <c r="V449" s="14" t="s">
        <v>61</v>
      </c>
      <c r="W449" s="13" t="s">
        <v>52</v>
      </c>
      <c r="X449" s="12" t="s">
        <v>52</v>
      </c>
      <c r="Y449" s="12" t="s">
        <v>52</v>
      </c>
      <c r="Z449" s="12" t="s">
        <v>52</v>
      </c>
      <c r="AA449" s="12" t="s">
        <v>52</v>
      </c>
      <c r="AB449" s="12" t="s">
        <v>52</v>
      </c>
      <c r="AC449" s="12" t="s">
        <v>52</v>
      </c>
      <c r="AD449" s="14" t="s">
        <v>52</v>
      </c>
      <c r="AE449" s="13" t="s">
        <v>2204</v>
      </c>
      <c r="AF449" s="12">
        <v>3.5000000000000001E-3</v>
      </c>
      <c r="AG449" s="12">
        <v>3.01</v>
      </c>
      <c r="AH449" s="12" t="s">
        <v>59</v>
      </c>
      <c r="AI449" s="12" t="s">
        <v>52</v>
      </c>
      <c r="AJ449" s="12" t="s">
        <v>52</v>
      </c>
      <c r="AK449" s="12" t="s">
        <v>56</v>
      </c>
      <c r="AL449" s="14" t="s">
        <v>57</v>
      </c>
      <c r="AM449" s="13" t="s">
        <v>52</v>
      </c>
      <c r="AN449" s="12" t="s">
        <v>52</v>
      </c>
      <c r="AO449" s="12" t="s">
        <v>52</v>
      </c>
      <c r="AP449" s="12" t="s">
        <v>52</v>
      </c>
      <c r="AQ449" s="12" t="s">
        <v>52</v>
      </c>
      <c r="AR449" s="12" t="s">
        <v>52</v>
      </c>
      <c r="AS449" s="12" t="s">
        <v>52</v>
      </c>
      <c r="AT449" s="14" t="s">
        <v>52</v>
      </c>
      <c r="AU449" s="13" t="s">
        <v>2205</v>
      </c>
      <c r="AV449" s="12">
        <v>3.5000000000000001E-3</v>
      </c>
      <c r="AW449" s="12">
        <v>3.01</v>
      </c>
      <c r="AX449" s="12" t="s">
        <v>52</v>
      </c>
      <c r="AY449" s="12" t="s">
        <v>52</v>
      </c>
      <c r="AZ449" s="12" t="s">
        <v>52</v>
      </c>
      <c r="BA449" s="12" t="s">
        <v>75</v>
      </c>
      <c r="BB449" s="14" t="s">
        <v>61</v>
      </c>
    </row>
    <row r="450" spans="1:54" customFormat="1" x14ac:dyDescent="0.25">
      <c r="A450" s="9">
        <v>449</v>
      </c>
      <c r="B450" s="9" t="s">
        <v>2206</v>
      </c>
      <c r="C450" s="9" t="s">
        <v>2207</v>
      </c>
      <c r="D450" s="9">
        <v>72178020</v>
      </c>
      <c r="E450" s="9" t="s">
        <v>52</v>
      </c>
      <c r="F450" s="9" t="s">
        <v>52</v>
      </c>
      <c r="G450" s="9">
        <v>459.97196359999998</v>
      </c>
      <c r="H450" s="9" t="s">
        <v>2208</v>
      </c>
      <c r="I450" t="e">
        <f t="shared" ref="I450:I513" si="14">-LOG10(J450/1000/$G450)</f>
        <v>#N/A</v>
      </c>
      <c r="J450" t="e">
        <f>VLOOKUP($D450,RfDs_clean!$A$2:$Q$140,9,FALSE)</f>
        <v>#N/A</v>
      </c>
      <c r="K450" t="e">
        <f t="shared" ref="K450:K513" si="15">-LOG10(L450/1000/$G450)</f>
        <v>#N/A</v>
      </c>
      <c r="L450" t="e">
        <f>VLOOKUP($D450,RfDs_clean!$A$2:$Q$140,10,FALSE)</f>
        <v>#N/A</v>
      </c>
      <c r="M450" s="9">
        <v>5.7664129713659769</v>
      </c>
      <c r="N450" s="9">
        <v>0.78762299999999996</v>
      </c>
      <c r="O450" s="10" t="s">
        <v>52</v>
      </c>
      <c r="P450" s="9" t="s">
        <v>52</v>
      </c>
      <c r="Q450" s="9" t="s">
        <v>52</v>
      </c>
      <c r="R450" s="9" t="s">
        <v>52</v>
      </c>
      <c r="S450" s="9" t="s">
        <v>52</v>
      </c>
      <c r="T450" s="9" t="s">
        <v>52</v>
      </c>
      <c r="U450" s="9" t="s">
        <v>52</v>
      </c>
      <c r="V450" s="11" t="s">
        <v>52</v>
      </c>
      <c r="W450" s="10" t="s">
        <v>52</v>
      </c>
      <c r="X450" s="9" t="s">
        <v>52</v>
      </c>
      <c r="Y450" s="9" t="s">
        <v>52</v>
      </c>
      <c r="Z450" s="9" t="s">
        <v>52</v>
      </c>
      <c r="AA450" s="9" t="s">
        <v>52</v>
      </c>
      <c r="AB450" s="9" t="s">
        <v>52</v>
      </c>
      <c r="AC450" s="9" t="s">
        <v>52</v>
      </c>
      <c r="AD450" s="11" t="s">
        <v>52</v>
      </c>
      <c r="AE450" s="10" t="s">
        <v>2209</v>
      </c>
      <c r="AF450" s="9">
        <v>0.19</v>
      </c>
      <c r="AG450" s="9">
        <v>4.9400000000000004</v>
      </c>
      <c r="AH450" s="9" t="s">
        <v>59</v>
      </c>
      <c r="AI450" s="9" t="s">
        <v>52</v>
      </c>
      <c r="AJ450" s="9" t="s">
        <v>52</v>
      </c>
      <c r="AK450" s="9" t="s">
        <v>56</v>
      </c>
      <c r="AL450" s="11" t="s">
        <v>57</v>
      </c>
      <c r="AM450" s="10" t="s">
        <v>52</v>
      </c>
      <c r="AN450" s="9" t="s">
        <v>52</v>
      </c>
      <c r="AO450" s="9" t="s">
        <v>52</v>
      </c>
      <c r="AP450" s="9" t="s">
        <v>52</v>
      </c>
      <c r="AQ450" s="9" t="s">
        <v>52</v>
      </c>
      <c r="AR450" s="9" t="s">
        <v>52</v>
      </c>
      <c r="AS450" s="9" t="s">
        <v>52</v>
      </c>
      <c r="AT450" s="11" t="s">
        <v>52</v>
      </c>
      <c r="AU450" s="10" t="s">
        <v>52</v>
      </c>
      <c r="AV450" s="9" t="s">
        <v>52</v>
      </c>
      <c r="AW450" s="9" t="s">
        <v>52</v>
      </c>
      <c r="AX450" s="9" t="s">
        <v>52</v>
      </c>
      <c r="AY450" s="9" t="s">
        <v>52</v>
      </c>
      <c r="AZ450" s="9" t="s">
        <v>52</v>
      </c>
      <c r="BA450" s="9" t="s">
        <v>52</v>
      </c>
      <c r="BB450" s="11" t="s">
        <v>52</v>
      </c>
    </row>
    <row r="451" spans="1:54" customFormat="1" x14ac:dyDescent="0.25">
      <c r="A451" s="12">
        <v>450</v>
      </c>
      <c r="B451" s="12" t="s">
        <v>2210</v>
      </c>
      <c r="C451" s="12" t="s">
        <v>2211</v>
      </c>
      <c r="D451" s="12">
        <v>944229</v>
      </c>
      <c r="E451" s="12" t="s">
        <v>52</v>
      </c>
      <c r="F451" s="12" t="s">
        <v>52</v>
      </c>
      <c r="G451" s="12">
        <v>246.03019373000001</v>
      </c>
      <c r="H451" s="12" t="s">
        <v>2212</v>
      </c>
      <c r="I451" t="e">
        <f t="shared" si="14"/>
        <v>#N/A</v>
      </c>
      <c r="J451" t="e">
        <f>VLOOKUP($D451,RfDs_clean!$A$2:$Q$140,9,FALSE)</f>
        <v>#N/A</v>
      </c>
      <c r="K451" t="e">
        <f t="shared" si="15"/>
        <v>#N/A</v>
      </c>
      <c r="L451" t="e">
        <f>VLOOKUP($D451,RfDs_clean!$A$2:$Q$140,10,FALSE)</f>
        <v>#N/A</v>
      </c>
      <c r="M451" s="9" t="s">
        <v>52</v>
      </c>
      <c r="N451" s="9" t="s">
        <v>52</v>
      </c>
      <c r="O451" s="13" t="s">
        <v>2213</v>
      </c>
      <c r="P451" s="12">
        <v>2E-3</v>
      </c>
      <c r="Q451" s="12">
        <v>8.0899584129258137</v>
      </c>
      <c r="R451" s="12" t="s">
        <v>118</v>
      </c>
      <c r="S451" s="12">
        <v>0.2</v>
      </c>
      <c r="T451" s="12">
        <v>6.0899584129258137</v>
      </c>
      <c r="U451" s="12" t="s">
        <v>56</v>
      </c>
      <c r="V451" s="14" t="s">
        <v>61</v>
      </c>
      <c r="W451" s="13" t="s">
        <v>52</v>
      </c>
      <c r="X451" s="12" t="s">
        <v>52</v>
      </c>
      <c r="Y451" s="12" t="s">
        <v>52</v>
      </c>
      <c r="Z451" s="12" t="s">
        <v>52</v>
      </c>
      <c r="AA451" s="12" t="s">
        <v>52</v>
      </c>
      <c r="AB451" s="12" t="s">
        <v>52</v>
      </c>
      <c r="AC451" s="12" t="s">
        <v>52</v>
      </c>
      <c r="AD451" s="14" t="s">
        <v>52</v>
      </c>
      <c r="AE451" s="13" t="s">
        <v>52</v>
      </c>
      <c r="AF451" s="12" t="s">
        <v>52</v>
      </c>
      <c r="AG451" s="12" t="s">
        <v>52</v>
      </c>
      <c r="AH451" s="12" t="s">
        <v>52</v>
      </c>
      <c r="AI451" s="12" t="s">
        <v>52</v>
      </c>
      <c r="AJ451" s="12" t="s">
        <v>52</v>
      </c>
      <c r="AK451" s="12" t="s">
        <v>52</v>
      </c>
      <c r="AL451" s="14" t="s">
        <v>52</v>
      </c>
      <c r="AM451" s="13" t="s">
        <v>52</v>
      </c>
      <c r="AN451" s="12" t="s">
        <v>52</v>
      </c>
      <c r="AO451" s="12" t="s">
        <v>52</v>
      </c>
      <c r="AP451" s="12" t="s">
        <v>52</v>
      </c>
      <c r="AQ451" s="12" t="s">
        <v>52</v>
      </c>
      <c r="AR451" s="12" t="s">
        <v>52</v>
      </c>
      <c r="AS451" s="12" t="s">
        <v>52</v>
      </c>
      <c r="AT451" s="14" t="s">
        <v>52</v>
      </c>
      <c r="AU451" s="13" t="s">
        <v>52</v>
      </c>
      <c r="AV451" s="12" t="s">
        <v>52</v>
      </c>
      <c r="AW451" s="12" t="s">
        <v>52</v>
      </c>
      <c r="AX451" s="12" t="s">
        <v>52</v>
      </c>
      <c r="AY451" s="12" t="s">
        <v>52</v>
      </c>
      <c r="AZ451" s="12" t="s">
        <v>52</v>
      </c>
      <c r="BA451" s="12" t="s">
        <v>52</v>
      </c>
      <c r="BB451" s="14" t="s">
        <v>52</v>
      </c>
    </row>
    <row r="452" spans="1:54" customFormat="1" x14ac:dyDescent="0.25">
      <c r="A452" s="9">
        <v>451</v>
      </c>
      <c r="B452" s="9" t="s">
        <v>2214</v>
      </c>
      <c r="C452" s="9" t="s">
        <v>2215</v>
      </c>
      <c r="D452" s="9">
        <v>68157608</v>
      </c>
      <c r="E452" s="9" t="s">
        <v>52</v>
      </c>
      <c r="F452" s="9" t="s">
        <v>52</v>
      </c>
      <c r="G452" s="9">
        <v>247.05123961999999</v>
      </c>
      <c r="H452" s="9" t="s">
        <v>2216</v>
      </c>
      <c r="I452">
        <f t="shared" si="14"/>
        <v>3.4727023399551049</v>
      </c>
      <c r="J452">
        <f>VLOOKUP($D452,RfDs_clean!$A$2:$Q$140,9,FALSE)</f>
        <v>83.192599999999999</v>
      </c>
      <c r="K452">
        <f t="shared" si="15"/>
        <v>3.5774803096046002</v>
      </c>
      <c r="L452">
        <f>VLOOKUP($D452,RfDs_clean!$A$2:$Q$140,10,FALSE)</f>
        <v>65.359200000000001</v>
      </c>
      <c r="M452" s="9" t="s">
        <v>52</v>
      </c>
      <c r="N452" s="9" t="s">
        <v>52</v>
      </c>
      <c r="O452" s="10" t="s">
        <v>2217</v>
      </c>
      <c r="P452" s="9">
        <v>7.0000000000000007E-2</v>
      </c>
      <c r="Q452" s="9">
        <v>6.5476889973602379</v>
      </c>
      <c r="R452" s="9" t="s">
        <v>81</v>
      </c>
      <c r="S452" s="9">
        <v>7</v>
      </c>
      <c r="T452" s="9">
        <v>4.5476889973602379</v>
      </c>
      <c r="U452" s="9" t="s">
        <v>103</v>
      </c>
      <c r="V452" s="11" t="s">
        <v>57</v>
      </c>
      <c r="W452" s="10" t="s">
        <v>52</v>
      </c>
      <c r="X452" s="9" t="s">
        <v>52</v>
      </c>
      <c r="Y452" s="9" t="s">
        <v>52</v>
      </c>
      <c r="Z452" s="9" t="s">
        <v>52</v>
      </c>
      <c r="AA452" s="9" t="s">
        <v>52</v>
      </c>
      <c r="AB452" s="9" t="s">
        <v>52</v>
      </c>
      <c r="AC452" s="9" t="s">
        <v>52</v>
      </c>
      <c r="AD452" s="11" t="s">
        <v>52</v>
      </c>
      <c r="AE452" s="10" t="s">
        <v>52</v>
      </c>
      <c r="AF452" s="9" t="s">
        <v>52</v>
      </c>
      <c r="AG452" s="9" t="s">
        <v>52</v>
      </c>
      <c r="AH452" s="9" t="s">
        <v>52</v>
      </c>
      <c r="AI452" s="9" t="s">
        <v>52</v>
      </c>
      <c r="AJ452" s="9" t="s">
        <v>52</v>
      </c>
      <c r="AK452" s="9" t="s">
        <v>52</v>
      </c>
      <c r="AL452" s="11" t="s">
        <v>52</v>
      </c>
      <c r="AM452" s="10" t="s">
        <v>52</v>
      </c>
      <c r="AN452" s="9" t="s">
        <v>52</v>
      </c>
      <c r="AO452" s="9" t="s">
        <v>52</v>
      </c>
      <c r="AP452" s="9" t="s">
        <v>52</v>
      </c>
      <c r="AQ452" s="9" t="s">
        <v>52</v>
      </c>
      <c r="AR452" s="9" t="s">
        <v>52</v>
      </c>
      <c r="AS452" s="9" t="s">
        <v>52</v>
      </c>
      <c r="AT452" s="11" t="s">
        <v>52</v>
      </c>
      <c r="AU452" s="10" t="s">
        <v>52</v>
      </c>
      <c r="AV452" s="9" t="s">
        <v>52</v>
      </c>
      <c r="AW452" s="9" t="s">
        <v>52</v>
      </c>
      <c r="AX452" s="9" t="s">
        <v>52</v>
      </c>
      <c r="AY452" s="9" t="s">
        <v>52</v>
      </c>
      <c r="AZ452" s="9" t="s">
        <v>52</v>
      </c>
      <c r="BA452" s="9" t="s">
        <v>52</v>
      </c>
      <c r="BB452" s="11" t="s">
        <v>52</v>
      </c>
    </row>
    <row r="453" spans="1:54" customFormat="1" x14ac:dyDescent="0.25">
      <c r="A453" s="12">
        <v>452</v>
      </c>
      <c r="B453" s="12" t="s">
        <v>2218</v>
      </c>
      <c r="C453" s="12" t="s">
        <v>2219</v>
      </c>
      <c r="D453" s="12">
        <v>50000</v>
      </c>
      <c r="E453" s="12" t="s">
        <v>52</v>
      </c>
      <c r="F453" s="12" t="s">
        <v>52</v>
      </c>
      <c r="G453" s="12">
        <v>30.010564683999998</v>
      </c>
      <c r="H453" s="12" t="s">
        <v>2220</v>
      </c>
      <c r="I453">
        <f t="shared" si="14"/>
        <v>3.0110443755563385</v>
      </c>
      <c r="J453">
        <f>VLOOKUP($D453,RfDs_clean!$A$2:$Q$140,9,FALSE)</f>
        <v>29.257000000000001</v>
      </c>
      <c r="K453">
        <f t="shared" si="15"/>
        <v>3.1039997900376819</v>
      </c>
      <c r="L453">
        <f>VLOOKUP($D453,RfDs_clean!$A$2:$Q$140,10,FALSE)</f>
        <v>23.619700000000002</v>
      </c>
      <c r="M453" s="9" t="s">
        <v>52</v>
      </c>
      <c r="N453" s="9" t="s">
        <v>52</v>
      </c>
      <c r="O453" s="13" t="s">
        <v>2221</v>
      </c>
      <c r="P453" s="12">
        <v>0.2</v>
      </c>
      <c r="Q453" s="12">
        <v>5.1762441715981913</v>
      </c>
      <c r="R453" s="12" t="s">
        <v>81</v>
      </c>
      <c r="S453" s="12">
        <v>15</v>
      </c>
      <c r="T453" s="12">
        <v>3.3011829082064912</v>
      </c>
      <c r="U453" s="12" t="s">
        <v>56</v>
      </c>
      <c r="V453" s="14" t="s">
        <v>57</v>
      </c>
      <c r="W453" s="13" t="s">
        <v>2222</v>
      </c>
      <c r="X453" s="12">
        <v>9.7999999999999997E-3</v>
      </c>
      <c r="Y453" s="12">
        <v>6.49</v>
      </c>
      <c r="Z453" s="12" t="s">
        <v>52</v>
      </c>
      <c r="AA453" s="12" t="s">
        <v>52</v>
      </c>
      <c r="AB453" s="12" t="s">
        <v>52</v>
      </c>
      <c r="AC453" s="12" t="s">
        <v>516</v>
      </c>
      <c r="AD453" s="14" t="s">
        <v>61</v>
      </c>
      <c r="AE453" s="13" t="s">
        <v>52</v>
      </c>
      <c r="AF453" s="12" t="s">
        <v>52</v>
      </c>
      <c r="AG453" s="12" t="s">
        <v>52</v>
      </c>
      <c r="AH453" s="12" t="s">
        <v>52</v>
      </c>
      <c r="AI453" s="12" t="s">
        <v>52</v>
      </c>
      <c r="AJ453" s="12" t="s">
        <v>52</v>
      </c>
      <c r="AK453" s="12" t="s">
        <v>52</v>
      </c>
      <c r="AL453" s="14" t="s">
        <v>52</v>
      </c>
      <c r="AM453" s="13" t="s">
        <v>2223</v>
      </c>
      <c r="AN453" s="12">
        <v>1.2999999999999999E-5</v>
      </c>
      <c r="AO453" s="12">
        <v>2.59</v>
      </c>
      <c r="AP453" s="12" t="s">
        <v>52</v>
      </c>
      <c r="AQ453" s="12" t="s">
        <v>52</v>
      </c>
      <c r="AR453" s="12" t="s">
        <v>52</v>
      </c>
      <c r="AS453" s="12" t="s">
        <v>56</v>
      </c>
      <c r="AT453" s="14" t="s">
        <v>57</v>
      </c>
      <c r="AU453" s="13" t="s">
        <v>52</v>
      </c>
      <c r="AV453" s="12" t="s">
        <v>52</v>
      </c>
      <c r="AW453" s="12" t="s">
        <v>52</v>
      </c>
      <c r="AX453" s="12" t="s">
        <v>52</v>
      </c>
      <c r="AY453" s="12" t="s">
        <v>52</v>
      </c>
      <c r="AZ453" s="12" t="s">
        <v>52</v>
      </c>
      <c r="BA453" s="12" t="s">
        <v>52</v>
      </c>
      <c r="BB453" s="14" t="s">
        <v>52</v>
      </c>
    </row>
    <row r="454" spans="1:54" customFormat="1" x14ac:dyDescent="0.25">
      <c r="A454" s="9">
        <v>453</v>
      </c>
      <c r="B454" s="9" t="s">
        <v>2224</v>
      </c>
      <c r="C454" s="9" t="s">
        <v>2225</v>
      </c>
      <c r="D454" s="9">
        <v>23422539</v>
      </c>
      <c r="E454" s="9" t="s">
        <v>52</v>
      </c>
      <c r="F454" s="9" t="s">
        <v>52</v>
      </c>
      <c r="G454" s="9">
        <v>256.08527939999999</v>
      </c>
      <c r="H454" s="9" t="s">
        <v>2226</v>
      </c>
      <c r="I454" t="e">
        <f t="shared" si="14"/>
        <v>#N/A</v>
      </c>
      <c r="J454" t="e">
        <f>VLOOKUP($D454,RfDs_clean!$A$2:$Q$140,9,FALSE)</f>
        <v>#N/A</v>
      </c>
      <c r="K454" t="e">
        <f t="shared" si="15"/>
        <v>#N/A</v>
      </c>
      <c r="L454" t="e">
        <f>VLOOKUP($D454,RfDs_clean!$A$2:$Q$140,10,FALSE)</f>
        <v>#N/A</v>
      </c>
      <c r="M454" s="9" t="s">
        <v>52</v>
      </c>
      <c r="N454" s="9" t="s">
        <v>52</v>
      </c>
      <c r="O454" s="10" t="s">
        <v>2227</v>
      </c>
      <c r="P454" s="9">
        <v>6.4999999999999997E-4</v>
      </c>
      <c r="Q454" s="9">
        <v>8.595471257908768</v>
      </c>
      <c r="R454" s="9" t="s">
        <v>55</v>
      </c>
      <c r="S454" s="9">
        <v>0.6</v>
      </c>
      <c r="T454" s="9">
        <v>5.6302333641679798</v>
      </c>
      <c r="U454" s="9" t="s">
        <v>103</v>
      </c>
      <c r="V454" s="11" t="s">
        <v>57</v>
      </c>
      <c r="W454" s="10" t="s">
        <v>52</v>
      </c>
      <c r="X454" s="9" t="s">
        <v>52</v>
      </c>
      <c r="Y454" s="9" t="s">
        <v>52</v>
      </c>
      <c r="Z454" s="9" t="s">
        <v>52</v>
      </c>
      <c r="AA454" s="9" t="s">
        <v>52</v>
      </c>
      <c r="AB454" s="9" t="s">
        <v>52</v>
      </c>
      <c r="AC454" s="9" t="s">
        <v>52</v>
      </c>
      <c r="AD454" s="11" t="s">
        <v>52</v>
      </c>
      <c r="AE454" s="10" t="s">
        <v>52</v>
      </c>
      <c r="AF454" s="9" t="s">
        <v>52</v>
      </c>
      <c r="AG454" s="9" t="s">
        <v>52</v>
      </c>
      <c r="AH454" s="9" t="s">
        <v>52</v>
      </c>
      <c r="AI454" s="9" t="s">
        <v>52</v>
      </c>
      <c r="AJ454" s="9" t="s">
        <v>52</v>
      </c>
      <c r="AK454" s="9" t="s">
        <v>52</v>
      </c>
      <c r="AL454" s="11" t="s">
        <v>52</v>
      </c>
      <c r="AM454" s="10" t="s">
        <v>52</v>
      </c>
      <c r="AN454" s="9" t="s">
        <v>52</v>
      </c>
      <c r="AO454" s="9" t="s">
        <v>52</v>
      </c>
      <c r="AP454" s="9" t="s">
        <v>52</v>
      </c>
      <c r="AQ454" s="9" t="s">
        <v>52</v>
      </c>
      <c r="AR454" s="9" t="s">
        <v>52</v>
      </c>
      <c r="AS454" s="9" t="s">
        <v>52</v>
      </c>
      <c r="AT454" s="11" t="s">
        <v>52</v>
      </c>
      <c r="AU454" s="10" t="s">
        <v>52</v>
      </c>
      <c r="AV454" s="9" t="s">
        <v>52</v>
      </c>
      <c r="AW454" s="9" t="s">
        <v>52</v>
      </c>
      <c r="AX454" s="9" t="s">
        <v>52</v>
      </c>
      <c r="AY454" s="9" t="s">
        <v>52</v>
      </c>
      <c r="AZ454" s="9" t="s">
        <v>52</v>
      </c>
      <c r="BA454" s="9" t="s">
        <v>52</v>
      </c>
      <c r="BB454" s="11" t="s">
        <v>52</v>
      </c>
    </row>
    <row r="455" spans="1:54" customFormat="1" x14ac:dyDescent="0.25">
      <c r="A455" s="12">
        <v>454</v>
      </c>
      <c r="B455" s="12" t="s">
        <v>2228</v>
      </c>
      <c r="C455" s="12" t="s">
        <v>2229</v>
      </c>
      <c r="D455" s="12">
        <v>64186</v>
      </c>
      <c r="E455" s="12" t="s">
        <v>52</v>
      </c>
      <c r="F455" s="12" t="s">
        <v>52</v>
      </c>
      <c r="G455" s="12">
        <v>46.005479303999998</v>
      </c>
      <c r="H455" s="12" t="s">
        <v>2230</v>
      </c>
      <c r="I455" t="e">
        <f t="shared" si="14"/>
        <v>#N/A</v>
      </c>
      <c r="J455" t="e">
        <f>VLOOKUP($D455,RfDs_clean!$A$2:$Q$140,9,FALSE)</f>
        <v>#N/A</v>
      </c>
      <c r="K455" t="e">
        <f t="shared" si="15"/>
        <v>#N/A</v>
      </c>
      <c r="L455" t="e">
        <f>VLOOKUP($D455,RfDs_clean!$A$2:$Q$140,10,FALSE)</f>
        <v>#N/A</v>
      </c>
      <c r="M455" s="9" t="s">
        <v>52</v>
      </c>
      <c r="N455" s="9" t="s">
        <v>52</v>
      </c>
      <c r="O455" s="13" t="s">
        <v>2231</v>
      </c>
      <c r="P455" s="12">
        <v>0.9</v>
      </c>
      <c r="Q455" s="12">
        <v>4.7085670502808981</v>
      </c>
      <c r="R455" s="12" t="s">
        <v>52</v>
      </c>
      <c r="S455" s="12" t="s">
        <v>52</v>
      </c>
      <c r="T455" s="12" t="s">
        <v>52</v>
      </c>
      <c r="U455" s="12" t="s">
        <v>83</v>
      </c>
      <c r="V455" s="14" t="s">
        <v>61</v>
      </c>
      <c r="W455" s="13" t="s">
        <v>2232</v>
      </c>
      <c r="X455" s="12">
        <v>2.9999999999999997E-4</v>
      </c>
      <c r="Y455" s="12">
        <v>8.19</v>
      </c>
      <c r="Z455" s="12" t="s">
        <v>52</v>
      </c>
      <c r="AA455" s="12" t="s">
        <v>52</v>
      </c>
      <c r="AB455" s="12" t="s">
        <v>52</v>
      </c>
      <c r="AC455" s="12" t="s">
        <v>83</v>
      </c>
      <c r="AD455" s="14" t="s">
        <v>61</v>
      </c>
      <c r="AE455" s="13" t="s">
        <v>52</v>
      </c>
      <c r="AF455" s="12" t="s">
        <v>52</v>
      </c>
      <c r="AG455" s="12" t="s">
        <v>52</v>
      </c>
      <c r="AH455" s="12" t="s">
        <v>52</v>
      </c>
      <c r="AI455" s="12" t="s">
        <v>52</v>
      </c>
      <c r="AJ455" s="12" t="s">
        <v>52</v>
      </c>
      <c r="AK455" s="12" t="s">
        <v>52</v>
      </c>
      <c r="AL455" s="14" t="s">
        <v>52</v>
      </c>
      <c r="AM455" s="13" t="s">
        <v>52</v>
      </c>
      <c r="AN455" s="12" t="s">
        <v>52</v>
      </c>
      <c r="AO455" s="12" t="s">
        <v>52</v>
      </c>
      <c r="AP455" s="12" t="s">
        <v>52</v>
      </c>
      <c r="AQ455" s="12" t="s">
        <v>52</v>
      </c>
      <c r="AR455" s="12" t="s">
        <v>52</v>
      </c>
      <c r="AS455" s="12" t="s">
        <v>52</v>
      </c>
      <c r="AT455" s="14" t="s">
        <v>52</v>
      </c>
      <c r="AU455" s="13" t="s">
        <v>52</v>
      </c>
      <c r="AV455" s="12" t="s">
        <v>52</v>
      </c>
      <c r="AW455" s="12" t="s">
        <v>52</v>
      </c>
      <c r="AX455" s="12" t="s">
        <v>52</v>
      </c>
      <c r="AY455" s="12" t="s">
        <v>52</v>
      </c>
      <c r="AZ455" s="12" t="s">
        <v>52</v>
      </c>
      <c r="BA455" s="12" t="s">
        <v>52</v>
      </c>
      <c r="BB455" s="14" t="s">
        <v>52</v>
      </c>
    </row>
    <row r="456" spans="1:54" customFormat="1" x14ac:dyDescent="0.25">
      <c r="A456" s="9">
        <v>455</v>
      </c>
      <c r="B456" s="9" t="s">
        <v>2233</v>
      </c>
      <c r="C456" s="9" t="s">
        <v>2234</v>
      </c>
      <c r="D456" s="9">
        <v>98886443</v>
      </c>
      <c r="E456" s="9" t="s">
        <v>52</v>
      </c>
      <c r="F456" s="9" t="s">
        <v>52</v>
      </c>
      <c r="G456" s="9">
        <v>283.04657206600001</v>
      </c>
      <c r="H456" s="9" t="s">
        <v>2235</v>
      </c>
      <c r="I456" t="e">
        <f t="shared" si="14"/>
        <v>#N/A</v>
      </c>
      <c r="J456" t="e">
        <f>VLOOKUP($D456,RfDs_clean!$A$2:$Q$140,9,FALSE)</f>
        <v>#N/A</v>
      </c>
      <c r="K456" t="e">
        <f t="shared" si="15"/>
        <v>#N/A</v>
      </c>
      <c r="L456" t="e">
        <f>VLOOKUP($D456,RfDs_clean!$A$2:$Q$140,10,FALSE)</f>
        <v>#N/A</v>
      </c>
      <c r="M456" s="9" t="s">
        <v>52</v>
      </c>
      <c r="N456" s="9" t="s">
        <v>52</v>
      </c>
      <c r="O456" s="10" t="s">
        <v>2236</v>
      </c>
      <c r="P456" s="9">
        <v>1.7000000000000001E-4</v>
      </c>
      <c r="Q456" s="9">
        <v>9.2214089781997473</v>
      </c>
      <c r="R456" s="9" t="s">
        <v>81</v>
      </c>
      <c r="S456" s="9">
        <v>0.05</v>
      </c>
      <c r="T456" s="9">
        <v>6.7528878952420026</v>
      </c>
      <c r="U456" s="9" t="s">
        <v>103</v>
      </c>
      <c r="V456" s="11" t="s">
        <v>61</v>
      </c>
      <c r="W456" s="10" t="s">
        <v>52</v>
      </c>
      <c r="X456" s="9" t="s">
        <v>52</v>
      </c>
      <c r="Y456" s="9" t="s">
        <v>52</v>
      </c>
      <c r="Z456" s="9" t="s">
        <v>52</v>
      </c>
      <c r="AA456" s="9" t="s">
        <v>52</v>
      </c>
      <c r="AB456" s="9" t="s">
        <v>52</v>
      </c>
      <c r="AC456" s="9" t="s">
        <v>52</v>
      </c>
      <c r="AD456" s="11" t="s">
        <v>52</v>
      </c>
      <c r="AE456" s="10" t="s">
        <v>52</v>
      </c>
      <c r="AF456" s="9" t="s">
        <v>52</v>
      </c>
      <c r="AG456" s="9" t="s">
        <v>52</v>
      </c>
      <c r="AH456" s="9" t="s">
        <v>52</v>
      </c>
      <c r="AI456" s="9" t="s">
        <v>52</v>
      </c>
      <c r="AJ456" s="9" t="s">
        <v>52</v>
      </c>
      <c r="AK456" s="9" t="s">
        <v>52</v>
      </c>
      <c r="AL456" s="11" t="s">
        <v>52</v>
      </c>
      <c r="AM456" s="10" t="s">
        <v>52</v>
      </c>
      <c r="AN456" s="9" t="s">
        <v>52</v>
      </c>
      <c r="AO456" s="9" t="s">
        <v>52</v>
      </c>
      <c r="AP456" s="9" t="s">
        <v>52</v>
      </c>
      <c r="AQ456" s="9" t="s">
        <v>52</v>
      </c>
      <c r="AR456" s="9" t="s">
        <v>52</v>
      </c>
      <c r="AS456" s="9" t="s">
        <v>52</v>
      </c>
      <c r="AT456" s="11" t="s">
        <v>52</v>
      </c>
      <c r="AU456" s="10" t="s">
        <v>52</v>
      </c>
      <c r="AV456" s="9" t="s">
        <v>52</v>
      </c>
      <c r="AW456" s="9" t="s">
        <v>52</v>
      </c>
      <c r="AX456" s="9" t="s">
        <v>52</v>
      </c>
      <c r="AY456" s="9" t="s">
        <v>52</v>
      </c>
      <c r="AZ456" s="9" t="s">
        <v>52</v>
      </c>
      <c r="BA456" s="9" t="s">
        <v>52</v>
      </c>
      <c r="BB456" s="11" t="s">
        <v>52</v>
      </c>
    </row>
    <row r="457" spans="1:54" customFormat="1" x14ac:dyDescent="0.25">
      <c r="A457" s="12">
        <v>456</v>
      </c>
      <c r="B457" s="12" t="s">
        <v>2237</v>
      </c>
      <c r="C457" s="12" t="s">
        <v>2238</v>
      </c>
      <c r="D457" s="12">
        <v>110009</v>
      </c>
      <c r="E457" s="12" t="s">
        <v>52</v>
      </c>
      <c r="F457" s="12" t="s">
        <v>52</v>
      </c>
      <c r="G457" s="12">
        <v>68.026214748000001</v>
      </c>
      <c r="H457" s="12" t="s">
        <v>2239</v>
      </c>
      <c r="I457">
        <f t="shared" si="14"/>
        <v>3.8440687498392094</v>
      </c>
      <c r="J457">
        <f>VLOOKUP($D457,RfDs_clean!$A$2:$Q$140,9,FALSE)</f>
        <v>9.7410899999999998</v>
      </c>
      <c r="K457">
        <f t="shared" si="15"/>
        <v>4.002928171450197</v>
      </c>
      <c r="L457">
        <f>VLOOKUP($D457,RfDs_clean!$A$2:$Q$140,10,FALSE)</f>
        <v>6.7569100000000004</v>
      </c>
      <c r="M457" s="9" t="s">
        <v>52</v>
      </c>
      <c r="N457" s="9" t="s">
        <v>52</v>
      </c>
      <c r="O457" s="13" t="s">
        <v>2240</v>
      </c>
      <c r="P457" s="12">
        <v>1E-3</v>
      </c>
      <c r="Q457" s="12">
        <v>7.8326763057423934</v>
      </c>
      <c r="R457" s="12" t="s">
        <v>81</v>
      </c>
      <c r="S457" s="12">
        <v>1.4</v>
      </c>
      <c r="T457" s="12">
        <v>4.6865482700641552</v>
      </c>
      <c r="U457" s="12" t="s">
        <v>56</v>
      </c>
      <c r="V457" s="14" t="s">
        <v>57</v>
      </c>
      <c r="W457" s="13" t="s">
        <v>52</v>
      </c>
      <c r="X457" s="12" t="s">
        <v>52</v>
      </c>
      <c r="Y457" s="12" t="s">
        <v>52</v>
      </c>
      <c r="Z457" s="12" t="s">
        <v>52</v>
      </c>
      <c r="AA457" s="12" t="s">
        <v>52</v>
      </c>
      <c r="AB457" s="12" t="s">
        <v>52</v>
      </c>
      <c r="AC457" s="12" t="s">
        <v>52</v>
      </c>
      <c r="AD457" s="14" t="s">
        <v>52</v>
      </c>
      <c r="AE457" s="13" t="s">
        <v>52</v>
      </c>
      <c r="AF457" s="12" t="s">
        <v>52</v>
      </c>
      <c r="AG457" s="12" t="s">
        <v>52</v>
      </c>
      <c r="AH457" s="12" t="s">
        <v>52</v>
      </c>
      <c r="AI457" s="12" t="s">
        <v>52</v>
      </c>
      <c r="AJ457" s="12" t="s">
        <v>52</v>
      </c>
      <c r="AK457" s="12" t="s">
        <v>52</v>
      </c>
      <c r="AL457" s="14" t="s">
        <v>52</v>
      </c>
      <c r="AM457" s="13" t="s">
        <v>52</v>
      </c>
      <c r="AN457" s="12" t="s">
        <v>52</v>
      </c>
      <c r="AO457" s="12" t="s">
        <v>52</v>
      </c>
      <c r="AP457" s="12" t="s">
        <v>52</v>
      </c>
      <c r="AQ457" s="12" t="s">
        <v>52</v>
      </c>
      <c r="AR457" s="12" t="s">
        <v>52</v>
      </c>
      <c r="AS457" s="12" t="s">
        <v>52</v>
      </c>
      <c r="AT457" s="14" t="s">
        <v>52</v>
      </c>
      <c r="AU457" s="13" t="s">
        <v>52</v>
      </c>
      <c r="AV457" s="12" t="s">
        <v>52</v>
      </c>
      <c r="AW457" s="12" t="s">
        <v>52</v>
      </c>
      <c r="AX457" s="12" t="s">
        <v>52</v>
      </c>
      <c r="AY457" s="12" t="s">
        <v>52</v>
      </c>
      <c r="AZ457" s="12" t="s">
        <v>52</v>
      </c>
      <c r="BA457" s="12" t="s">
        <v>52</v>
      </c>
      <c r="BB457" s="14" t="s">
        <v>52</v>
      </c>
    </row>
    <row r="458" spans="1:54" customFormat="1" x14ac:dyDescent="0.25">
      <c r="A458" s="9">
        <v>457</v>
      </c>
      <c r="B458" s="9" t="s">
        <v>2241</v>
      </c>
      <c r="C458" s="9" t="s">
        <v>2242</v>
      </c>
      <c r="D458" s="9">
        <v>67458</v>
      </c>
      <c r="E458" s="9" t="s">
        <v>52</v>
      </c>
      <c r="F458" s="9" t="s">
        <v>52</v>
      </c>
      <c r="G458" s="9">
        <v>225.0385703</v>
      </c>
      <c r="H458" s="9" t="s">
        <v>2243</v>
      </c>
      <c r="I458" t="e">
        <f t="shared" si="14"/>
        <v>#N/A</v>
      </c>
      <c r="J458" t="e">
        <f>VLOOKUP($D458,RfDs_clean!$A$2:$Q$140,9,FALSE)</f>
        <v>#N/A</v>
      </c>
      <c r="K458" t="e">
        <f t="shared" si="15"/>
        <v>#N/A</v>
      </c>
      <c r="L458" t="e">
        <f>VLOOKUP($D458,RfDs_clean!$A$2:$Q$140,10,FALSE)</f>
        <v>#N/A</v>
      </c>
      <c r="M458" s="9" t="s">
        <v>52</v>
      </c>
      <c r="N458" s="9" t="s">
        <v>52</v>
      </c>
      <c r="O458" s="10" t="s">
        <v>52</v>
      </c>
      <c r="P458" s="9" t="s">
        <v>52</v>
      </c>
      <c r="Q458" s="9" t="s">
        <v>52</v>
      </c>
      <c r="R458" s="9" t="s">
        <v>52</v>
      </c>
      <c r="S458" s="9" t="s">
        <v>52</v>
      </c>
      <c r="T458" s="9" t="s">
        <v>52</v>
      </c>
      <c r="U458" s="9" t="s">
        <v>52</v>
      </c>
      <c r="V458" s="11" t="s">
        <v>52</v>
      </c>
      <c r="W458" s="10" t="s">
        <v>52</v>
      </c>
      <c r="X458" s="9" t="s">
        <v>52</v>
      </c>
      <c r="Y458" s="9" t="s">
        <v>52</v>
      </c>
      <c r="Z458" s="9" t="s">
        <v>52</v>
      </c>
      <c r="AA458" s="9" t="s">
        <v>52</v>
      </c>
      <c r="AB458" s="9" t="s">
        <v>52</v>
      </c>
      <c r="AC458" s="9" t="s">
        <v>52</v>
      </c>
      <c r="AD458" s="11" t="s">
        <v>52</v>
      </c>
      <c r="AE458" s="10" t="s">
        <v>2244</v>
      </c>
      <c r="AF458" s="9">
        <v>3.8</v>
      </c>
      <c r="AG458" s="9">
        <v>5.93</v>
      </c>
      <c r="AH458" s="9" t="s">
        <v>52</v>
      </c>
      <c r="AI458" s="9" t="s">
        <v>52</v>
      </c>
      <c r="AJ458" s="9" t="s">
        <v>52</v>
      </c>
      <c r="AK458" s="9" t="s">
        <v>119</v>
      </c>
      <c r="AL458" s="11" t="s">
        <v>57</v>
      </c>
      <c r="AM458" s="10" t="s">
        <v>52</v>
      </c>
      <c r="AN458" s="9" t="s">
        <v>52</v>
      </c>
      <c r="AO458" s="9" t="s">
        <v>52</v>
      </c>
      <c r="AP458" s="9" t="s">
        <v>52</v>
      </c>
      <c r="AQ458" s="9" t="s">
        <v>52</v>
      </c>
      <c r="AR458" s="9" t="s">
        <v>52</v>
      </c>
      <c r="AS458" s="9" t="s">
        <v>52</v>
      </c>
      <c r="AT458" s="11" t="s">
        <v>52</v>
      </c>
      <c r="AU458" s="10" t="s">
        <v>52</v>
      </c>
      <c r="AV458" s="9" t="s">
        <v>52</v>
      </c>
      <c r="AW458" s="9" t="s">
        <v>52</v>
      </c>
      <c r="AX458" s="9" t="s">
        <v>52</v>
      </c>
      <c r="AY458" s="9" t="s">
        <v>52</v>
      </c>
      <c r="AZ458" s="9" t="s">
        <v>52</v>
      </c>
      <c r="BA458" s="9" t="s">
        <v>52</v>
      </c>
      <c r="BB458" s="11" t="s">
        <v>52</v>
      </c>
    </row>
    <row r="459" spans="1:54" customFormat="1" x14ac:dyDescent="0.25">
      <c r="A459" s="12">
        <v>458</v>
      </c>
      <c r="B459" s="12" t="s">
        <v>2245</v>
      </c>
      <c r="C459" s="12" t="s">
        <v>2246</v>
      </c>
      <c r="D459" s="12">
        <v>98011</v>
      </c>
      <c r="E459" s="12" t="s">
        <v>52</v>
      </c>
      <c r="F459" s="12" t="s">
        <v>52</v>
      </c>
      <c r="G459" s="12">
        <v>96.021129368000004</v>
      </c>
      <c r="H459" s="12" t="s">
        <v>2247</v>
      </c>
      <c r="I459" t="e">
        <f t="shared" si="14"/>
        <v>#N/A</v>
      </c>
      <c r="J459" t="e">
        <f>VLOOKUP($D459,RfDs_clean!$A$2:$Q$140,9,FALSE)</f>
        <v>#N/A</v>
      </c>
      <c r="K459" t="e">
        <f t="shared" si="15"/>
        <v>#N/A</v>
      </c>
      <c r="L459" t="e">
        <f>VLOOKUP($D459,RfDs_clean!$A$2:$Q$140,10,FALSE)</f>
        <v>#N/A</v>
      </c>
      <c r="M459" s="9" t="s">
        <v>52</v>
      </c>
      <c r="N459" s="9" t="s">
        <v>52</v>
      </c>
      <c r="O459" s="13" t="s">
        <v>2248</v>
      </c>
      <c r="P459" s="12">
        <v>3.0000000000000001E-3</v>
      </c>
      <c r="Q459" s="12">
        <v>7.505245554968119</v>
      </c>
      <c r="R459" s="12" t="s">
        <v>55</v>
      </c>
      <c r="S459" s="12">
        <v>7.9</v>
      </c>
      <c r="T459" s="12">
        <v>4.0847397183973397</v>
      </c>
      <c r="U459" s="12" t="s">
        <v>56</v>
      </c>
      <c r="V459" s="14" t="s">
        <v>57</v>
      </c>
      <c r="W459" s="13" t="s">
        <v>2249</v>
      </c>
      <c r="X459" s="12">
        <v>0.05</v>
      </c>
      <c r="Y459" s="12">
        <v>6.28</v>
      </c>
      <c r="Z459" s="12" t="s">
        <v>81</v>
      </c>
      <c r="AA459" s="12">
        <v>20</v>
      </c>
      <c r="AB459" s="12">
        <v>3.68</v>
      </c>
      <c r="AC459" s="12" t="s">
        <v>119</v>
      </c>
      <c r="AD459" s="14" t="s">
        <v>57</v>
      </c>
      <c r="AE459" s="13" t="s">
        <v>52</v>
      </c>
      <c r="AF459" s="12" t="s">
        <v>52</v>
      </c>
      <c r="AG459" s="12" t="s">
        <v>52</v>
      </c>
      <c r="AH459" s="12" t="s">
        <v>52</v>
      </c>
      <c r="AI459" s="12" t="s">
        <v>52</v>
      </c>
      <c r="AJ459" s="12" t="s">
        <v>52</v>
      </c>
      <c r="AK459" s="12" t="s">
        <v>52</v>
      </c>
      <c r="AL459" s="14" t="s">
        <v>52</v>
      </c>
      <c r="AM459" s="13" t="s">
        <v>52</v>
      </c>
      <c r="AN459" s="12" t="s">
        <v>52</v>
      </c>
      <c r="AO459" s="12" t="s">
        <v>52</v>
      </c>
      <c r="AP459" s="12" t="s">
        <v>52</v>
      </c>
      <c r="AQ459" s="12" t="s">
        <v>52</v>
      </c>
      <c r="AR459" s="12" t="s">
        <v>52</v>
      </c>
      <c r="AS459" s="12" t="s">
        <v>52</v>
      </c>
      <c r="AT459" s="14" t="s">
        <v>52</v>
      </c>
      <c r="AU459" s="13" t="s">
        <v>52</v>
      </c>
      <c r="AV459" s="12" t="s">
        <v>52</v>
      </c>
      <c r="AW459" s="12" t="s">
        <v>52</v>
      </c>
      <c r="AX459" s="12" t="s">
        <v>52</v>
      </c>
      <c r="AY459" s="12" t="s">
        <v>52</v>
      </c>
      <c r="AZ459" s="12" t="s">
        <v>52</v>
      </c>
      <c r="BA459" s="12" t="s">
        <v>52</v>
      </c>
      <c r="BB459" s="14" t="s">
        <v>52</v>
      </c>
    </row>
    <row r="460" spans="1:54" customFormat="1" x14ac:dyDescent="0.25">
      <c r="A460" s="9">
        <v>459</v>
      </c>
      <c r="B460" s="9" t="s">
        <v>2250</v>
      </c>
      <c r="C460" s="9" t="s">
        <v>2251</v>
      </c>
      <c r="D460" s="9">
        <v>121776338</v>
      </c>
      <c r="E460" s="9" t="s">
        <v>52</v>
      </c>
      <c r="F460" s="9" t="s">
        <v>52</v>
      </c>
      <c r="G460" s="9">
        <v>277.02724863600002</v>
      </c>
      <c r="H460" s="9" t="s">
        <v>2252</v>
      </c>
      <c r="I460" t="e">
        <f t="shared" si="14"/>
        <v>#N/A</v>
      </c>
      <c r="J460" t="e">
        <f>VLOOKUP($D460,RfDs_clean!$A$2:$Q$140,9,FALSE)</f>
        <v>#N/A</v>
      </c>
      <c r="K460" t="e">
        <f t="shared" si="15"/>
        <v>#N/A</v>
      </c>
      <c r="L460" t="e">
        <f>VLOOKUP($D460,RfDs_clean!$A$2:$Q$140,10,FALSE)</f>
        <v>#N/A</v>
      </c>
      <c r="M460" s="9" t="s">
        <v>52</v>
      </c>
      <c r="N460" s="9" t="s">
        <v>52</v>
      </c>
      <c r="O460" s="10" t="s">
        <v>2253</v>
      </c>
      <c r="P460" s="9">
        <v>8.9999999999999998E-4</v>
      </c>
      <c r="Q460" s="9">
        <v>8.4882799793010708</v>
      </c>
      <c r="R460" s="9" t="s">
        <v>81</v>
      </c>
      <c r="S460" s="9">
        <v>0.26</v>
      </c>
      <c r="T460" s="9">
        <v>6.0275491407695778</v>
      </c>
      <c r="U460" s="9" t="s">
        <v>103</v>
      </c>
      <c r="V460" s="11" t="s">
        <v>61</v>
      </c>
      <c r="W460" s="10" t="s">
        <v>52</v>
      </c>
      <c r="X460" s="9" t="s">
        <v>52</v>
      </c>
      <c r="Y460" s="9" t="s">
        <v>52</v>
      </c>
      <c r="Z460" s="9" t="s">
        <v>52</v>
      </c>
      <c r="AA460" s="9" t="s">
        <v>52</v>
      </c>
      <c r="AB460" s="9" t="s">
        <v>52</v>
      </c>
      <c r="AC460" s="9" t="s">
        <v>52</v>
      </c>
      <c r="AD460" s="11" t="s">
        <v>52</v>
      </c>
      <c r="AE460" s="10" t="s">
        <v>52</v>
      </c>
      <c r="AF460" s="9" t="s">
        <v>52</v>
      </c>
      <c r="AG460" s="9" t="s">
        <v>52</v>
      </c>
      <c r="AH460" s="9" t="s">
        <v>52</v>
      </c>
      <c r="AI460" s="9" t="s">
        <v>52</v>
      </c>
      <c r="AJ460" s="9" t="s">
        <v>52</v>
      </c>
      <c r="AK460" s="9" t="s">
        <v>52</v>
      </c>
      <c r="AL460" s="11" t="s">
        <v>52</v>
      </c>
      <c r="AM460" s="10" t="s">
        <v>52</v>
      </c>
      <c r="AN460" s="9" t="s">
        <v>52</v>
      </c>
      <c r="AO460" s="9" t="s">
        <v>52</v>
      </c>
      <c r="AP460" s="9" t="s">
        <v>52</v>
      </c>
      <c r="AQ460" s="9" t="s">
        <v>52</v>
      </c>
      <c r="AR460" s="9" t="s">
        <v>52</v>
      </c>
      <c r="AS460" s="9" t="s">
        <v>52</v>
      </c>
      <c r="AT460" s="11" t="s">
        <v>52</v>
      </c>
      <c r="AU460" s="10" t="s">
        <v>52</v>
      </c>
      <c r="AV460" s="9" t="s">
        <v>52</v>
      </c>
      <c r="AW460" s="9" t="s">
        <v>52</v>
      </c>
      <c r="AX460" s="9" t="s">
        <v>52</v>
      </c>
      <c r="AY460" s="9" t="s">
        <v>52</v>
      </c>
      <c r="AZ460" s="9" t="s">
        <v>52</v>
      </c>
      <c r="BA460" s="9" t="s">
        <v>52</v>
      </c>
      <c r="BB460" s="11" t="s">
        <v>52</v>
      </c>
    </row>
    <row r="461" spans="1:54" customFormat="1" x14ac:dyDescent="0.25">
      <c r="A461" s="12">
        <v>460</v>
      </c>
      <c r="B461" s="12" t="s">
        <v>2254</v>
      </c>
      <c r="C461" s="12" t="s">
        <v>2255</v>
      </c>
      <c r="D461" s="12">
        <v>60568050</v>
      </c>
      <c r="E461" s="12" t="s">
        <v>52</v>
      </c>
      <c r="F461" s="12" t="s">
        <v>52</v>
      </c>
      <c r="G461" s="12">
        <v>251.15214349999999</v>
      </c>
      <c r="H461" s="12" t="s">
        <v>2256</v>
      </c>
      <c r="I461" t="e">
        <f t="shared" si="14"/>
        <v>#N/A</v>
      </c>
      <c r="J461" t="e">
        <f>VLOOKUP($D461,RfDs_clean!$A$2:$Q$140,9,FALSE)</f>
        <v>#N/A</v>
      </c>
      <c r="K461" t="e">
        <f t="shared" si="15"/>
        <v>#N/A</v>
      </c>
      <c r="L461" t="e">
        <f>VLOOKUP($D461,RfDs_clean!$A$2:$Q$140,10,FALSE)</f>
        <v>#N/A</v>
      </c>
      <c r="M461" s="9">
        <v>4.6221694350140377</v>
      </c>
      <c r="N461" s="9">
        <v>5.9946999999999999</v>
      </c>
      <c r="O461" s="13" t="s">
        <v>52</v>
      </c>
      <c r="P461" s="12" t="s">
        <v>52</v>
      </c>
      <c r="Q461" s="12" t="s">
        <v>52</v>
      </c>
      <c r="R461" s="12" t="s">
        <v>52</v>
      </c>
      <c r="S461" s="12" t="s">
        <v>52</v>
      </c>
      <c r="T461" s="12" t="s">
        <v>52</v>
      </c>
      <c r="U461" s="12" t="s">
        <v>52</v>
      </c>
      <c r="V461" s="14" t="s">
        <v>52</v>
      </c>
      <c r="W461" s="13" t="s">
        <v>52</v>
      </c>
      <c r="X461" s="12" t="s">
        <v>52</v>
      </c>
      <c r="Y461" s="12" t="s">
        <v>52</v>
      </c>
      <c r="Z461" s="12" t="s">
        <v>52</v>
      </c>
      <c r="AA461" s="12" t="s">
        <v>52</v>
      </c>
      <c r="AB461" s="12" t="s">
        <v>52</v>
      </c>
      <c r="AC461" s="12" t="s">
        <v>52</v>
      </c>
      <c r="AD461" s="14" t="s">
        <v>52</v>
      </c>
      <c r="AE461" s="13" t="s">
        <v>2257</v>
      </c>
      <c r="AF461" s="12">
        <v>0.03</v>
      </c>
      <c r="AG461" s="12">
        <v>3.88</v>
      </c>
      <c r="AH461" s="12" t="s">
        <v>59</v>
      </c>
      <c r="AI461" s="12" t="s">
        <v>52</v>
      </c>
      <c r="AJ461" s="12" t="s">
        <v>52</v>
      </c>
      <c r="AK461" s="12" t="s">
        <v>56</v>
      </c>
      <c r="AL461" s="14" t="s">
        <v>57</v>
      </c>
      <c r="AM461" s="13" t="s">
        <v>2258</v>
      </c>
      <c r="AN461" s="12">
        <v>8.6000000000000007E-6</v>
      </c>
      <c r="AO461" s="12">
        <v>3.33</v>
      </c>
      <c r="AP461" s="12" t="s">
        <v>52</v>
      </c>
      <c r="AQ461" s="12" t="s">
        <v>52</v>
      </c>
      <c r="AR461" s="12" t="s">
        <v>52</v>
      </c>
      <c r="AS461" s="12" t="s">
        <v>75</v>
      </c>
      <c r="AT461" s="14" t="s">
        <v>61</v>
      </c>
      <c r="AU461" s="13" t="s">
        <v>2259</v>
      </c>
      <c r="AV461" s="12">
        <v>3.5000000000000003E-2</v>
      </c>
      <c r="AW461" s="12">
        <v>3.94</v>
      </c>
      <c r="AX461" s="12" t="s">
        <v>52</v>
      </c>
      <c r="AY461" s="12" t="s">
        <v>52</v>
      </c>
      <c r="AZ461" s="12" t="s">
        <v>52</v>
      </c>
      <c r="BA461" s="12" t="s">
        <v>75</v>
      </c>
      <c r="BB461" s="14" t="s">
        <v>57</v>
      </c>
    </row>
    <row r="462" spans="1:54" customFormat="1" x14ac:dyDescent="0.25">
      <c r="A462" s="9">
        <v>461</v>
      </c>
      <c r="B462" s="9" t="s">
        <v>2260</v>
      </c>
      <c r="C462" s="9" t="s">
        <v>2261</v>
      </c>
      <c r="D462" s="9">
        <v>77182822</v>
      </c>
      <c r="E462" s="9" t="s">
        <v>52</v>
      </c>
      <c r="F462" s="9" t="s">
        <v>52</v>
      </c>
      <c r="G462" s="9">
        <v>198.07694358999998</v>
      </c>
      <c r="H462" s="9" t="s">
        <v>2262</v>
      </c>
      <c r="I462" t="e">
        <f t="shared" si="14"/>
        <v>#N/A</v>
      </c>
      <c r="J462" t="e">
        <f>VLOOKUP($D462,RfDs_clean!$A$2:$Q$140,9,FALSE)</f>
        <v>#N/A</v>
      </c>
      <c r="K462" t="e">
        <f t="shared" si="15"/>
        <v>#N/A</v>
      </c>
      <c r="L462" t="e">
        <f>VLOOKUP($D462,RfDs_clean!$A$2:$Q$140,10,FALSE)</f>
        <v>#N/A</v>
      </c>
      <c r="M462" s="9" t="s">
        <v>52</v>
      </c>
      <c r="N462" s="9" t="s">
        <v>52</v>
      </c>
      <c r="O462" s="10" t="s">
        <v>2263</v>
      </c>
      <c r="P462" s="9">
        <v>4.0000000000000002E-4</v>
      </c>
      <c r="Q462" s="9">
        <v>8.6947739347184516</v>
      </c>
      <c r="R462" s="9" t="s">
        <v>118</v>
      </c>
      <c r="S462" s="9">
        <v>0.4</v>
      </c>
      <c r="T462" s="9">
        <v>5.6947739347184507</v>
      </c>
      <c r="U462" s="9" t="s">
        <v>56</v>
      </c>
      <c r="V462" s="11" t="s">
        <v>61</v>
      </c>
      <c r="W462" s="10" t="s">
        <v>52</v>
      </c>
      <c r="X462" s="9" t="s">
        <v>52</v>
      </c>
      <c r="Y462" s="9" t="s">
        <v>52</v>
      </c>
      <c r="Z462" s="9" t="s">
        <v>52</v>
      </c>
      <c r="AA462" s="9" t="s">
        <v>52</v>
      </c>
      <c r="AB462" s="9" t="s">
        <v>52</v>
      </c>
      <c r="AC462" s="9" t="s">
        <v>52</v>
      </c>
      <c r="AD462" s="11" t="s">
        <v>52</v>
      </c>
      <c r="AE462" s="10" t="s">
        <v>52</v>
      </c>
      <c r="AF462" s="9" t="s">
        <v>52</v>
      </c>
      <c r="AG462" s="9" t="s">
        <v>52</v>
      </c>
      <c r="AH462" s="9" t="s">
        <v>52</v>
      </c>
      <c r="AI462" s="9" t="s">
        <v>52</v>
      </c>
      <c r="AJ462" s="9" t="s">
        <v>52</v>
      </c>
      <c r="AK462" s="9" t="s">
        <v>52</v>
      </c>
      <c r="AL462" s="11" t="s">
        <v>52</v>
      </c>
      <c r="AM462" s="10" t="s">
        <v>52</v>
      </c>
      <c r="AN462" s="9" t="s">
        <v>52</v>
      </c>
      <c r="AO462" s="9" t="s">
        <v>52</v>
      </c>
      <c r="AP462" s="9" t="s">
        <v>52</v>
      </c>
      <c r="AQ462" s="9" t="s">
        <v>52</v>
      </c>
      <c r="AR462" s="9" t="s">
        <v>52</v>
      </c>
      <c r="AS462" s="9" t="s">
        <v>52</v>
      </c>
      <c r="AT462" s="11" t="s">
        <v>52</v>
      </c>
      <c r="AU462" s="10" t="s">
        <v>52</v>
      </c>
      <c r="AV462" s="9" t="s">
        <v>52</v>
      </c>
      <c r="AW462" s="9" t="s">
        <v>52</v>
      </c>
      <c r="AX462" s="9" t="s">
        <v>52</v>
      </c>
      <c r="AY462" s="9" t="s">
        <v>52</v>
      </c>
      <c r="AZ462" s="9" t="s">
        <v>52</v>
      </c>
      <c r="BA462" s="9" t="s">
        <v>52</v>
      </c>
      <c r="BB462" s="11" t="s">
        <v>52</v>
      </c>
    </row>
    <row r="463" spans="1:54" customFormat="1" x14ac:dyDescent="0.25">
      <c r="A463" s="12">
        <v>462</v>
      </c>
      <c r="B463" s="12" t="s">
        <v>2264</v>
      </c>
      <c r="C463" s="12" t="s">
        <v>2265</v>
      </c>
      <c r="D463" s="12">
        <v>67730114</v>
      </c>
      <c r="E463" s="12" t="s">
        <v>52</v>
      </c>
      <c r="F463" s="12" t="s">
        <v>52</v>
      </c>
      <c r="G463" s="12">
        <v>198.0905463</v>
      </c>
      <c r="H463" s="12" t="s">
        <v>2266</v>
      </c>
      <c r="I463" t="e">
        <f t="shared" si="14"/>
        <v>#N/A</v>
      </c>
      <c r="J463" t="e">
        <f>VLOOKUP($D463,RfDs_clean!$A$2:$Q$140,9,FALSE)</f>
        <v>#N/A</v>
      </c>
      <c r="K463" t="e">
        <f t="shared" si="15"/>
        <v>#N/A</v>
      </c>
      <c r="L463" t="e">
        <f>VLOOKUP($D463,RfDs_clean!$A$2:$Q$140,10,FALSE)</f>
        <v>#N/A</v>
      </c>
      <c r="M463" s="9" t="s">
        <v>52</v>
      </c>
      <c r="N463" s="9" t="s">
        <v>52</v>
      </c>
      <c r="O463" s="13" t="s">
        <v>52</v>
      </c>
      <c r="P463" s="12" t="s">
        <v>52</v>
      </c>
      <c r="Q463" s="12" t="s">
        <v>52</v>
      </c>
      <c r="R463" s="12" t="s">
        <v>52</v>
      </c>
      <c r="S463" s="12" t="s">
        <v>52</v>
      </c>
      <c r="T463" s="12" t="s">
        <v>52</v>
      </c>
      <c r="U463" s="12" t="s">
        <v>52</v>
      </c>
      <c r="V463" s="14" t="s">
        <v>52</v>
      </c>
      <c r="W463" s="13" t="s">
        <v>52</v>
      </c>
      <c r="X463" s="12" t="s">
        <v>52</v>
      </c>
      <c r="Y463" s="12" t="s">
        <v>52</v>
      </c>
      <c r="Z463" s="12" t="s">
        <v>52</v>
      </c>
      <c r="AA463" s="12" t="s">
        <v>52</v>
      </c>
      <c r="AB463" s="12" t="s">
        <v>52</v>
      </c>
      <c r="AC463" s="12" t="s">
        <v>52</v>
      </c>
      <c r="AD463" s="14" t="s">
        <v>52</v>
      </c>
      <c r="AE463" s="13" t="s">
        <v>2267</v>
      </c>
      <c r="AF463" s="12">
        <v>4.8</v>
      </c>
      <c r="AG463" s="12">
        <v>5.98</v>
      </c>
      <c r="AH463" s="12" t="s">
        <v>52</v>
      </c>
      <c r="AI463" s="12" t="s">
        <v>52</v>
      </c>
      <c r="AJ463" s="12" t="s">
        <v>52</v>
      </c>
      <c r="AK463" s="12" t="s">
        <v>75</v>
      </c>
      <c r="AL463" s="14" t="s">
        <v>57</v>
      </c>
      <c r="AM463" s="13" t="s">
        <v>52</v>
      </c>
      <c r="AN463" s="12" t="s">
        <v>52</v>
      </c>
      <c r="AO463" s="12" t="s">
        <v>52</v>
      </c>
      <c r="AP463" s="12" t="s">
        <v>52</v>
      </c>
      <c r="AQ463" s="12" t="s">
        <v>52</v>
      </c>
      <c r="AR463" s="12" t="s">
        <v>52</v>
      </c>
      <c r="AS463" s="12" t="s">
        <v>52</v>
      </c>
      <c r="AT463" s="14" t="s">
        <v>52</v>
      </c>
      <c r="AU463" s="13" t="s">
        <v>2268</v>
      </c>
      <c r="AV463" s="12">
        <v>4.8</v>
      </c>
      <c r="AW463" s="12">
        <v>5.98</v>
      </c>
      <c r="AX463" s="12" t="s">
        <v>52</v>
      </c>
      <c r="AY463" s="12" t="s">
        <v>52</v>
      </c>
      <c r="AZ463" s="12" t="s">
        <v>52</v>
      </c>
      <c r="BA463" s="12" t="s">
        <v>75</v>
      </c>
      <c r="BB463" s="14" t="s">
        <v>57</v>
      </c>
    </row>
    <row r="464" spans="1:54" customFormat="1" x14ac:dyDescent="0.25">
      <c r="A464" s="9">
        <v>463</v>
      </c>
      <c r="B464" s="9" t="s">
        <v>2269</v>
      </c>
      <c r="C464" s="9" t="s">
        <v>2270</v>
      </c>
      <c r="D464" s="9">
        <v>67730103</v>
      </c>
      <c r="E464" s="9" t="s">
        <v>52</v>
      </c>
      <c r="F464" s="9" t="s">
        <v>52</v>
      </c>
      <c r="G464" s="9">
        <v>184.07489630000001</v>
      </c>
      <c r="H464" s="9" t="s">
        <v>2271</v>
      </c>
      <c r="I464" t="e">
        <f t="shared" si="14"/>
        <v>#N/A</v>
      </c>
      <c r="J464" t="e">
        <f>VLOOKUP($D464,RfDs_clean!$A$2:$Q$140,9,FALSE)</f>
        <v>#N/A</v>
      </c>
      <c r="K464" t="e">
        <f t="shared" si="15"/>
        <v>#N/A</v>
      </c>
      <c r="L464" t="e">
        <f>VLOOKUP($D464,RfDs_clean!$A$2:$Q$140,10,FALSE)</f>
        <v>#N/A</v>
      </c>
      <c r="M464" s="9" t="s">
        <v>52</v>
      </c>
      <c r="N464" s="9" t="s">
        <v>52</v>
      </c>
      <c r="O464" s="10" t="s">
        <v>52</v>
      </c>
      <c r="P464" s="9" t="s">
        <v>52</v>
      </c>
      <c r="Q464" s="9" t="s">
        <v>52</v>
      </c>
      <c r="R464" s="9" t="s">
        <v>52</v>
      </c>
      <c r="S464" s="9" t="s">
        <v>52</v>
      </c>
      <c r="T464" s="9" t="s">
        <v>52</v>
      </c>
      <c r="U464" s="9" t="s">
        <v>52</v>
      </c>
      <c r="V464" s="11" t="s">
        <v>52</v>
      </c>
      <c r="W464" s="10" t="s">
        <v>52</v>
      </c>
      <c r="X464" s="9" t="s">
        <v>52</v>
      </c>
      <c r="Y464" s="9" t="s">
        <v>52</v>
      </c>
      <c r="Z464" s="9" t="s">
        <v>52</v>
      </c>
      <c r="AA464" s="9" t="s">
        <v>52</v>
      </c>
      <c r="AB464" s="9" t="s">
        <v>52</v>
      </c>
      <c r="AC464" s="9" t="s">
        <v>52</v>
      </c>
      <c r="AD464" s="11" t="s">
        <v>52</v>
      </c>
      <c r="AE464" s="10" t="s">
        <v>2272</v>
      </c>
      <c r="AF464" s="9">
        <v>1.4</v>
      </c>
      <c r="AG464" s="9">
        <v>5.41</v>
      </c>
      <c r="AH464" s="9" t="s">
        <v>52</v>
      </c>
      <c r="AI464" s="9" t="s">
        <v>52</v>
      </c>
      <c r="AJ464" s="9" t="s">
        <v>52</v>
      </c>
      <c r="AK464" s="9" t="s">
        <v>75</v>
      </c>
      <c r="AL464" s="11" t="s">
        <v>61</v>
      </c>
      <c r="AM464" s="10" t="s">
        <v>52</v>
      </c>
      <c r="AN464" s="9" t="s">
        <v>52</v>
      </c>
      <c r="AO464" s="9" t="s">
        <v>52</v>
      </c>
      <c r="AP464" s="9" t="s">
        <v>52</v>
      </c>
      <c r="AQ464" s="9" t="s">
        <v>52</v>
      </c>
      <c r="AR464" s="9" t="s">
        <v>52</v>
      </c>
      <c r="AS464" s="9" t="s">
        <v>52</v>
      </c>
      <c r="AT464" s="11" t="s">
        <v>52</v>
      </c>
      <c r="AU464" s="10" t="s">
        <v>2273</v>
      </c>
      <c r="AV464" s="9">
        <v>1.4</v>
      </c>
      <c r="AW464" s="9">
        <v>5.41</v>
      </c>
      <c r="AX464" s="9" t="s">
        <v>52</v>
      </c>
      <c r="AY464" s="9" t="s">
        <v>52</v>
      </c>
      <c r="AZ464" s="9" t="s">
        <v>52</v>
      </c>
      <c r="BA464" s="9" t="s">
        <v>75</v>
      </c>
      <c r="BB464" s="11" t="s">
        <v>61</v>
      </c>
    </row>
    <row r="465" spans="1:54" customFormat="1" x14ac:dyDescent="0.25">
      <c r="A465" s="12">
        <v>464</v>
      </c>
      <c r="B465" s="12" t="s">
        <v>2274</v>
      </c>
      <c r="C465" s="12" t="s">
        <v>2275</v>
      </c>
      <c r="D465" s="12">
        <v>111308</v>
      </c>
      <c r="E465" s="12" t="s">
        <v>52</v>
      </c>
      <c r="F465" s="12" t="s">
        <v>52</v>
      </c>
      <c r="G465" s="12">
        <v>100.0524295</v>
      </c>
      <c r="H465" s="12" t="s">
        <v>2276</v>
      </c>
      <c r="I465" t="e">
        <f t="shared" si="14"/>
        <v>#N/A</v>
      </c>
      <c r="J465" t="e">
        <f>VLOOKUP($D465,RfDs_clean!$A$2:$Q$140,9,FALSE)</f>
        <v>#N/A</v>
      </c>
      <c r="K465" t="e">
        <f t="shared" si="15"/>
        <v>#N/A</v>
      </c>
      <c r="L465" t="e">
        <f>VLOOKUP($D465,RfDs_clean!$A$2:$Q$140,10,FALSE)</f>
        <v>#N/A</v>
      </c>
      <c r="M465" s="9" t="s">
        <v>52</v>
      </c>
      <c r="N465" s="9" t="s">
        <v>52</v>
      </c>
      <c r="O465" s="13" t="s">
        <v>52</v>
      </c>
      <c r="P465" s="12" t="s">
        <v>52</v>
      </c>
      <c r="Q465" s="12" t="s">
        <v>52</v>
      </c>
      <c r="R465" s="12" t="s">
        <v>52</v>
      </c>
      <c r="S465" s="12" t="s">
        <v>52</v>
      </c>
      <c r="T465" s="12" t="s">
        <v>52</v>
      </c>
      <c r="U465" s="12" t="s">
        <v>52</v>
      </c>
      <c r="V465" s="14" t="s">
        <v>52</v>
      </c>
      <c r="W465" s="13" t="s">
        <v>2277</v>
      </c>
      <c r="X465" s="12">
        <v>8.0000000000000007E-5</v>
      </c>
      <c r="Y465" s="12">
        <v>9.1</v>
      </c>
      <c r="Z465" s="12" t="s">
        <v>1110</v>
      </c>
      <c r="AA465" s="12">
        <v>0.62</v>
      </c>
      <c r="AB465" s="12">
        <v>5.21</v>
      </c>
      <c r="AC465" s="12" t="s">
        <v>75</v>
      </c>
      <c r="AD465" s="14" t="s">
        <v>57</v>
      </c>
      <c r="AE465" s="13" t="s">
        <v>52</v>
      </c>
      <c r="AF465" s="12" t="s">
        <v>52</v>
      </c>
      <c r="AG465" s="12" t="s">
        <v>52</v>
      </c>
      <c r="AH465" s="12" t="s">
        <v>52</v>
      </c>
      <c r="AI465" s="12" t="s">
        <v>52</v>
      </c>
      <c r="AJ465" s="12" t="s">
        <v>52</v>
      </c>
      <c r="AK465" s="12" t="s">
        <v>52</v>
      </c>
      <c r="AL465" s="14" t="s">
        <v>52</v>
      </c>
      <c r="AM465" s="13" t="s">
        <v>52</v>
      </c>
      <c r="AN465" s="12" t="s">
        <v>52</v>
      </c>
      <c r="AO465" s="12" t="s">
        <v>52</v>
      </c>
      <c r="AP465" s="12" t="s">
        <v>52</v>
      </c>
      <c r="AQ465" s="12" t="s">
        <v>52</v>
      </c>
      <c r="AR465" s="12" t="s">
        <v>52</v>
      </c>
      <c r="AS465" s="12" t="s">
        <v>52</v>
      </c>
      <c r="AT465" s="14" t="s">
        <v>52</v>
      </c>
      <c r="AU465" s="13" t="s">
        <v>52</v>
      </c>
      <c r="AV465" s="12" t="s">
        <v>52</v>
      </c>
      <c r="AW465" s="12" t="s">
        <v>52</v>
      </c>
      <c r="AX465" s="12" t="s">
        <v>52</v>
      </c>
      <c r="AY465" s="12" t="s">
        <v>52</v>
      </c>
      <c r="AZ465" s="12" t="s">
        <v>52</v>
      </c>
      <c r="BA465" s="12" t="s">
        <v>52</v>
      </c>
      <c r="BB465" s="14" t="s">
        <v>52</v>
      </c>
    </row>
    <row r="466" spans="1:54" customFormat="1" x14ac:dyDescent="0.25">
      <c r="A466" s="9">
        <v>465</v>
      </c>
      <c r="B466" s="9" t="s">
        <v>2278</v>
      </c>
      <c r="C466" s="9" t="s">
        <v>2279</v>
      </c>
      <c r="D466" s="9">
        <v>765344</v>
      </c>
      <c r="E466" s="9" t="s">
        <v>52</v>
      </c>
      <c r="F466" s="9" t="s">
        <v>52</v>
      </c>
      <c r="G466" s="9">
        <v>72.021129368000004</v>
      </c>
      <c r="H466" s="9" t="s">
        <v>2280</v>
      </c>
      <c r="I466" t="e">
        <f t="shared" si="14"/>
        <v>#N/A</v>
      </c>
      <c r="J466" t="e">
        <f>VLOOKUP($D466,RfDs_clean!$A$2:$Q$140,9,FALSE)</f>
        <v>#N/A</v>
      </c>
      <c r="K466" t="e">
        <f t="shared" si="15"/>
        <v>#N/A</v>
      </c>
      <c r="L466" t="e">
        <f>VLOOKUP($D466,RfDs_clean!$A$2:$Q$140,10,FALSE)</f>
        <v>#N/A</v>
      </c>
      <c r="M466" s="9" t="s">
        <v>52</v>
      </c>
      <c r="N466" s="9" t="s">
        <v>52</v>
      </c>
      <c r="O466" s="10" t="s">
        <v>2281</v>
      </c>
      <c r="P466" s="9">
        <v>4.0000000000000002E-4</v>
      </c>
      <c r="Q466" s="9">
        <v>8.255399935960634</v>
      </c>
      <c r="R466" s="9" t="s">
        <v>81</v>
      </c>
      <c r="S466" s="9">
        <v>1.0900000000000001</v>
      </c>
      <c r="T466" s="9">
        <v>4.8200334293479727</v>
      </c>
      <c r="U466" s="9" t="s">
        <v>56</v>
      </c>
      <c r="V466" s="11" t="s">
        <v>61</v>
      </c>
      <c r="W466" s="10" t="s">
        <v>2282</v>
      </c>
      <c r="X466" s="9">
        <v>1E-3</v>
      </c>
      <c r="Y466" s="9">
        <v>7.86</v>
      </c>
      <c r="Z466" s="9" t="s">
        <v>81</v>
      </c>
      <c r="AA466" s="9">
        <v>29</v>
      </c>
      <c r="AB466" s="9">
        <v>3.4</v>
      </c>
      <c r="AC466" s="9" t="s">
        <v>119</v>
      </c>
      <c r="AD466" s="11" t="s">
        <v>61</v>
      </c>
      <c r="AE466" s="10" t="s">
        <v>52</v>
      </c>
      <c r="AF466" s="9" t="s">
        <v>52</v>
      </c>
      <c r="AG466" s="9" t="s">
        <v>52</v>
      </c>
      <c r="AH466" s="9" t="s">
        <v>52</v>
      </c>
      <c r="AI466" s="9" t="s">
        <v>52</v>
      </c>
      <c r="AJ466" s="9" t="s">
        <v>52</v>
      </c>
      <c r="AK466" s="9" t="s">
        <v>52</v>
      </c>
      <c r="AL466" s="11" t="s">
        <v>52</v>
      </c>
      <c r="AM466" s="10" t="s">
        <v>52</v>
      </c>
      <c r="AN466" s="9" t="s">
        <v>52</v>
      </c>
      <c r="AO466" s="9" t="s">
        <v>52</v>
      </c>
      <c r="AP466" s="9" t="s">
        <v>52</v>
      </c>
      <c r="AQ466" s="9" t="s">
        <v>52</v>
      </c>
      <c r="AR466" s="9" t="s">
        <v>52</v>
      </c>
      <c r="AS466" s="9" t="s">
        <v>52</v>
      </c>
      <c r="AT466" s="11" t="s">
        <v>52</v>
      </c>
      <c r="AU466" s="10" t="s">
        <v>52</v>
      </c>
      <c r="AV466" s="9" t="s">
        <v>52</v>
      </c>
      <c r="AW466" s="9" t="s">
        <v>52</v>
      </c>
      <c r="AX466" s="9" t="s">
        <v>52</v>
      </c>
      <c r="AY466" s="9" t="s">
        <v>52</v>
      </c>
      <c r="AZ466" s="9" t="s">
        <v>52</v>
      </c>
      <c r="BA466" s="9" t="s">
        <v>52</v>
      </c>
      <c r="BB466" s="11" t="s">
        <v>52</v>
      </c>
    </row>
    <row r="467" spans="1:54" customFormat="1" x14ac:dyDescent="0.25">
      <c r="A467" s="12">
        <v>466</v>
      </c>
      <c r="B467" s="12" t="s">
        <v>2283</v>
      </c>
      <c r="C467" s="12" t="s">
        <v>2284</v>
      </c>
      <c r="D467" s="12">
        <v>556525</v>
      </c>
      <c r="E467" s="12" t="s">
        <v>52</v>
      </c>
      <c r="F467" s="12" t="s">
        <v>52</v>
      </c>
      <c r="G467" s="12">
        <v>74.036779429999996</v>
      </c>
      <c r="H467" s="12" t="s">
        <v>2285</v>
      </c>
      <c r="I467" t="e">
        <f t="shared" si="14"/>
        <v>#N/A</v>
      </c>
      <c r="J467" t="e">
        <f>VLOOKUP($D467,RfDs_clean!$A$2:$Q$140,9,FALSE)</f>
        <v>#N/A</v>
      </c>
      <c r="K467" t="e">
        <f t="shared" si="15"/>
        <v>#N/A</v>
      </c>
      <c r="L467" t="e">
        <f>VLOOKUP($D467,RfDs_clean!$A$2:$Q$140,10,FALSE)</f>
        <v>#N/A</v>
      </c>
      <c r="M467" s="9" t="s">
        <v>52</v>
      </c>
      <c r="N467" s="9" t="s">
        <v>52</v>
      </c>
      <c r="O467" s="13" t="s">
        <v>52</v>
      </c>
      <c r="P467" s="12" t="s">
        <v>52</v>
      </c>
      <c r="Q467" s="12" t="s">
        <v>52</v>
      </c>
      <c r="R467" s="12" t="s">
        <v>52</v>
      </c>
      <c r="S467" s="12" t="s">
        <v>52</v>
      </c>
      <c r="T467" s="12" t="s">
        <v>52</v>
      </c>
      <c r="U467" s="12" t="s">
        <v>52</v>
      </c>
      <c r="V467" s="14" t="s">
        <v>52</v>
      </c>
      <c r="W467" s="13" t="s">
        <v>52</v>
      </c>
      <c r="X467" s="12" t="s">
        <v>52</v>
      </c>
      <c r="Y467" s="12" t="s">
        <v>52</v>
      </c>
      <c r="Z467" s="12" t="s">
        <v>52</v>
      </c>
      <c r="AA467" s="12" t="s">
        <v>52</v>
      </c>
      <c r="AB467" s="12" t="s">
        <v>52</v>
      </c>
      <c r="AC467" s="12" t="s">
        <v>52</v>
      </c>
      <c r="AD467" s="14" t="s">
        <v>52</v>
      </c>
      <c r="AE467" s="13" t="s">
        <v>2286</v>
      </c>
      <c r="AF467" s="12">
        <v>1.3</v>
      </c>
      <c r="AG467" s="12">
        <v>4.9800000000000004</v>
      </c>
      <c r="AH467" s="12" t="s">
        <v>52</v>
      </c>
      <c r="AI467" s="12" t="s">
        <v>52</v>
      </c>
      <c r="AJ467" s="12" t="s">
        <v>52</v>
      </c>
      <c r="AK467" s="12" t="s">
        <v>75</v>
      </c>
      <c r="AL467" s="14" t="s">
        <v>61</v>
      </c>
      <c r="AM467" s="13" t="s">
        <v>52</v>
      </c>
      <c r="AN467" s="12" t="s">
        <v>52</v>
      </c>
      <c r="AO467" s="12" t="s">
        <v>52</v>
      </c>
      <c r="AP467" s="12" t="s">
        <v>52</v>
      </c>
      <c r="AQ467" s="12" t="s">
        <v>52</v>
      </c>
      <c r="AR467" s="12" t="s">
        <v>52</v>
      </c>
      <c r="AS467" s="12" t="s">
        <v>52</v>
      </c>
      <c r="AT467" s="14" t="s">
        <v>52</v>
      </c>
      <c r="AU467" s="13" t="s">
        <v>2287</v>
      </c>
      <c r="AV467" s="12">
        <v>1.3</v>
      </c>
      <c r="AW467" s="12">
        <v>4.9800000000000004</v>
      </c>
      <c r="AX467" s="12" t="s">
        <v>52</v>
      </c>
      <c r="AY467" s="12" t="s">
        <v>52</v>
      </c>
      <c r="AZ467" s="12" t="s">
        <v>52</v>
      </c>
      <c r="BA467" s="12" t="s">
        <v>75</v>
      </c>
      <c r="BB467" s="14" t="s">
        <v>61</v>
      </c>
    </row>
    <row r="468" spans="1:54" customFormat="1" x14ac:dyDescent="0.25">
      <c r="A468" s="9">
        <v>467</v>
      </c>
      <c r="B468" s="9" t="s">
        <v>2288</v>
      </c>
      <c r="C468" s="9" t="s">
        <v>2289</v>
      </c>
      <c r="D468" s="9">
        <v>1071836</v>
      </c>
      <c r="E468" s="9" t="s">
        <v>52</v>
      </c>
      <c r="F468" s="9" t="s">
        <v>52</v>
      </c>
      <c r="G468" s="9">
        <v>169.01400898599999</v>
      </c>
      <c r="H468" s="9" t="s">
        <v>2290</v>
      </c>
      <c r="I468" t="e">
        <f t="shared" si="14"/>
        <v>#N/A</v>
      </c>
      <c r="J468" t="e">
        <f>VLOOKUP($D468,RfDs_clean!$A$2:$Q$140,9,FALSE)</f>
        <v>#N/A</v>
      </c>
      <c r="K468" t="e">
        <f t="shared" si="15"/>
        <v>#N/A</v>
      </c>
      <c r="L468" t="e">
        <f>VLOOKUP($D468,RfDs_clean!$A$2:$Q$140,10,FALSE)</f>
        <v>#N/A</v>
      </c>
      <c r="M468" s="9" t="s">
        <v>52</v>
      </c>
      <c r="N468" s="9" t="s">
        <v>52</v>
      </c>
      <c r="O468" s="10" t="s">
        <v>2291</v>
      </c>
      <c r="P468" s="9">
        <v>0.1</v>
      </c>
      <c r="Q468" s="9">
        <v>6.2279227032714726</v>
      </c>
      <c r="R468" s="9" t="s">
        <v>118</v>
      </c>
      <c r="S468" s="9">
        <v>10</v>
      </c>
      <c r="T468" s="9">
        <v>4.2279227032714726</v>
      </c>
      <c r="U468" s="9" t="s">
        <v>56</v>
      </c>
      <c r="V468" s="11" t="s">
        <v>61</v>
      </c>
      <c r="W468" s="10" t="s">
        <v>52</v>
      </c>
      <c r="X468" s="9" t="s">
        <v>52</v>
      </c>
      <c r="Y468" s="9" t="s">
        <v>52</v>
      </c>
      <c r="Z468" s="9" t="s">
        <v>52</v>
      </c>
      <c r="AA468" s="9" t="s">
        <v>52</v>
      </c>
      <c r="AB468" s="9" t="s">
        <v>52</v>
      </c>
      <c r="AC468" s="9" t="s">
        <v>52</v>
      </c>
      <c r="AD468" s="11" t="s">
        <v>52</v>
      </c>
      <c r="AE468" s="10" t="s">
        <v>52</v>
      </c>
      <c r="AF468" s="9" t="s">
        <v>52</v>
      </c>
      <c r="AG468" s="9" t="s">
        <v>52</v>
      </c>
      <c r="AH468" s="9" t="s">
        <v>52</v>
      </c>
      <c r="AI468" s="9" t="s">
        <v>52</v>
      </c>
      <c r="AJ468" s="9" t="s">
        <v>52</v>
      </c>
      <c r="AK468" s="9" t="s">
        <v>52</v>
      </c>
      <c r="AL468" s="11" t="s">
        <v>52</v>
      </c>
      <c r="AM468" s="10" t="s">
        <v>52</v>
      </c>
      <c r="AN468" s="9" t="s">
        <v>52</v>
      </c>
      <c r="AO468" s="9" t="s">
        <v>52</v>
      </c>
      <c r="AP468" s="9" t="s">
        <v>52</v>
      </c>
      <c r="AQ468" s="9" t="s">
        <v>52</v>
      </c>
      <c r="AR468" s="9" t="s">
        <v>52</v>
      </c>
      <c r="AS468" s="9" t="s">
        <v>52</v>
      </c>
      <c r="AT468" s="11" t="s">
        <v>52</v>
      </c>
      <c r="AU468" s="10" t="s">
        <v>52</v>
      </c>
      <c r="AV468" s="9" t="s">
        <v>52</v>
      </c>
      <c r="AW468" s="9" t="s">
        <v>52</v>
      </c>
      <c r="AX468" s="9" t="s">
        <v>52</v>
      </c>
      <c r="AY468" s="9" t="s">
        <v>52</v>
      </c>
      <c r="AZ468" s="9" t="s">
        <v>52</v>
      </c>
      <c r="BA468" s="9" t="s">
        <v>52</v>
      </c>
      <c r="BB468" s="11" t="s">
        <v>52</v>
      </c>
    </row>
    <row r="469" spans="1:54" customFormat="1" x14ac:dyDescent="0.25">
      <c r="A469" s="12">
        <v>468</v>
      </c>
      <c r="B469" s="12" t="s">
        <v>2292</v>
      </c>
      <c r="C469" s="12" t="s">
        <v>2293</v>
      </c>
      <c r="D469" s="12">
        <v>16568028</v>
      </c>
      <c r="E469" s="12" t="s">
        <v>52</v>
      </c>
      <c r="F469" s="12" t="s">
        <v>52</v>
      </c>
      <c r="G469" s="12">
        <v>100.0636629</v>
      </c>
      <c r="H469" s="12" t="s">
        <v>2294</v>
      </c>
      <c r="I469" t="e">
        <f t="shared" si="14"/>
        <v>#N/A</v>
      </c>
      <c r="J469" t="e">
        <f>VLOOKUP($D469,RfDs_clean!$A$2:$Q$140,9,FALSE)</f>
        <v>#N/A</v>
      </c>
      <c r="K469" t="e">
        <f t="shared" si="15"/>
        <v>#N/A</v>
      </c>
      <c r="L469" t="e">
        <f>VLOOKUP($D469,RfDs_clean!$A$2:$Q$140,10,FALSE)</f>
        <v>#N/A</v>
      </c>
      <c r="M469" s="9" t="s">
        <v>52</v>
      </c>
      <c r="N469" s="9" t="s">
        <v>52</v>
      </c>
      <c r="O469" s="13" t="s">
        <v>52</v>
      </c>
      <c r="P469" s="12" t="s">
        <v>52</v>
      </c>
      <c r="Q469" s="12" t="s">
        <v>52</v>
      </c>
      <c r="R469" s="12" t="s">
        <v>52</v>
      </c>
      <c r="S469" s="12" t="s">
        <v>52</v>
      </c>
      <c r="T469" s="12" t="s">
        <v>52</v>
      </c>
      <c r="U469" s="12" t="s">
        <v>52</v>
      </c>
      <c r="V469" s="14" t="s">
        <v>52</v>
      </c>
      <c r="W469" s="13" t="s">
        <v>52</v>
      </c>
      <c r="X469" s="12" t="s">
        <v>52</v>
      </c>
      <c r="Y469" s="12" t="s">
        <v>52</v>
      </c>
      <c r="Z469" s="12" t="s">
        <v>52</v>
      </c>
      <c r="AA469" s="12" t="s">
        <v>52</v>
      </c>
      <c r="AB469" s="12" t="s">
        <v>52</v>
      </c>
      <c r="AC469" s="12" t="s">
        <v>52</v>
      </c>
      <c r="AD469" s="14" t="s">
        <v>52</v>
      </c>
      <c r="AE469" s="13" t="s">
        <v>2295</v>
      </c>
      <c r="AF469" s="12">
        <v>10</v>
      </c>
      <c r="AG469" s="12">
        <v>6</v>
      </c>
      <c r="AH469" s="12" t="s">
        <v>52</v>
      </c>
      <c r="AI469" s="12" t="s">
        <v>52</v>
      </c>
      <c r="AJ469" s="12" t="s">
        <v>52</v>
      </c>
      <c r="AK469" s="12" t="s">
        <v>75</v>
      </c>
      <c r="AL469" s="14" t="s">
        <v>57</v>
      </c>
      <c r="AM469" s="13" t="s">
        <v>52</v>
      </c>
      <c r="AN469" s="12" t="s">
        <v>52</v>
      </c>
      <c r="AO469" s="12" t="s">
        <v>52</v>
      </c>
      <c r="AP469" s="12" t="s">
        <v>52</v>
      </c>
      <c r="AQ469" s="12" t="s">
        <v>52</v>
      </c>
      <c r="AR469" s="12" t="s">
        <v>52</v>
      </c>
      <c r="AS469" s="12" t="s">
        <v>52</v>
      </c>
      <c r="AT469" s="14" t="s">
        <v>52</v>
      </c>
      <c r="AU469" s="13" t="s">
        <v>2296</v>
      </c>
      <c r="AV469" s="12">
        <v>10</v>
      </c>
      <c r="AW469" s="12">
        <v>6</v>
      </c>
      <c r="AX469" s="12" t="s">
        <v>52</v>
      </c>
      <c r="AY469" s="12" t="s">
        <v>52</v>
      </c>
      <c r="AZ469" s="12" t="s">
        <v>52</v>
      </c>
      <c r="BA469" s="12" t="s">
        <v>75</v>
      </c>
      <c r="BB469" s="14" t="s">
        <v>57</v>
      </c>
    </row>
    <row r="470" spans="1:54" customFormat="1" x14ac:dyDescent="0.25">
      <c r="A470" s="9">
        <v>469</v>
      </c>
      <c r="B470" s="9" t="s">
        <v>2297</v>
      </c>
      <c r="C470" s="9" t="s">
        <v>2298</v>
      </c>
      <c r="D470" s="9">
        <v>100784201</v>
      </c>
      <c r="E470" s="9" t="s">
        <v>52</v>
      </c>
      <c r="F470" s="9" t="s">
        <v>52</v>
      </c>
      <c r="G470" s="9">
        <v>434.04114550000003</v>
      </c>
      <c r="H470" s="9" t="s">
        <v>2299</v>
      </c>
      <c r="I470" t="e">
        <f t="shared" si="14"/>
        <v>#N/A</v>
      </c>
      <c r="J470" t="e">
        <f>VLOOKUP($D470,RfDs_clean!$A$2:$Q$140,9,FALSE)</f>
        <v>#N/A</v>
      </c>
      <c r="K470" t="e">
        <f t="shared" si="15"/>
        <v>#N/A</v>
      </c>
      <c r="L470" t="e">
        <f>VLOOKUP($D470,RfDs_clean!$A$2:$Q$140,10,FALSE)</f>
        <v>#N/A</v>
      </c>
      <c r="M470" s="9" t="s">
        <v>52</v>
      </c>
      <c r="N470" s="9" t="s">
        <v>52</v>
      </c>
      <c r="O470" s="10" t="s">
        <v>2300</v>
      </c>
      <c r="P470" s="9">
        <v>0.01</v>
      </c>
      <c r="Q470" s="9">
        <v>7.6375309009793497</v>
      </c>
      <c r="R470" s="9" t="s">
        <v>81</v>
      </c>
      <c r="S470" s="9">
        <v>10</v>
      </c>
      <c r="T470" s="9">
        <v>4.6375309009793497</v>
      </c>
      <c r="U470" s="9" t="s">
        <v>103</v>
      </c>
      <c r="V470" s="11" t="s">
        <v>61</v>
      </c>
      <c r="W470" s="10" t="s">
        <v>52</v>
      </c>
      <c r="X470" s="9" t="s">
        <v>52</v>
      </c>
      <c r="Y470" s="9" t="s">
        <v>52</v>
      </c>
      <c r="Z470" s="9" t="s">
        <v>52</v>
      </c>
      <c r="AA470" s="9" t="s">
        <v>52</v>
      </c>
      <c r="AB470" s="9" t="s">
        <v>52</v>
      </c>
      <c r="AC470" s="9" t="s">
        <v>52</v>
      </c>
      <c r="AD470" s="11" t="s">
        <v>52</v>
      </c>
      <c r="AE470" s="10" t="s">
        <v>52</v>
      </c>
      <c r="AF470" s="9" t="s">
        <v>52</v>
      </c>
      <c r="AG470" s="9" t="s">
        <v>52</v>
      </c>
      <c r="AH470" s="9" t="s">
        <v>52</v>
      </c>
      <c r="AI470" s="9" t="s">
        <v>52</v>
      </c>
      <c r="AJ470" s="9" t="s">
        <v>52</v>
      </c>
      <c r="AK470" s="9" t="s">
        <v>52</v>
      </c>
      <c r="AL470" s="11" t="s">
        <v>52</v>
      </c>
      <c r="AM470" s="10" t="s">
        <v>52</v>
      </c>
      <c r="AN470" s="9" t="s">
        <v>52</v>
      </c>
      <c r="AO470" s="9" t="s">
        <v>52</v>
      </c>
      <c r="AP470" s="9" t="s">
        <v>52</v>
      </c>
      <c r="AQ470" s="9" t="s">
        <v>52</v>
      </c>
      <c r="AR470" s="9" t="s">
        <v>52</v>
      </c>
      <c r="AS470" s="9" t="s">
        <v>52</v>
      </c>
      <c r="AT470" s="11" t="s">
        <v>52</v>
      </c>
      <c r="AU470" s="10" t="s">
        <v>52</v>
      </c>
      <c r="AV470" s="9" t="s">
        <v>52</v>
      </c>
      <c r="AW470" s="9" t="s">
        <v>52</v>
      </c>
      <c r="AX470" s="9" t="s">
        <v>52</v>
      </c>
      <c r="AY470" s="9" t="s">
        <v>52</v>
      </c>
      <c r="AZ470" s="9" t="s">
        <v>52</v>
      </c>
      <c r="BA470" s="9" t="s">
        <v>52</v>
      </c>
      <c r="BB470" s="11" t="s">
        <v>52</v>
      </c>
    </row>
    <row r="471" spans="1:54" customFormat="1" x14ac:dyDescent="0.25">
      <c r="A471" s="12">
        <v>470</v>
      </c>
      <c r="B471" s="12" t="s">
        <v>2301</v>
      </c>
      <c r="C471" s="12" t="s">
        <v>2302</v>
      </c>
      <c r="D471" s="12">
        <v>69806402</v>
      </c>
      <c r="E471" s="12" t="s">
        <v>52</v>
      </c>
      <c r="F471" s="12" t="s">
        <v>52</v>
      </c>
      <c r="G471" s="12">
        <v>375.04852023599994</v>
      </c>
      <c r="H471" s="12" t="s">
        <v>2303</v>
      </c>
      <c r="I471" t="e">
        <f t="shared" si="14"/>
        <v>#N/A</v>
      </c>
      <c r="J471" t="e">
        <f>VLOOKUP($D471,RfDs_clean!$A$2:$Q$140,9,FALSE)</f>
        <v>#N/A</v>
      </c>
      <c r="K471" t="e">
        <f t="shared" si="15"/>
        <v>#N/A</v>
      </c>
      <c r="L471" t="e">
        <f>VLOOKUP($D471,RfDs_clean!$A$2:$Q$140,10,FALSE)</f>
        <v>#N/A</v>
      </c>
      <c r="M471" s="9" t="s">
        <v>52</v>
      </c>
      <c r="N471" s="9" t="s">
        <v>52</v>
      </c>
      <c r="O471" s="13" t="s">
        <v>2304</v>
      </c>
      <c r="P471" s="12">
        <v>5.0000000000000002E-5</v>
      </c>
      <c r="Q471" s="12">
        <v>9.8751174519454175</v>
      </c>
      <c r="R471" s="12" t="s">
        <v>118</v>
      </c>
      <c r="S471" s="12">
        <v>5.0000000000000001E-3</v>
      </c>
      <c r="T471" s="12">
        <v>7.8751174519454166</v>
      </c>
      <c r="U471" s="12" t="s">
        <v>56</v>
      </c>
      <c r="V471" s="14" t="s">
        <v>61</v>
      </c>
      <c r="W471" s="13" t="s">
        <v>52</v>
      </c>
      <c r="X471" s="12" t="s">
        <v>52</v>
      </c>
      <c r="Y471" s="12" t="s">
        <v>52</v>
      </c>
      <c r="Z471" s="12" t="s">
        <v>52</v>
      </c>
      <c r="AA471" s="12" t="s">
        <v>52</v>
      </c>
      <c r="AB471" s="12" t="s">
        <v>52</v>
      </c>
      <c r="AC471" s="12" t="s">
        <v>52</v>
      </c>
      <c r="AD471" s="14" t="s">
        <v>52</v>
      </c>
      <c r="AE471" s="13" t="s">
        <v>52</v>
      </c>
      <c r="AF471" s="12" t="s">
        <v>52</v>
      </c>
      <c r="AG471" s="12" t="s">
        <v>52</v>
      </c>
      <c r="AH471" s="12" t="s">
        <v>52</v>
      </c>
      <c r="AI471" s="12" t="s">
        <v>52</v>
      </c>
      <c r="AJ471" s="12" t="s">
        <v>52</v>
      </c>
      <c r="AK471" s="12" t="s">
        <v>52</v>
      </c>
      <c r="AL471" s="14" t="s">
        <v>52</v>
      </c>
      <c r="AM471" s="13" t="s">
        <v>52</v>
      </c>
      <c r="AN471" s="12" t="s">
        <v>52</v>
      </c>
      <c r="AO471" s="12" t="s">
        <v>52</v>
      </c>
      <c r="AP471" s="12" t="s">
        <v>52</v>
      </c>
      <c r="AQ471" s="12" t="s">
        <v>52</v>
      </c>
      <c r="AR471" s="12" t="s">
        <v>52</v>
      </c>
      <c r="AS471" s="12" t="s">
        <v>52</v>
      </c>
      <c r="AT471" s="14" t="s">
        <v>52</v>
      </c>
      <c r="AU471" s="13" t="s">
        <v>52</v>
      </c>
      <c r="AV471" s="12" t="s">
        <v>52</v>
      </c>
      <c r="AW471" s="12" t="s">
        <v>52</v>
      </c>
      <c r="AX471" s="12" t="s">
        <v>52</v>
      </c>
      <c r="AY471" s="12" t="s">
        <v>52</v>
      </c>
      <c r="AZ471" s="12" t="s">
        <v>52</v>
      </c>
      <c r="BA471" s="12" t="s">
        <v>52</v>
      </c>
      <c r="BB471" s="14" t="s">
        <v>52</v>
      </c>
    </row>
    <row r="472" spans="1:54" customFormat="1" x14ac:dyDescent="0.25">
      <c r="A472" s="9">
        <v>471</v>
      </c>
      <c r="B472" s="9" t="s">
        <v>2305</v>
      </c>
      <c r="C472" s="9" t="s">
        <v>2306</v>
      </c>
      <c r="D472" s="9">
        <v>79277273</v>
      </c>
      <c r="E472" s="9" t="s">
        <v>52</v>
      </c>
      <c r="F472" s="9" t="s">
        <v>52</v>
      </c>
      <c r="G472" s="9">
        <v>387.03072513599989</v>
      </c>
      <c r="H472" s="9" t="s">
        <v>2307</v>
      </c>
      <c r="I472" t="e">
        <f t="shared" si="14"/>
        <v>#N/A</v>
      </c>
      <c r="J472" t="e">
        <f>VLOOKUP($D472,RfDs_clean!$A$2:$Q$140,9,FALSE)</f>
        <v>#N/A</v>
      </c>
      <c r="K472" t="e">
        <f t="shared" si="15"/>
        <v>#N/A</v>
      </c>
      <c r="L472" t="e">
        <f>VLOOKUP($D472,RfDs_clean!$A$2:$Q$140,10,FALSE)</f>
        <v>#N/A</v>
      </c>
      <c r="M472" s="9" t="s">
        <v>52</v>
      </c>
      <c r="N472" s="9" t="s">
        <v>52</v>
      </c>
      <c r="O472" s="10" t="s">
        <v>2308</v>
      </c>
      <c r="P472" s="9">
        <v>1.2999999999999999E-2</v>
      </c>
      <c r="Q472" s="9">
        <v>7.4738020913357115</v>
      </c>
      <c r="R472" s="9" t="s">
        <v>118</v>
      </c>
      <c r="S472" s="9">
        <v>1.25</v>
      </c>
      <c r="T472" s="9">
        <v>5.4908354306344913</v>
      </c>
      <c r="U472" s="9" t="s">
        <v>56</v>
      </c>
      <c r="V472" s="11" t="s">
        <v>61</v>
      </c>
      <c r="W472" s="10" t="s">
        <v>52</v>
      </c>
      <c r="X472" s="9" t="s">
        <v>52</v>
      </c>
      <c r="Y472" s="9" t="s">
        <v>52</v>
      </c>
      <c r="Z472" s="9" t="s">
        <v>52</v>
      </c>
      <c r="AA472" s="9" t="s">
        <v>52</v>
      </c>
      <c r="AB472" s="9" t="s">
        <v>52</v>
      </c>
      <c r="AC472" s="9" t="s">
        <v>52</v>
      </c>
      <c r="AD472" s="11" t="s">
        <v>52</v>
      </c>
      <c r="AE472" s="10" t="s">
        <v>52</v>
      </c>
      <c r="AF472" s="9" t="s">
        <v>52</v>
      </c>
      <c r="AG472" s="9" t="s">
        <v>52</v>
      </c>
      <c r="AH472" s="9" t="s">
        <v>52</v>
      </c>
      <c r="AI472" s="9" t="s">
        <v>52</v>
      </c>
      <c r="AJ472" s="9" t="s">
        <v>52</v>
      </c>
      <c r="AK472" s="9" t="s">
        <v>52</v>
      </c>
      <c r="AL472" s="11" t="s">
        <v>52</v>
      </c>
      <c r="AM472" s="10" t="s">
        <v>52</v>
      </c>
      <c r="AN472" s="9" t="s">
        <v>52</v>
      </c>
      <c r="AO472" s="9" t="s">
        <v>52</v>
      </c>
      <c r="AP472" s="9" t="s">
        <v>52</v>
      </c>
      <c r="AQ472" s="9" t="s">
        <v>52</v>
      </c>
      <c r="AR472" s="9" t="s">
        <v>52</v>
      </c>
      <c r="AS472" s="9" t="s">
        <v>52</v>
      </c>
      <c r="AT472" s="11" t="s">
        <v>52</v>
      </c>
      <c r="AU472" s="10" t="s">
        <v>52</v>
      </c>
      <c r="AV472" s="9" t="s">
        <v>52</v>
      </c>
      <c r="AW472" s="9" t="s">
        <v>52</v>
      </c>
      <c r="AX472" s="9" t="s">
        <v>52</v>
      </c>
      <c r="AY472" s="9" t="s">
        <v>52</v>
      </c>
      <c r="AZ472" s="9" t="s">
        <v>52</v>
      </c>
      <c r="BA472" s="9" t="s">
        <v>52</v>
      </c>
      <c r="BB472" s="11" t="s">
        <v>52</v>
      </c>
    </row>
    <row r="473" spans="1:54" customFormat="1" x14ac:dyDescent="0.25">
      <c r="A473" s="12">
        <v>472</v>
      </c>
      <c r="B473" s="12" t="s">
        <v>2309</v>
      </c>
      <c r="C473" s="12" t="s">
        <v>2310</v>
      </c>
      <c r="D473" s="12">
        <v>2784943</v>
      </c>
      <c r="E473" s="12" t="s">
        <v>52</v>
      </c>
      <c r="F473" s="12" t="s">
        <v>52</v>
      </c>
      <c r="G473" s="12">
        <v>255.121906</v>
      </c>
      <c r="H473" s="12" t="s">
        <v>2311</v>
      </c>
      <c r="I473" t="e">
        <f t="shared" si="14"/>
        <v>#N/A</v>
      </c>
      <c r="J473" t="e">
        <f>VLOOKUP($D473,RfDs_clean!$A$2:$Q$140,9,FALSE)</f>
        <v>#N/A</v>
      </c>
      <c r="K473" t="e">
        <f t="shared" si="15"/>
        <v>#N/A</v>
      </c>
      <c r="L473" t="e">
        <f>VLOOKUP($D473,RfDs_clean!$A$2:$Q$140,10,FALSE)</f>
        <v>#N/A</v>
      </c>
      <c r="M473" s="9">
        <v>3.3161652448619008</v>
      </c>
      <c r="N473" s="9">
        <v>123.19199999999999</v>
      </c>
      <c r="O473" s="13" t="s">
        <v>52</v>
      </c>
      <c r="P473" s="12" t="s">
        <v>52</v>
      </c>
      <c r="Q473" s="12" t="s">
        <v>52</v>
      </c>
      <c r="R473" s="12" t="s">
        <v>52</v>
      </c>
      <c r="S473" s="12" t="s">
        <v>52</v>
      </c>
      <c r="T473" s="12" t="s">
        <v>52</v>
      </c>
      <c r="U473" s="12" t="s">
        <v>52</v>
      </c>
      <c r="V473" s="14" t="s">
        <v>52</v>
      </c>
      <c r="W473" s="13" t="s">
        <v>52</v>
      </c>
      <c r="X473" s="12" t="s">
        <v>52</v>
      </c>
      <c r="Y473" s="12" t="s">
        <v>52</v>
      </c>
      <c r="Z473" s="12" t="s">
        <v>52</v>
      </c>
      <c r="AA473" s="12" t="s">
        <v>52</v>
      </c>
      <c r="AB473" s="12" t="s">
        <v>52</v>
      </c>
      <c r="AC473" s="12" t="s">
        <v>52</v>
      </c>
      <c r="AD473" s="14" t="s">
        <v>52</v>
      </c>
      <c r="AE473" s="13" t="s">
        <v>2312</v>
      </c>
      <c r="AF473" s="12">
        <v>5.0999999999999997E-2</v>
      </c>
      <c r="AG473" s="12">
        <v>4.1100000000000003</v>
      </c>
      <c r="AH473" s="12" t="s">
        <v>52</v>
      </c>
      <c r="AI473" s="12" t="s">
        <v>52</v>
      </c>
      <c r="AJ473" s="12" t="s">
        <v>52</v>
      </c>
      <c r="AK473" s="12" t="s">
        <v>75</v>
      </c>
      <c r="AL473" s="14" t="s">
        <v>57</v>
      </c>
      <c r="AM473" s="13" t="s">
        <v>52</v>
      </c>
      <c r="AN473" s="12" t="s">
        <v>52</v>
      </c>
      <c r="AO473" s="12" t="s">
        <v>52</v>
      </c>
      <c r="AP473" s="12" t="s">
        <v>52</v>
      </c>
      <c r="AQ473" s="12" t="s">
        <v>52</v>
      </c>
      <c r="AR473" s="12" t="s">
        <v>52</v>
      </c>
      <c r="AS473" s="12" t="s">
        <v>52</v>
      </c>
      <c r="AT473" s="14" t="s">
        <v>52</v>
      </c>
      <c r="AU473" s="13" t="s">
        <v>2313</v>
      </c>
      <c r="AV473" s="12">
        <v>5.0999999999999997E-2</v>
      </c>
      <c r="AW473" s="12">
        <v>4.1100000000000003</v>
      </c>
      <c r="AX473" s="12" t="s">
        <v>52</v>
      </c>
      <c r="AY473" s="12" t="s">
        <v>52</v>
      </c>
      <c r="AZ473" s="12" t="s">
        <v>52</v>
      </c>
      <c r="BA473" s="12" t="s">
        <v>75</v>
      </c>
      <c r="BB473" s="14" t="s">
        <v>57</v>
      </c>
    </row>
    <row r="474" spans="1:54" customFormat="1" x14ac:dyDescent="0.25">
      <c r="A474" s="9">
        <v>473</v>
      </c>
      <c r="B474" s="9" t="s">
        <v>2314</v>
      </c>
      <c r="C474" s="9" t="s">
        <v>2315</v>
      </c>
      <c r="D474" s="9">
        <v>76448</v>
      </c>
      <c r="E474" s="9" t="s">
        <v>52</v>
      </c>
      <c r="F474" s="9" t="s">
        <v>52</v>
      </c>
      <c r="G474" s="9">
        <v>369.82109392000001</v>
      </c>
      <c r="H474" s="9" t="s">
        <v>2316</v>
      </c>
      <c r="I474" t="e">
        <f t="shared" si="14"/>
        <v>#N/A</v>
      </c>
      <c r="J474" t="e">
        <f>VLOOKUP($D474,RfDs_clean!$A$2:$Q$140,9,FALSE)</f>
        <v>#N/A</v>
      </c>
      <c r="K474" t="e">
        <f t="shared" si="15"/>
        <v>#N/A</v>
      </c>
      <c r="L474" t="e">
        <f>VLOOKUP($D474,RfDs_clean!$A$2:$Q$140,10,FALSE)</f>
        <v>#N/A</v>
      </c>
      <c r="M474" s="9" t="s">
        <v>52</v>
      </c>
      <c r="N474" s="9" t="s">
        <v>52</v>
      </c>
      <c r="O474" s="10" t="s">
        <v>2317</v>
      </c>
      <c r="P474" s="9">
        <v>5.0000000000000001E-4</v>
      </c>
      <c r="Q474" s="9">
        <v>8.869021674557958</v>
      </c>
      <c r="R474" s="9" t="s">
        <v>118</v>
      </c>
      <c r="S474" s="9">
        <v>0.15</v>
      </c>
      <c r="T474" s="9">
        <v>6.3919004198382954</v>
      </c>
      <c r="U474" s="9" t="s">
        <v>56</v>
      </c>
      <c r="V474" s="11" t="s">
        <v>61</v>
      </c>
      <c r="W474" s="10" t="s">
        <v>52</v>
      </c>
      <c r="X474" s="9" t="s">
        <v>52</v>
      </c>
      <c r="Y474" s="9" t="s">
        <v>52</v>
      </c>
      <c r="Z474" s="9" t="s">
        <v>52</v>
      </c>
      <c r="AA474" s="9" t="s">
        <v>52</v>
      </c>
      <c r="AB474" s="9" t="s">
        <v>52</v>
      </c>
      <c r="AC474" s="9" t="s">
        <v>52</v>
      </c>
      <c r="AD474" s="11" t="s">
        <v>52</v>
      </c>
      <c r="AE474" s="10" t="s">
        <v>2318</v>
      </c>
      <c r="AF474" s="9">
        <v>4.5</v>
      </c>
      <c r="AG474" s="9">
        <v>6.22</v>
      </c>
      <c r="AH474" s="9" t="s">
        <v>59</v>
      </c>
      <c r="AI474" s="9" t="s">
        <v>52</v>
      </c>
      <c r="AJ474" s="9" t="s">
        <v>52</v>
      </c>
      <c r="AK474" s="9" t="s">
        <v>56</v>
      </c>
      <c r="AL474" s="11" t="s">
        <v>57</v>
      </c>
      <c r="AM474" s="10" t="s">
        <v>2319</v>
      </c>
      <c r="AN474" s="9">
        <v>1.2999999999999999E-3</v>
      </c>
      <c r="AO474" s="9">
        <v>5.68</v>
      </c>
      <c r="AP474" s="9" t="s">
        <v>52</v>
      </c>
      <c r="AQ474" s="9" t="s">
        <v>52</v>
      </c>
      <c r="AR474" s="9" t="s">
        <v>52</v>
      </c>
      <c r="AS474" s="9" t="s">
        <v>56</v>
      </c>
      <c r="AT474" s="11" t="s">
        <v>61</v>
      </c>
      <c r="AU474" s="10" t="s">
        <v>2320</v>
      </c>
      <c r="AV474" s="9">
        <v>3.5</v>
      </c>
      <c r="AW474" s="9">
        <v>6.11</v>
      </c>
      <c r="AX474" s="9" t="s">
        <v>52</v>
      </c>
      <c r="AY474" s="9" t="s">
        <v>52</v>
      </c>
      <c r="AZ474" s="9" t="s">
        <v>52</v>
      </c>
      <c r="BA474" s="9" t="s">
        <v>75</v>
      </c>
      <c r="BB474" s="11" t="s">
        <v>57</v>
      </c>
    </row>
    <row r="475" spans="1:54" customFormat="1" x14ac:dyDescent="0.25">
      <c r="A475" s="12">
        <v>474</v>
      </c>
      <c r="B475" s="12" t="s">
        <v>2321</v>
      </c>
      <c r="C475" s="12" t="s">
        <v>2322</v>
      </c>
      <c r="D475" s="12">
        <v>1024573</v>
      </c>
      <c r="E475" s="12" t="s">
        <v>52</v>
      </c>
      <c r="F475" s="12" t="s">
        <v>52</v>
      </c>
      <c r="G475" s="12">
        <v>385.81600853999998</v>
      </c>
      <c r="H475" s="12" t="s">
        <v>2323</v>
      </c>
      <c r="I475" t="e">
        <f t="shared" si="14"/>
        <v>#N/A</v>
      </c>
      <c r="J475" t="e">
        <f>VLOOKUP($D475,RfDs_clean!$A$2:$Q$140,9,FALSE)</f>
        <v>#N/A</v>
      </c>
      <c r="K475" t="e">
        <f t="shared" si="15"/>
        <v>#N/A</v>
      </c>
      <c r="L475" t="e">
        <f>VLOOKUP($D475,RfDs_clean!$A$2:$Q$140,10,FALSE)</f>
        <v>#N/A</v>
      </c>
      <c r="M475" s="9">
        <v>7.1690995824535015</v>
      </c>
      <c r="N475" s="9">
        <v>2.6138499999999999E-2</v>
      </c>
      <c r="O475" s="13" t="s">
        <v>2324</v>
      </c>
      <c r="P475" s="12">
        <v>1.2999999999999999E-5</v>
      </c>
      <c r="Q475" s="12">
        <v>10.472436891416649</v>
      </c>
      <c r="R475" s="12" t="s">
        <v>485</v>
      </c>
      <c r="S475" s="12">
        <v>1.2500000000000001E-2</v>
      </c>
      <c r="T475" s="12">
        <v>7.4894702307154288</v>
      </c>
      <c r="U475" s="12" t="s">
        <v>56</v>
      </c>
      <c r="V475" s="14" t="s">
        <v>61</v>
      </c>
      <c r="W475" s="13" t="s">
        <v>52</v>
      </c>
      <c r="X475" s="12" t="s">
        <v>52</v>
      </c>
      <c r="Y475" s="12" t="s">
        <v>52</v>
      </c>
      <c r="Z475" s="12" t="s">
        <v>52</v>
      </c>
      <c r="AA475" s="12" t="s">
        <v>52</v>
      </c>
      <c r="AB475" s="12" t="s">
        <v>52</v>
      </c>
      <c r="AC475" s="12" t="s">
        <v>52</v>
      </c>
      <c r="AD475" s="14" t="s">
        <v>52</v>
      </c>
      <c r="AE475" s="13" t="s">
        <v>2325</v>
      </c>
      <c r="AF475" s="12">
        <v>9.1</v>
      </c>
      <c r="AG475" s="12">
        <v>6.55</v>
      </c>
      <c r="AH475" s="12" t="s">
        <v>59</v>
      </c>
      <c r="AI475" s="12" t="s">
        <v>52</v>
      </c>
      <c r="AJ475" s="12" t="s">
        <v>52</v>
      </c>
      <c r="AK475" s="12" t="s">
        <v>56</v>
      </c>
      <c r="AL475" s="14" t="s">
        <v>57</v>
      </c>
      <c r="AM475" s="13" t="s">
        <v>2326</v>
      </c>
      <c r="AN475" s="12">
        <v>2.5999999999999999E-3</v>
      </c>
      <c r="AO475" s="12">
        <v>6</v>
      </c>
      <c r="AP475" s="12" t="s">
        <v>52</v>
      </c>
      <c r="AQ475" s="12" t="s">
        <v>52</v>
      </c>
      <c r="AR475" s="12" t="s">
        <v>52</v>
      </c>
      <c r="AS475" s="12" t="s">
        <v>56</v>
      </c>
      <c r="AT475" s="14" t="s">
        <v>61</v>
      </c>
      <c r="AU475" s="13" t="s">
        <v>2327</v>
      </c>
      <c r="AV475" s="12">
        <v>8.75</v>
      </c>
      <c r="AW475" s="12">
        <v>6.53</v>
      </c>
      <c r="AX475" s="12" t="s">
        <v>52</v>
      </c>
      <c r="AY475" s="12" t="s">
        <v>52</v>
      </c>
      <c r="AZ475" s="12" t="s">
        <v>52</v>
      </c>
      <c r="BA475" s="12" t="s">
        <v>75</v>
      </c>
      <c r="BB475" s="14" t="s">
        <v>57</v>
      </c>
    </row>
    <row r="476" spans="1:54" customFormat="1" x14ac:dyDescent="0.25">
      <c r="A476" s="9">
        <v>475</v>
      </c>
      <c r="B476" s="9" t="s">
        <v>2328</v>
      </c>
      <c r="C476" s="9" t="s">
        <v>2329</v>
      </c>
      <c r="D476" s="9">
        <v>39635319</v>
      </c>
      <c r="E476" s="9" t="s">
        <v>52</v>
      </c>
      <c r="F476" s="9" t="s">
        <v>52</v>
      </c>
      <c r="G476" s="9">
        <v>391.80544385600001</v>
      </c>
      <c r="H476" s="9" t="s">
        <v>2330</v>
      </c>
      <c r="I476" t="e">
        <f t="shared" si="14"/>
        <v>#N/A</v>
      </c>
      <c r="J476" t="e">
        <f>VLOOKUP($D476,RfDs_clean!$A$2:$Q$140,9,FALSE)</f>
        <v>#N/A</v>
      </c>
      <c r="K476" t="e">
        <f t="shared" si="15"/>
        <v>#N/A</v>
      </c>
      <c r="L476" t="e">
        <f>VLOOKUP($D476,RfDs_clean!$A$2:$Q$140,10,FALSE)</f>
        <v>#N/A</v>
      </c>
      <c r="M476" s="9" t="s">
        <v>52</v>
      </c>
      <c r="N476" s="9" t="s">
        <v>52</v>
      </c>
      <c r="O476" s="10" t="s">
        <v>2331</v>
      </c>
      <c r="P476" s="9">
        <v>3.3000000000000003E-5</v>
      </c>
      <c r="Q476" s="9">
        <v>10.074556526033501</v>
      </c>
      <c r="R476" s="9" t="s">
        <v>52</v>
      </c>
      <c r="S476" s="9" t="s">
        <v>52</v>
      </c>
      <c r="T476" s="9" t="s">
        <v>52</v>
      </c>
      <c r="U476" s="9" t="s">
        <v>2332</v>
      </c>
      <c r="V476" s="11" t="s">
        <v>61</v>
      </c>
      <c r="W476" s="10" t="s">
        <v>2333</v>
      </c>
      <c r="X476" s="9">
        <v>1.2999999999999999E-3</v>
      </c>
      <c r="Y476" s="9">
        <v>8.48</v>
      </c>
      <c r="Z476" s="9" t="s">
        <v>52</v>
      </c>
      <c r="AA476" s="9" t="s">
        <v>52</v>
      </c>
      <c r="AB476" s="9" t="s">
        <v>52</v>
      </c>
      <c r="AC476" s="9" t="s">
        <v>2332</v>
      </c>
      <c r="AD476" s="11" t="s">
        <v>61</v>
      </c>
      <c r="AE476" s="10" t="s">
        <v>2334</v>
      </c>
      <c r="AF476" s="9">
        <v>3.9</v>
      </c>
      <c r="AG476" s="9">
        <v>6.18</v>
      </c>
      <c r="AH476" s="9" t="s">
        <v>52</v>
      </c>
      <c r="AI476" s="9" t="s">
        <v>52</v>
      </c>
      <c r="AJ476" s="9" t="s">
        <v>52</v>
      </c>
      <c r="AK476" s="9" t="s">
        <v>2332</v>
      </c>
      <c r="AL476" s="11" t="s">
        <v>61</v>
      </c>
      <c r="AM476" s="10" t="s">
        <v>2335</v>
      </c>
      <c r="AN476" s="9">
        <v>1.1000000000000001E-3</v>
      </c>
      <c r="AO476" s="9">
        <v>5.63</v>
      </c>
      <c r="AP476" s="9" t="s">
        <v>52</v>
      </c>
      <c r="AQ476" s="9" t="s">
        <v>52</v>
      </c>
      <c r="AR476" s="9" t="s">
        <v>52</v>
      </c>
      <c r="AS476" s="9" t="s">
        <v>2332</v>
      </c>
      <c r="AT476" s="11" t="s">
        <v>61</v>
      </c>
      <c r="AU476" s="10" t="s">
        <v>52</v>
      </c>
      <c r="AV476" s="9" t="s">
        <v>52</v>
      </c>
      <c r="AW476" s="9" t="s">
        <v>52</v>
      </c>
      <c r="AX476" s="9" t="s">
        <v>52</v>
      </c>
      <c r="AY476" s="9" t="s">
        <v>52</v>
      </c>
      <c r="AZ476" s="9" t="s">
        <v>52</v>
      </c>
      <c r="BA476" s="9" t="s">
        <v>52</v>
      </c>
      <c r="BB476" s="11" t="s">
        <v>52</v>
      </c>
    </row>
    <row r="477" spans="1:54" customFormat="1" x14ac:dyDescent="0.25">
      <c r="A477" s="12">
        <v>476</v>
      </c>
      <c r="B477" s="12" t="s">
        <v>2336</v>
      </c>
      <c r="C477" s="12" t="s">
        <v>2337</v>
      </c>
      <c r="D477" s="12">
        <v>87821</v>
      </c>
      <c r="E477" s="12" t="s">
        <v>52</v>
      </c>
      <c r="F477" s="12" t="s">
        <v>52</v>
      </c>
      <c r="G477" s="12">
        <v>545.51002260000007</v>
      </c>
      <c r="H477" s="12" t="s">
        <v>2338</v>
      </c>
      <c r="I477" t="e">
        <f t="shared" si="14"/>
        <v>#N/A</v>
      </c>
      <c r="J477" t="e">
        <f>VLOOKUP($D477,RfDs_clean!$A$2:$Q$140,9,FALSE)</f>
        <v>#N/A</v>
      </c>
      <c r="K477" t="e">
        <f t="shared" si="15"/>
        <v>#N/A</v>
      </c>
      <c r="L477" t="e">
        <f>VLOOKUP($D477,RfDs_clean!$A$2:$Q$140,10,FALSE)</f>
        <v>#N/A</v>
      </c>
      <c r="M477" s="9" t="s">
        <v>52</v>
      </c>
      <c r="N477" s="9" t="s">
        <v>52</v>
      </c>
      <c r="O477" s="13" t="s">
        <v>2339</v>
      </c>
      <c r="P477" s="12">
        <v>2E-3</v>
      </c>
      <c r="Q477" s="12">
        <v>8.4357727385818961</v>
      </c>
      <c r="R477" s="12" t="s">
        <v>81</v>
      </c>
      <c r="S477" s="12">
        <v>2</v>
      </c>
      <c r="T477" s="12">
        <v>5.435772738581897</v>
      </c>
      <c r="U477" s="12" t="s">
        <v>56</v>
      </c>
      <c r="V477" s="14" t="s">
        <v>61</v>
      </c>
      <c r="W477" s="13" t="s">
        <v>52</v>
      </c>
      <c r="X477" s="12" t="s">
        <v>52</v>
      </c>
      <c r="Y477" s="12" t="s">
        <v>52</v>
      </c>
      <c r="Z477" s="12" t="s">
        <v>52</v>
      </c>
      <c r="AA477" s="12" t="s">
        <v>52</v>
      </c>
      <c r="AB477" s="12" t="s">
        <v>52</v>
      </c>
      <c r="AC477" s="12" t="s">
        <v>52</v>
      </c>
      <c r="AD477" s="14" t="s">
        <v>52</v>
      </c>
      <c r="AE477" s="13" t="s">
        <v>52</v>
      </c>
      <c r="AF477" s="12" t="s">
        <v>52</v>
      </c>
      <c r="AG477" s="12" t="s">
        <v>52</v>
      </c>
      <c r="AH477" s="12" t="s">
        <v>52</v>
      </c>
      <c r="AI477" s="12" t="s">
        <v>52</v>
      </c>
      <c r="AJ477" s="12" t="s">
        <v>52</v>
      </c>
      <c r="AK477" s="12" t="s">
        <v>52</v>
      </c>
      <c r="AL477" s="14" t="s">
        <v>52</v>
      </c>
      <c r="AM477" s="13" t="s">
        <v>52</v>
      </c>
      <c r="AN477" s="12" t="s">
        <v>52</v>
      </c>
      <c r="AO477" s="12" t="s">
        <v>52</v>
      </c>
      <c r="AP477" s="12" t="s">
        <v>52</v>
      </c>
      <c r="AQ477" s="12" t="s">
        <v>52</v>
      </c>
      <c r="AR477" s="12" t="s">
        <v>52</v>
      </c>
      <c r="AS477" s="12" t="s">
        <v>52</v>
      </c>
      <c r="AT477" s="14" t="s">
        <v>52</v>
      </c>
      <c r="AU477" s="13" t="s">
        <v>52</v>
      </c>
      <c r="AV477" s="12" t="s">
        <v>52</v>
      </c>
      <c r="AW477" s="12" t="s">
        <v>52</v>
      </c>
      <c r="AX477" s="12" t="s">
        <v>52</v>
      </c>
      <c r="AY477" s="12" t="s">
        <v>52</v>
      </c>
      <c r="AZ477" s="12" t="s">
        <v>52</v>
      </c>
      <c r="BA477" s="12" t="s">
        <v>52</v>
      </c>
      <c r="BB477" s="14" t="s">
        <v>52</v>
      </c>
    </row>
    <row r="478" spans="1:54" customFormat="1" x14ac:dyDescent="0.25">
      <c r="A478" s="9">
        <v>477</v>
      </c>
      <c r="B478" s="9" t="s">
        <v>2340</v>
      </c>
      <c r="C478" s="9" t="s">
        <v>2341</v>
      </c>
      <c r="D478" s="9">
        <v>118741</v>
      </c>
      <c r="E478" s="9" t="s">
        <v>52</v>
      </c>
      <c r="F478" s="9" t="s">
        <v>52</v>
      </c>
      <c r="G478" s="9">
        <v>281.81311607999999</v>
      </c>
      <c r="H478" s="9" t="s">
        <v>2342</v>
      </c>
      <c r="I478">
        <f t="shared" si="14"/>
        <v>5.0990428714355671</v>
      </c>
      <c r="J478">
        <f>VLOOKUP($D478,RfDs_clean!$A$2:$Q$140,9,FALSE)</f>
        <v>2.2434599999999998</v>
      </c>
      <c r="K478">
        <f t="shared" si="15"/>
        <v>5.2091225206055247</v>
      </c>
      <c r="L478">
        <f>VLOOKUP($D478,RfDs_clean!$A$2:$Q$140,10,FALSE)</f>
        <v>1.74116</v>
      </c>
      <c r="M478" s="9">
        <v>6.5768714713999366</v>
      </c>
      <c r="N478" s="9">
        <v>7.4660299999999999E-2</v>
      </c>
      <c r="O478" s="10" t="s">
        <v>2343</v>
      </c>
      <c r="P478" s="9">
        <v>8.0000000000000004E-4</v>
      </c>
      <c r="Q478" s="9">
        <v>8.5468712150837707</v>
      </c>
      <c r="R478" s="9" t="s">
        <v>81</v>
      </c>
      <c r="S478" s="9">
        <v>0.08</v>
      </c>
      <c r="T478" s="9">
        <v>6.5468712150837698</v>
      </c>
      <c r="U478" s="9" t="s">
        <v>56</v>
      </c>
      <c r="V478" s="11" t="s">
        <v>57</v>
      </c>
      <c r="W478" s="10" t="s">
        <v>52</v>
      </c>
      <c r="X478" s="9" t="s">
        <v>52</v>
      </c>
      <c r="Y478" s="9" t="s">
        <v>52</v>
      </c>
      <c r="Z478" s="9" t="s">
        <v>52</v>
      </c>
      <c r="AA478" s="9" t="s">
        <v>52</v>
      </c>
      <c r="AB478" s="9" t="s">
        <v>52</v>
      </c>
      <c r="AC478" s="9" t="s">
        <v>52</v>
      </c>
      <c r="AD478" s="11" t="s">
        <v>52</v>
      </c>
      <c r="AE478" s="10" t="s">
        <v>2344</v>
      </c>
      <c r="AF478" s="9">
        <v>1.6</v>
      </c>
      <c r="AG478" s="9">
        <v>5.65</v>
      </c>
      <c r="AH478" s="9" t="s">
        <v>2345</v>
      </c>
      <c r="AI478" s="9" t="s">
        <v>52</v>
      </c>
      <c r="AJ478" s="9" t="s">
        <v>52</v>
      </c>
      <c r="AK478" s="9" t="s">
        <v>56</v>
      </c>
      <c r="AL478" s="11" t="s">
        <v>57</v>
      </c>
      <c r="AM478" s="10" t="s">
        <v>2346</v>
      </c>
      <c r="AN478" s="9">
        <v>4.6000000000000001E-4</v>
      </c>
      <c r="AO478" s="9">
        <v>5.1100000000000003</v>
      </c>
      <c r="AP478" s="9" t="s">
        <v>52</v>
      </c>
      <c r="AQ478" s="9" t="s">
        <v>52</v>
      </c>
      <c r="AR478" s="9" t="s">
        <v>52</v>
      </c>
      <c r="AS478" s="9" t="s">
        <v>56</v>
      </c>
      <c r="AT478" s="11" t="s">
        <v>61</v>
      </c>
      <c r="AU478" s="10" t="s">
        <v>2347</v>
      </c>
      <c r="AV478" s="9">
        <v>1.75</v>
      </c>
      <c r="AW478" s="9">
        <v>5.69</v>
      </c>
      <c r="AX478" s="9" t="s">
        <v>52</v>
      </c>
      <c r="AY478" s="9" t="s">
        <v>52</v>
      </c>
      <c r="AZ478" s="9" t="s">
        <v>52</v>
      </c>
      <c r="BA478" s="9" t="s">
        <v>75</v>
      </c>
      <c r="BB478" s="11" t="s">
        <v>57</v>
      </c>
    </row>
    <row r="479" spans="1:54" customFormat="1" x14ac:dyDescent="0.25">
      <c r="A479" s="12">
        <v>478</v>
      </c>
      <c r="B479" s="12" t="s">
        <v>2348</v>
      </c>
      <c r="C479" s="12" t="s">
        <v>2349</v>
      </c>
      <c r="D479" s="12">
        <v>38380084</v>
      </c>
      <c r="E479" s="12" t="s">
        <v>52</v>
      </c>
      <c r="F479" s="12" t="s">
        <v>52</v>
      </c>
      <c r="G479" s="12">
        <v>357.84441620799998</v>
      </c>
      <c r="H479" s="12" t="s">
        <v>2350</v>
      </c>
      <c r="I479" t="e">
        <f t="shared" si="14"/>
        <v>#N/A</v>
      </c>
      <c r="J479" t="e">
        <f>VLOOKUP($D479,RfDs_clean!$A$2:$Q$140,9,FALSE)</f>
        <v>#N/A</v>
      </c>
      <c r="K479" t="e">
        <f t="shared" si="15"/>
        <v>#N/A</v>
      </c>
      <c r="L479" t="e">
        <f>VLOOKUP($D479,RfDs_clean!$A$2:$Q$140,10,FALSE)</f>
        <v>#N/A</v>
      </c>
      <c r="M479" s="9" t="s">
        <v>52</v>
      </c>
      <c r="N479" s="9" t="s">
        <v>52</v>
      </c>
      <c r="O479" s="13" t="s">
        <v>2351</v>
      </c>
      <c r="P479" s="12">
        <v>3.3000000000000003E-5</v>
      </c>
      <c r="Q479" s="12">
        <v>10.03518030500874</v>
      </c>
      <c r="R479" s="12" t="s">
        <v>52</v>
      </c>
      <c r="S479" s="12" t="s">
        <v>52</v>
      </c>
      <c r="T479" s="12" t="s">
        <v>52</v>
      </c>
      <c r="U479" s="12" t="s">
        <v>2332</v>
      </c>
      <c r="V479" s="14" t="s">
        <v>61</v>
      </c>
      <c r="W479" s="13" t="s">
        <v>2352</v>
      </c>
      <c r="X479" s="12">
        <v>1.2999999999999999E-3</v>
      </c>
      <c r="Y479" s="12">
        <v>8.44</v>
      </c>
      <c r="Z479" s="12" t="s">
        <v>52</v>
      </c>
      <c r="AA479" s="12" t="s">
        <v>52</v>
      </c>
      <c r="AB479" s="12" t="s">
        <v>52</v>
      </c>
      <c r="AC479" s="12" t="s">
        <v>2332</v>
      </c>
      <c r="AD479" s="14" t="s">
        <v>61</v>
      </c>
      <c r="AE479" s="13" t="s">
        <v>2353</v>
      </c>
      <c r="AF479" s="12">
        <v>3.9</v>
      </c>
      <c r="AG479" s="12">
        <v>6.14</v>
      </c>
      <c r="AH479" s="12" t="s">
        <v>52</v>
      </c>
      <c r="AI479" s="12" t="s">
        <v>52</v>
      </c>
      <c r="AJ479" s="12" t="s">
        <v>52</v>
      </c>
      <c r="AK479" s="12" t="s">
        <v>2332</v>
      </c>
      <c r="AL479" s="14" t="s">
        <v>61</v>
      </c>
      <c r="AM479" s="13" t="s">
        <v>2354</v>
      </c>
      <c r="AN479" s="12">
        <v>1.1000000000000001E-3</v>
      </c>
      <c r="AO479" s="12">
        <v>5.6</v>
      </c>
      <c r="AP479" s="12" t="s">
        <v>52</v>
      </c>
      <c r="AQ479" s="12" t="s">
        <v>52</v>
      </c>
      <c r="AR479" s="12" t="s">
        <v>52</v>
      </c>
      <c r="AS479" s="12" t="s">
        <v>2332</v>
      </c>
      <c r="AT479" s="14" t="s">
        <v>61</v>
      </c>
      <c r="AU479" s="13" t="s">
        <v>52</v>
      </c>
      <c r="AV479" s="12" t="s">
        <v>52</v>
      </c>
      <c r="AW479" s="12" t="s">
        <v>52</v>
      </c>
      <c r="AX479" s="12" t="s">
        <v>52</v>
      </c>
      <c r="AY479" s="12" t="s">
        <v>52</v>
      </c>
      <c r="AZ479" s="12" t="s">
        <v>52</v>
      </c>
      <c r="BA479" s="12" t="s">
        <v>52</v>
      </c>
      <c r="BB479" s="14" t="s">
        <v>52</v>
      </c>
    </row>
    <row r="480" spans="1:54" customFormat="1" x14ac:dyDescent="0.25">
      <c r="A480" s="9">
        <v>479</v>
      </c>
      <c r="B480" s="9" t="s">
        <v>2355</v>
      </c>
      <c r="C480" s="9" t="s">
        <v>2356</v>
      </c>
      <c r="D480" s="9">
        <v>69782907</v>
      </c>
      <c r="E480" s="9" t="s">
        <v>52</v>
      </c>
      <c r="F480" s="9" t="s">
        <v>52</v>
      </c>
      <c r="G480" s="9">
        <v>357.84441620799998</v>
      </c>
      <c r="H480" s="9" t="s">
        <v>2357</v>
      </c>
      <c r="I480" t="e">
        <f t="shared" si="14"/>
        <v>#N/A</v>
      </c>
      <c r="J480" t="e">
        <f>VLOOKUP($D480,RfDs_clean!$A$2:$Q$140,9,FALSE)</f>
        <v>#N/A</v>
      </c>
      <c r="K480" t="e">
        <f t="shared" si="15"/>
        <v>#N/A</v>
      </c>
      <c r="L480" t="e">
        <f>VLOOKUP($D480,RfDs_clean!$A$2:$Q$140,10,FALSE)</f>
        <v>#N/A</v>
      </c>
      <c r="M480" s="9" t="s">
        <v>52</v>
      </c>
      <c r="N480" s="9" t="s">
        <v>52</v>
      </c>
      <c r="O480" s="10" t="s">
        <v>2358</v>
      </c>
      <c r="P480" s="9">
        <v>3.3000000000000003E-5</v>
      </c>
      <c r="Q480" s="9">
        <v>10.03518030500874</v>
      </c>
      <c r="R480" s="9" t="s">
        <v>52</v>
      </c>
      <c r="S480" s="9" t="s">
        <v>52</v>
      </c>
      <c r="T480" s="9" t="s">
        <v>52</v>
      </c>
      <c r="U480" s="9" t="s">
        <v>2332</v>
      </c>
      <c r="V480" s="11" t="s">
        <v>61</v>
      </c>
      <c r="W480" s="10" t="s">
        <v>2359</v>
      </c>
      <c r="X480" s="9">
        <v>1.2999999999999999E-3</v>
      </c>
      <c r="Y480" s="9">
        <v>8.44</v>
      </c>
      <c r="Z480" s="9" t="s">
        <v>52</v>
      </c>
      <c r="AA480" s="9" t="s">
        <v>52</v>
      </c>
      <c r="AB480" s="9" t="s">
        <v>52</v>
      </c>
      <c r="AC480" s="9" t="s">
        <v>2332</v>
      </c>
      <c r="AD480" s="11" t="s">
        <v>61</v>
      </c>
      <c r="AE480" s="10" t="s">
        <v>2360</v>
      </c>
      <c r="AF480" s="9">
        <v>3.9</v>
      </c>
      <c r="AG480" s="9">
        <v>6.14</v>
      </c>
      <c r="AH480" s="9" t="s">
        <v>52</v>
      </c>
      <c r="AI480" s="9" t="s">
        <v>52</v>
      </c>
      <c r="AJ480" s="9" t="s">
        <v>52</v>
      </c>
      <c r="AK480" s="9" t="s">
        <v>2332</v>
      </c>
      <c r="AL480" s="11" t="s">
        <v>61</v>
      </c>
      <c r="AM480" s="10" t="s">
        <v>2361</v>
      </c>
      <c r="AN480" s="9">
        <v>1.1000000000000001E-3</v>
      </c>
      <c r="AO480" s="9">
        <v>5.6</v>
      </c>
      <c r="AP480" s="9" t="s">
        <v>52</v>
      </c>
      <c r="AQ480" s="9" t="s">
        <v>52</v>
      </c>
      <c r="AR480" s="9" t="s">
        <v>52</v>
      </c>
      <c r="AS480" s="9" t="s">
        <v>2332</v>
      </c>
      <c r="AT480" s="11" t="s">
        <v>61</v>
      </c>
      <c r="AU480" s="10" t="s">
        <v>52</v>
      </c>
      <c r="AV480" s="9" t="s">
        <v>52</v>
      </c>
      <c r="AW480" s="9" t="s">
        <v>52</v>
      </c>
      <c r="AX480" s="9" t="s">
        <v>52</v>
      </c>
      <c r="AY480" s="9" t="s">
        <v>52</v>
      </c>
      <c r="AZ480" s="9" t="s">
        <v>52</v>
      </c>
      <c r="BA480" s="9" t="s">
        <v>52</v>
      </c>
      <c r="BB480" s="11" t="s">
        <v>52</v>
      </c>
    </row>
    <row r="481" spans="1:54" customFormat="1" x14ac:dyDescent="0.25">
      <c r="A481" s="12">
        <v>480</v>
      </c>
      <c r="B481" s="12" t="s">
        <v>2362</v>
      </c>
      <c r="C481" s="12" t="s">
        <v>2363</v>
      </c>
      <c r="D481" s="12">
        <v>52663726</v>
      </c>
      <c r="E481" s="12" t="s">
        <v>52</v>
      </c>
      <c r="F481" s="12" t="s">
        <v>52</v>
      </c>
      <c r="G481" s="12">
        <v>357.84441620799998</v>
      </c>
      <c r="H481" s="12" t="s">
        <v>2364</v>
      </c>
      <c r="I481" t="e">
        <f t="shared" si="14"/>
        <v>#N/A</v>
      </c>
      <c r="J481" t="e">
        <f>VLOOKUP($D481,RfDs_clean!$A$2:$Q$140,9,FALSE)</f>
        <v>#N/A</v>
      </c>
      <c r="K481" t="e">
        <f t="shared" si="15"/>
        <v>#N/A</v>
      </c>
      <c r="L481" t="e">
        <f>VLOOKUP($D481,RfDs_clean!$A$2:$Q$140,10,FALSE)</f>
        <v>#N/A</v>
      </c>
      <c r="M481" s="9" t="s">
        <v>52</v>
      </c>
      <c r="N481" s="9" t="s">
        <v>52</v>
      </c>
      <c r="O481" s="13" t="s">
        <v>2365</v>
      </c>
      <c r="P481" s="12">
        <v>3.3000000000000003E-5</v>
      </c>
      <c r="Q481" s="12">
        <v>10.03518030500874</v>
      </c>
      <c r="R481" s="12" t="s">
        <v>52</v>
      </c>
      <c r="S481" s="12" t="s">
        <v>52</v>
      </c>
      <c r="T481" s="12" t="s">
        <v>52</v>
      </c>
      <c r="U481" s="12" t="s">
        <v>2332</v>
      </c>
      <c r="V481" s="14" t="s">
        <v>61</v>
      </c>
      <c r="W481" s="13" t="s">
        <v>2366</v>
      </c>
      <c r="X481" s="12">
        <v>1.2999999999999999E-3</v>
      </c>
      <c r="Y481" s="12">
        <v>8.44</v>
      </c>
      <c r="Z481" s="12" t="s">
        <v>52</v>
      </c>
      <c r="AA481" s="12" t="s">
        <v>52</v>
      </c>
      <c r="AB481" s="12" t="s">
        <v>52</v>
      </c>
      <c r="AC481" s="12" t="s">
        <v>2332</v>
      </c>
      <c r="AD481" s="14" t="s">
        <v>61</v>
      </c>
      <c r="AE481" s="13" t="s">
        <v>2367</v>
      </c>
      <c r="AF481" s="12">
        <v>3.9</v>
      </c>
      <c r="AG481" s="12">
        <v>6.14</v>
      </c>
      <c r="AH481" s="12" t="s">
        <v>52</v>
      </c>
      <c r="AI481" s="12" t="s">
        <v>52</v>
      </c>
      <c r="AJ481" s="12" t="s">
        <v>52</v>
      </c>
      <c r="AK481" s="12" t="s">
        <v>2332</v>
      </c>
      <c r="AL481" s="14" t="s">
        <v>61</v>
      </c>
      <c r="AM481" s="13" t="s">
        <v>2368</v>
      </c>
      <c r="AN481" s="12">
        <v>1.1000000000000001E-3</v>
      </c>
      <c r="AO481" s="12">
        <v>5.6</v>
      </c>
      <c r="AP481" s="12" t="s">
        <v>52</v>
      </c>
      <c r="AQ481" s="12" t="s">
        <v>52</v>
      </c>
      <c r="AR481" s="12" t="s">
        <v>52</v>
      </c>
      <c r="AS481" s="12" t="s">
        <v>2332</v>
      </c>
      <c r="AT481" s="14" t="s">
        <v>61</v>
      </c>
      <c r="AU481" s="13" t="s">
        <v>52</v>
      </c>
      <c r="AV481" s="12" t="s">
        <v>52</v>
      </c>
      <c r="AW481" s="12" t="s">
        <v>52</v>
      </c>
      <c r="AX481" s="12" t="s">
        <v>52</v>
      </c>
      <c r="AY481" s="12" t="s">
        <v>52</v>
      </c>
      <c r="AZ481" s="12" t="s">
        <v>52</v>
      </c>
      <c r="BA481" s="12" t="s">
        <v>52</v>
      </c>
      <c r="BB481" s="14" t="s">
        <v>52</v>
      </c>
    </row>
    <row r="482" spans="1:54" customFormat="1" x14ac:dyDescent="0.25">
      <c r="A482" s="9">
        <v>481</v>
      </c>
      <c r="B482" s="9" t="s">
        <v>2369</v>
      </c>
      <c r="C482" s="9" t="s">
        <v>2370</v>
      </c>
      <c r="D482" s="9">
        <v>32774166</v>
      </c>
      <c r="E482" s="9" t="s">
        <v>2371</v>
      </c>
      <c r="F482" s="9">
        <v>1336363</v>
      </c>
      <c r="G482" s="9">
        <v>357.84441620799998</v>
      </c>
      <c r="H482" s="9" t="s">
        <v>2372</v>
      </c>
      <c r="I482" t="e">
        <f t="shared" si="14"/>
        <v>#N/A</v>
      </c>
      <c r="J482" t="e">
        <f>VLOOKUP($D482,RfDs_clean!$A$2:$Q$140,9,FALSE)</f>
        <v>#N/A</v>
      </c>
      <c r="K482" t="e">
        <f t="shared" si="15"/>
        <v>#N/A</v>
      </c>
      <c r="L482" t="e">
        <f>VLOOKUP($D482,RfDs_clean!$A$2:$Q$140,10,FALSE)</f>
        <v>#N/A</v>
      </c>
      <c r="M482" s="9" t="s">
        <v>52</v>
      </c>
      <c r="N482" s="9" t="s">
        <v>52</v>
      </c>
      <c r="O482" s="10" t="s">
        <v>2373</v>
      </c>
      <c r="P482" s="9">
        <v>3.2999999999999998E-8</v>
      </c>
      <c r="Q482" s="9">
        <v>13.03518030500874</v>
      </c>
      <c r="R482" s="9" t="s">
        <v>52</v>
      </c>
      <c r="S482" s="9" t="s">
        <v>52</v>
      </c>
      <c r="T482" s="9" t="s">
        <v>52</v>
      </c>
      <c r="U482" s="9" t="s">
        <v>2332</v>
      </c>
      <c r="V482" s="11" t="s">
        <v>61</v>
      </c>
      <c r="W482" s="10" t="s">
        <v>2374</v>
      </c>
      <c r="X482" s="9">
        <v>1.3E-6</v>
      </c>
      <c r="Y482" s="9">
        <v>11.44</v>
      </c>
      <c r="Z482" s="9" t="s">
        <v>52</v>
      </c>
      <c r="AA482" s="9" t="s">
        <v>52</v>
      </c>
      <c r="AB482" s="9" t="s">
        <v>52</v>
      </c>
      <c r="AC482" s="9" t="s">
        <v>2332</v>
      </c>
      <c r="AD482" s="11" t="s">
        <v>61</v>
      </c>
      <c r="AE482" s="10" t="s">
        <v>52</v>
      </c>
      <c r="AF482" s="9">
        <v>2</v>
      </c>
      <c r="AG482" s="9">
        <v>5.85</v>
      </c>
      <c r="AH482" s="9" t="s">
        <v>2375</v>
      </c>
      <c r="AI482" s="9" t="s">
        <v>52</v>
      </c>
      <c r="AJ482" s="9" t="s">
        <v>52</v>
      </c>
      <c r="AK482" s="9" t="s">
        <v>56</v>
      </c>
      <c r="AL482" s="11" t="s">
        <v>61</v>
      </c>
      <c r="AM482" s="10" t="s">
        <v>2376</v>
      </c>
      <c r="AN482" s="9">
        <v>1E-4</v>
      </c>
      <c r="AO482" s="9">
        <v>4.55</v>
      </c>
      <c r="AP482" s="9" t="s">
        <v>52</v>
      </c>
      <c r="AQ482" s="9" t="s">
        <v>52</v>
      </c>
      <c r="AR482" s="9" t="s">
        <v>52</v>
      </c>
      <c r="AS482" s="9" t="s">
        <v>56</v>
      </c>
      <c r="AT482" s="11" t="s">
        <v>61</v>
      </c>
      <c r="AU482" s="10" t="s">
        <v>52</v>
      </c>
      <c r="AV482" s="9" t="s">
        <v>52</v>
      </c>
      <c r="AW482" s="9" t="s">
        <v>52</v>
      </c>
      <c r="AX482" s="9" t="s">
        <v>52</v>
      </c>
      <c r="AY482" s="9" t="s">
        <v>52</v>
      </c>
      <c r="AZ482" s="9" t="s">
        <v>52</v>
      </c>
      <c r="BA482" s="9" t="s">
        <v>52</v>
      </c>
      <c r="BB482" s="11" t="s">
        <v>52</v>
      </c>
    </row>
    <row r="483" spans="1:54" customFormat="1" x14ac:dyDescent="0.25">
      <c r="A483" s="12">
        <v>482</v>
      </c>
      <c r="B483" s="12" t="s">
        <v>2377</v>
      </c>
      <c r="C483" s="12" t="s">
        <v>2378</v>
      </c>
      <c r="D483" s="12">
        <v>87683</v>
      </c>
      <c r="E483" s="12" t="s">
        <v>52</v>
      </c>
      <c r="F483" s="12" t="s">
        <v>52</v>
      </c>
      <c r="G483" s="12">
        <v>257.81311607999999</v>
      </c>
      <c r="H483" s="12" t="s">
        <v>2379</v>
      </c>
      <c r="I483">
        <f t="shared" si="14"/>
        <v>6.1102742885503094</v>
      </c>
      <c r="J483">
        <f>VLOOKUP($D483,RfDs_clean!$A$2:$Q$140,9,FALSE)</f>
        <v>0.20000033333333334</v>
      </c>
      <c r="K483">
        <f t="shared" si="15"/>
        <v>6.3627347738292261</v>
      </c>
      <c r="L483">
        <f>VLOOKUP($D483,RfDs_clean!$A$2:$Q$140,10,FALSE)</f>
        <v>0.11183306666666666</v>
      </c>
      <c r="M483" s="9">
        <v>4.9378530749077587</v>
      </c>
      <c r="N483" s="9">
        <v>2.9747599999999998</v>
      </c>
      <c r="O483" s="13" t="s">
        <v>2380</v>
      </c>
      <c r="P483" s="12">
        <v>1E-3</v>
      </c>
      <c r="Q483" s="12">
        <v>8.4113050080378233</v>
      </c>
      <c r="R483" s="12" t="s">
        <v>549</v>
      </c>
      <c r="S483" s="12">
        <v>0.1</v>
      </c>
      <c r="T483" s="12">
        <v>6.4113050080378242</v>
      </c>
      <c r="U483" s="12" t="s">
        <v>83</v>
      </c>
      <c r="V483" s="14" t="s">
        <v>57</v>
      </c>
      <c r="W483" s="13" t="s">
        <v>52</v>
      </c>
      <c r="X483" s="12" t="s">
        <v>52</v>
      </c>
      <c r="Y483" s="12" t="s">
        <v>52</v>
      </c>
      <c r="Z483" s="12" t="s">
        <v>52</v>
      </c>
      <c r="AA483" s="12" t="s">
        <v>52</v>
      </c>
      <c r="AB483" s="12" t="s">
        <v>52</v>
      </c>
      <c r="AC483" s="12" t="s">
        <v>52</v>
      </c>
      <c r="AD483" s="14" t="s">
        <v>52</v>
      </c>
      <c r="AE483" s="13" t="s">
        <v>2381</v>
      </c>
      <c r="AF483" s="12">
        <v>7.8E-2</v>
      </c>
      <c r="AG483" s="12">
        <v>4.3</v>
      </c>
      <c r="AH483" s="12" t="s">
        <v>59</v>
      </c>
      <c r="AI483" s="12" t="s">
        <v>52</v>
      </c>
      <c r="AJ483" s="12" t="s">
        <v>52</v>
      </c>
      <c r="AK483" s="12" t="s">
        <v>56</v>
      </c>
      <c r="AL483" s="14" t="s">
        <v>57</v>
      </c>
      <c r="AM483" s="13" t="s">
        <v>2382</v>
      </c>
      <c r="AN483" s="12">
        <v>2.1999999999999999E-5</v>
      </c>
      <c r="AO483" s="12">
        <v>3.75</v>
      </c>
      <c r="AP483" s="12" t="s">
        <v>52</v>
      </c>
      <c r="AQ483" s="12" t="s">
        <v>52</v>
      </c>
      <c r="AR483" s="12" t="s">
        <v>52</v>
      </c>
      <c r="AS483" s="12" t="s">
        <v>56</v>
      </c>
      <c r="AT483" s="14" t="s">
        <v>61</v>
      </c>
      <c r="AU483" s="13" t="s">
        <v>52</v>
      </c>
      <c r="AV483" s="12" t="s">
        <v>52</v>
      </c>
      <c r="AW483" s="12" t="s">
        <v>52</v>
      </c>
      <c r="AX483" s="12" t="s">
        <v>52</v>
      </c>
      <c r="AY483" s="12" t="s">
        <v>52</v>
      </c>
      <c r="AZ483" s="12" t="s">
        <v>52</v>
      </c>
      <c r="BA483" s="12" t="s">
        <v>52</v>
      </c>
      <c r="BB483" s="14" t="s">
        <v>52</v>
      </c>
    </row>
    <row r="484" spans="1:54" customFormat="1" x14ac:dyDescent="0.25">
      <c r="A484" s="9">
        <v>483</v>
      </c>
      <c r="B484" s="9" t="s">
        <v>2383</v>
      </c>
      <c r="C484" s="9" t="s">
        <v>2384</v>
      </c>
      <c r="D484" s="9">
        <v>319846</v>
      </c>
      <c r="E484" s="9" t="s">
        <v>2385</v>
      </c>
      <c r="F484" s="9">
        <v>58899</v>
      </c>
      <c r="G484" s="9">
        <v>287.86006630000003</v>
      </c>
      <c r="H484" s="9" t="s">
        <v>2386</v>
      </c>
      <c r="I484" t="e">
        <f t="shared" si="14"/>
        <v>#N/A</v>
      </c>
      <c r="J484" t="e">
        <f>VLOOKUP($D484,RfDs_clean!$A$2:$Q$140,9,FALSE)</f>
        <v>#N/A</v>
      </c>
      <c r="K484" t="e">
        <f t="shared" si="15"/>
        <v>#N/A</v>
      </c>
      <c r="L484" t="e">
        <f>VLOOKUP($D484,RfDs_clean!$A$2:$Q$140,10,FALSE)</f>
        <v>#N/A</v>
      </c>
      <c r="M484" s="9">
        <v>7.2984278558377174</v>
      </c>
      <c r="N484" s="9">
        <v>1.4479499999999999E-2</v>
      </c>
      <c r="O484" s="10" t="s">
        <v>52</v>
      </c>
      <c r="P484" s="9">
        <v>2.9999999999999997E-4</v>
      </c>
      <c r="Q484" s="9">
        <v>8.9820601663215989</v>
      </c>
      <c r="R484" s="9" t="s">
        <v>81</v>
      </c>
      <c r="S484" s="9">
        <v>0.33</v>
      </c>
      <c r="T484" s="9">
        <v>5.9406674811633744</v>
      </c>
      <c r="U484" s="9" t="s">
        <v>56</v>
      </c>
      <c r="V484" s="11" t="s">
        <v>61</v>
      </c>
      <c r="W484" s="10" t="s">
        <v>52</v>
      </c>
      <c r="X484" s="9" t="s">
        <v>52</v>
      </c>
      <c r="Y484" s="9" t="s">
        <v>52</v>
      </c>
      <c r="Z484" s="9" t="s">
        <v>52</v>
      </c>
      <c r="AA484" s="9" t="s">
        <v>52</v>
      </c>
      <c r="AB484" s="9" t="s">
        <v>52</v>
      </c>
      <c r="AC484" s="9" t="s">
        <v>52</v>
      </c>
      <c r="AD484" s="11" t="s">
        <v>52</v>
      </c>
      <c r="AE484" s="10" t="s">
        <v>2387</v>
      </c>
      <c r="AF484" s="9">
        <v>6.3</v>
      </c>
      <c r="AG484" s="9">
        <v>6.26</v>
      </c>
      <c r="AH484" s="9" t="s">
        <v>59</v>
      </c>
      <c r="AI484" s="9" t="s">
        <v>52</v>
      </c>
      <c r="AJ484" s="9" t="s">
        <v>52</v>
      </c>
      <c r="AK484" s="9" t="s">
        <v>56</v>
      </c>
      <c r="AL484" s="11" t="s">
        <v>57</v>
      </c>
      <c r="AM484" s="10" t="s">
        <v>2388</v>
      </c>
      <c r="AN484" s="9">
        <v>1.8E-3</v>
      </c>
      <c r="AO484" s="9">
        <v>5.71</v>
      </c>
      <c r="AP484" s="9" t="s">
        <v>52</v>
      </c>
      <c r="AQ484" s="9" t="s">
        <v>52</v>
      </c>
      <c r="AR484" s="9" t="s">
        <v>52</v>
      </c>
      <c r="AS484" s="9" t="s">
        <v>56</v>
      </c>
      <c r="AT484" s="11" t="s">
        <v>61</v>
      </c>
      <c r="AU484" s="10" t="s">
        <v>52</v>
      </c>
      <c r="AV484" s="9">
        <v>3.5</v>
      </c>
      <c r="AW484" s="9">
        <v>6</v>
      </c>
      <c r="AX484" s="9" t="s">
        <v>52</v>
      </c>
      <c r="AY484" s="9" t="s">
        <v>52</v>
      </c>
      <c r="AZ484" s="9" t="s">
        <v>52</v>
      </c>
      <c r="BA484" s="9" t="s">
        <v>75</v>
      </c>
      <c r="BB484" s="11" t="s">
        <v>61</v>
      </c>
    </row>
    <row r="485" spans="1:54" customFormat="1" x14ac:dyDescent="0.25">
      <c r="A485" s="12">
        <v>484</v>
      </c>
      <c r="B485" s="12" t="s">
        <v>2389</v>
      </c>
      <c r="C485" s="12" t="s">
        <v>2390</v>
      </c>
      <c r="D485" s="12">
        <v>77474</v>
      </c>
      <c r="E485" s="12" t="s">
        <v>52</v>
      </c>
      <c r="F485" s="12" t="s">
        <v>52</v>
      </c>
      <c r="G485" s="12">
        <v>269.81311607999999</v>
      </c>
      <c r="H485" s="12" t="s">
        <v>2391</v>
      </c>
      <c r="I485">
        <f t="shared" si="14"/>
        <v>4.4030859095831962</v>
      </c>
      <c r="J485">
        <f>VLOOKUP($D485,RfDs_clean!$A$2:$Q$140,9,FALSE)</f>
        <v>10.6654</v>
      </c>
      <c r="K485">
        <f t="shared" si="15"/>
        <v>4.6831682784026967</v>
      </c>
      <c r="L485">
        <f>VLOOKUP($D485,RfDs_clean!$A$2:$Q$140,10,FALSE)</f>
        <v>5.5962199999999998</v>
      </c>
      <c r="M485" s="9" t="s">
        <v>52</v>
      </c>
      <c r="N485" s="9" t="s">
        <v>52</v>
      </c>
      <c r="O485" s="13" t="s">
        <v>2392</v>
      </c>
      <c r="P485" s="12">
        <v>6.0000000000000001E-3</v>
      </c>
      <c r="Q485" s="12">
        <v>7.6529118072677118</v>
      </c>
      <c r="R485" s="12" t="s">
        <v>89</v>
      </c>
      <c r="S485" s="12">
        <v>6</v>
      </c>
      <c r="T485" s="12">
        <v>4.6529118072677118</v>
      </c>
      <c r="U485" s="12" t="s">
        <v>56</v>
      </c>
      <c r="V485" s="14" t="s">
        <v>57</v>
      </c>
      <c r="W485" s="13" t="s">
        <v>2393</v>
      </c>
      <c r="X485" s="12">
        <v>2.0000000000000001E-4</v>
      </c>
      <c r="Y485" s="12">
        <v>9.1300000000000008</v>
      </c>
      <c r="Z485" s="12" t="s">
        <v>81</v>
      </c>
      <c r="AA485" s="12">
        <v>2.4E-2</v>
      </c>
      <c r="AB485" s="12">
        <v>7.05</v>
      </c>
      <c r="AC485" s="12" t="s">
        <v>56</v>
      </c>
      <c r="AD485" s="14" t="s">
        <v>57</v>
      </c>
      <c r="AE485" s="13" t="s">
        <v>52</v>
      </c>
      <c r="AF485" s="12" t="s">
        <v>52</v>
      </c>
      <c r="AG485" s="12" t="s">
        <v>52</v>
      </c>
      <c r="AH485" s="12" t="s">
        <v>52</v>
      </c>
      <c r="AI485" s="12" t="s">
        <v>52</v>
      </c>
      <c r="AJ485" s="12" t="s">
        <v>52</v>
      </c>
      <c r="AK485" s="12" t="s">
        <v>52</v>
      </c>
      <c r="AL485" s="14" t="s">
        <v>52</v>
      </c>
      <c r="AM485" s="13" t="s">
        <v>52</v>
      </c>
      <c r="AN485" s="12" t="s">
        <v>52</v>
      </c>
      <c r="AO485" s="12" t="s">
        <v>52</v>
      </c>
      <c r="AP485" s="12" t="s">
        <v>52</v>
      </c>
      <c r="AQ485" s="12" t="s">
        <v>52</v>
      </c>
      <c r="AR485" s="12" t="s">
        <v>52</v>
      </c>
      <c r="AS485" s="12" t="s">
        <v>52</v>
      </c>
      <c r="AT485" s="14" t="s">
        <v>52</v>
      </c>
      <c r="AU485" s="13" t="s">
        <v>52</v>
      </c>
      <c r="AV485" s="12" t="s">
        <v>52</v>
      </c>
      <c r="AW485" s="12" t="s">
        <v>52</v>
      </c>
      <c r="AX485" s="12" t="s">
        <v>52</v>
      </c>
      <c r="AY485" s="12" t="s">
        <v>52</v>
      </c>
      <c r="AZ485" s="12" t="s">
        <v>52</v>
      </c>
      <c r="BA485" s="12" t="s">
        <v>52</v>
      </c>
      <c r="BB485" s="14" t="s">
        <v>52</v>
      </c>
    </row>
    <row r="486" spans="1:54" customFormat="1" x14ac:dyDescent="0.25">
      <c r="A486" s="9">
        <v>485</v>
      </c>
      <c r="B486" s="9" t="s">
        <v>2394</v>
      </c>
      <c r="C486" s="9" t="s">
        <v>2395</v>
      </c>
      <c r="D486" s="9">
        <v>67721</v>
      </c>
      <c r="E486" s="9" t="s">
        <v>52</v>
      </c>
      <c r="F486" s="9" t="s">
        <v>52</v>
      </c>
      <c r="G486" s="9">
        <v>233.81311607999999</v>
      </c>
      <c r="H486" s="9" t="s">
        <v>2396</v>
      </c>
      <c r="I486">
        <f t="shared" si="14"/>
        <v>5.2404728325290968</v>
      </c>
      <c r="J486">
        <f>VLOOKUP($D486,RfDs_clean!$A$2:$Q$140,9,FALSE)</f>
        <v>1.34399</v>
      </c>
      <c r="K486">
        <f t="shared" si="15"/>
        <v>5.5070304995371773</v>
      </c>
      <c r="L486">
        <f>VLOOKUP($D486,RfDs_clean!$A$2:$Q$140,10,FALSE)</f>
        <v>0.72750899999999996</v>
      </c>
      <c r="M486" s="9">
        <v>4.2532650141079618</v>
      </c>
      <c r="N486" s="9">
        <v>13.049799999999999</v>
      </c>
      <c r="O486" s="10" t="s">
        <v>2397</v>
      </c>
      <c r="P486" s="9">
        <v>6.9999999999999999E-4</v>
      </c>
      <c r="Q486" s="9">
        <v>8.5237708298628725</v>
      </c>
      <c r="R486" s="9" t="s">
        <v>89</v>
      </c>
      <c r="S486" s="9">
        <v>0.72799999999999998</v>
      </c>
      <c r="T486" s="9">
        <v>5.5067374905640918</v>
      </c>
      <c r="U486" s="9" t="s">
        <v>56</v>
      </c>
      <c r="V486" s="11" t="s">
        <v>57</v>
      </c>
      <c r="W486" s="10" t="s">
        <v>2398</v>
      </c>
      <c r="X486" s="9">
        <v>0.03</v>
      </c>
      <c r="Y486" s="9">
        <v>6.9</v>
      </c>
      <c r="Z486" s="9" t="s">
        <v>81</v>
      </c>
      <c r="AA486" s="9">
        <v>83</v>
      </c>
      <c r="AB486" s="9">
        <v>3.46</v>
      </c>
      <c r="AC486" s="9" t="s">
        <v>56</v>
      </c>
      <c r="AD486" s="11" t="s">
        <v>61</v>
      </c>
      <c r="AE486" s="10" t="s">
        <v>2399</v>
      </c>
      <c r="AF486" s="9">
        <v>0.04</v>
      </c>
      <c r="AG486" s="9">
        <v>3.97</v>
      </c>
      <c r="AH486" s="9" t="s">
        <v>549</v>
      </c>
      <c r="AI486" s="9">
        <v>2.4500000000000002</v>
      </c>
      <c r="AJ486" s="9">
        <v>4.9800000000000004</v>
      </c>
      <c r="AK486" s="9" t="s">
        <v>56</v>
      </c>
      <c r="AL486" s="11" t="s">
        <v>57</v>
      </c>
      <c r="AM486" s="10" t="s">
        <v>2400</v>
      </c>
      <c r="AN486" s="9">
        <v>3.9999999999999998E-6</v>
      </c>
      <c r="AO486" s="9">
        <v>2.97</v>
      </c>
      <c r="AP486" s="9" t="s">
        <v>52</v>
      </c>
      <c r="AQ486" s="9" t="s">
        <v>52</v>
      </c>
      <c r="AR486" s="9" t="s">
        <v>52</v>
      </c>
      <c r="AS486" s="9" t="s">
        <v>56</v>
      </c>
      <c r="AT486" s="11" t="s">
        <v>61</v>
      </c>
      <c r="AU486" s="10" t="s">
        <v>2401</v>
      </c>
      <c r="AV486" s="9">
        <v>3.9E-2</v>
      </c>
      <c r="AW486" s="9">
        <v>3.96</v>
      </c>
      <c r="AX486" s="9" t="s">
        <v>52</v>
      </c>
      <c r="AY486" s="9" t="s">
        <v>52</v>
      </c>
      <c r="AZ486" s="9" t="s">
        <v>52</v>
      </c>
      <c r="BA486" s="9" t="s">
        <v>75</v>
      </c>
      <c r="BB486" s="11" t="s">
        <v>57</v>
      </c>
    </row>
    <row r="487" spans="1:54" customFormat="1" x14ac:dyDescent="0.25">
      <c r="A487" s="12">
        <v>486</v>
      </c>
      <c r="B487" s="12" t="s">
        <v>2402</v>
      </c>
      <c r="C487" s="12" t="s">
        <v>2403</v>
      </c>
      <c r="D487" s="12">
        <v>70304</v>
      </c>
      <c r="E487" s="12" t="s">
        <v>52</v>
      </c>
      <c r="F487" s="12" t="s">
        <v>52</v>
      </c>
      <c r="G487" s="12">
        <v>403.84989551199993</v>
      </c>
      <c r="H487" s="12" t="s">
        <v>2404</v>
      </c>
      <c r="I487" t="e">
        <f t="shared" si="14"/>
        <v>#N/A</v>
      </c>
      <c r="J487" t="e">
        <f>VLOOKUP($D487,RfDs_clean!$A$2:$Q$140,9,FALSE)</f>
        <v>#N/A</v>
      </c>
      <c r="K487" t="e">
        <f t="shared" si="15"/>
        <v>#N/A</v>
      </c>
      <c r="L487" t="e">
        <f>VLOOKUP($D487,RfDs_clean!$A$2:$Q$140,10,FALSE)</f>
        <v>#N/A</v>
      </c>
      <c r="M487" s="9" t="s">
        <v>52</v>
      </c>
      <c r="N487" s="9" t="s">
        <v>52</v>
      </c>
      <c r="O487" s="13" t="s">
        <v>2405</v>
      </c>
      <c r="P487" s="12">
        <v>2.9999999999999997E-4</v>
      </c>
      <c r="Q487" s="12">
        <v>9.1290987201327773</v>
      </c>
      <c r="R487" s="12" t="s">
        <v>485</v>
      </c>
      <c r="S487" s="12">
        <v>0.75</v>
      </c>
      <c r="T487" s="12">
        <v>5.7311587114607399</v>
      </c>
      <c r="U487" s="12" t="s">
        <v>56</v>
      </c>
      <c r="V487" s="14" t="s">
        <v>61</v>
      </c>
      <c r="W487" s="13" t="s">
        <v>52</v>
      </c>
      <c r="X487" s="12" t="s">
        <v>52</v>
      </c>
      <c r="Y487" s="12" t="s">
        <v>52</v>
      </c>
      <c r="Z487" s="12" t="s">
        <v>52</v>
      </c>
      <c r="AA487" s="12" t="s">
        <v>52</v>
      </c>
      <c r="AB487" s="12" t="s">
        <v>52</v>
      </c>
      <c r="AC487" s="12" t="s">
        <v>52</v>
      </c>
      <c r="AD487" s="14" t="s">
        <v>52</v>
      </c>
      <c r="AE487" s="13" t="s">
        <v>52</v>
      </c>
      <c r="AF487" s="12" t="s">
        <v>52</v>
      </c>
      <c r="AG487" s="12" t="s">
        <v>52</v>
      </c>
      <c r="AH487" s="12" t="s">
        <v>52</v>
      </c>
      <c r="AI487" s="12" t="s">
        <v>52</v>
      </c>
      <c r="AJ487" s="12" t="s">
        <v>52</v>
      </c>
      <c r="AK487" s="12" t="s">
        <v>52</v>
      </c>
      <c r="AL487" s="14" t="s">
        <v>52</v>
      </c>
      <c r="AM487" s="13" t="s">
        <v>52</v>
      </c>
      <c r="AN487" s="12" t="s">
        <v>52</v>
      </c>
      <c r="AO487" s="12" t="s">
        <v>52</v>
      </c>
      <c r="AP487" s="12" t="s">
        <v>52</v>
      </c>
      <c r="AQ487" s="12" t="s">
        <v>52</v>
      </c>
      <c r="AR487" s="12" t="s">
        <v>52</v>
      </c>
      <c r="AS487" s="12" t="s">
        <v>52</v>
      </c>
      <c r="AT487" s="14" t="s">
        <v>52</v>
      </c>
      <c r="AU487" s="13" t="s">
        <v>52</v>
      </c>
      <c r="AV487" s="12" t="s">
        <v>52</v>
      </c>
      <c r="AW487" s="12" t="s">
        <v>52</v>
      </c>
      <c r="AX487" s="12" t="s">
        <v>52</v>
      </c>
      <c r="AY487" s="12" t="s">
        <v>52</v>
      </c>
      <c r="AZ487" s="12" t="s">
        <v>52</v>
      </c>
      <c r="BA487" s="12" t="s">
        <v>52</v>
      </c>
      <c r="BB487" s="14" t="s">
        <v>52</v>
      </c>
    </row>
    <row r="488" spans="1:54" customFormat="1" x14ac:dyDescent="0.25">
      <c r="A488" s="9">
        <v>487</v>
      </c>
      <c r="B488" s="9" t="s">
        <v>2406</v>
      </c>
      <c r="C488" s="9" t="s">
        <v>2407</v>
      </c>
      <c r="D488" s="9">
        <v>79983714</v>
      </c>
      <c r="E488" s="9" t="s">
        <v>52</v>
      </c>
      <c r="F488" s="9" t="s">
        <v>52</v>
      </c>
      <c r="G488" s="9">
        <v>313.07486752400001</v>
      </c>
      <c r="H488" s="9" t="s">
        <v>2408</v>
      </c>
      <c r="I488" t="e">
        <f t="shared" si="14"/>
        <v>#N/A</v>
      </c>
      <c r="J488" t="e">
        <f>VLOOKUP($D488,RfDs_clean!$A$2:$Q$140,9,FALSE)</f>
        <v>#N/A</v>
      </c>
      <c r="K488" t="e">
        <f t="shared" si="15"/>
        <v>#N/A</v>
      </c>
      <c r="L488" t="e">
        <f>VLOOKUP($D488,RfDs_clean!$A$2:$Q$140,10,FALSE)</f>
        <v>#N/A</v>
      </c>
      <c r="M488" s="9" t="s">
        <v>52</v>
      </c>
      <c r="N488" s="9" t="s">
        <v>52</v>
      </c>
      <c r="O488" s="10" t="s">
        <v>2409</v>
      </c>
      <c r="P488" s="9">
        <v>0.02</v>
      </c>
      <c r="Q488" s="9">
        <v>7.1946182098202769</v>
      </c>
      <c r="R488" s="9" t="s">
        <v>81</v>
      </c>
      <c r="S488" s="9">
        <v>2</v>
      </c>
      <c r="T488" s="9">
        <v>5.1946182098202769</v>
      </c>
      <c r="U488" s="9" t="s">
        <v>103</v>
      </c>
      <c r="V488" s="11" t="s">
        <v>61</v>
      </c>
      <c r="W488" s="10" t="s">
        <v>52</v>
      </c>
      <c r="X488" s="9" t="s">
        <v>52</v>
      </c>
      <c r="Y488" s="9" t="s">
        <v>52</v>
      </c>
      <c r="Z488" s="9" t="s">
        <v>52</v>
      </c>
      <c r="AA488" s="9" t="s">
        <v>52</v>
      </c>
      <c r="AB488" s="9" t="s">
        <v>52</v>
      </c>
      <c r="AC488" s="9" t="s">
        <v>52</v>
      </c>
      <c r="AD488" s="11" t="s">
        <v>52</v>
      </c>
      <c r="AE488" s="10" t="s">
        <v>52</v>
      </c>
      <c r="AF488" s="9" t="s">
        <v>52</v>
      </c>
      <c r="AG488" s="9" t="s">
        <v>52</v>
      </c>
      <c r="AH488" s="9" t="s">
        <v>52</v>
      </c>
      <c r="AI488" s="9" t="s">
        <v>52</v>
      </c>
      <c r="AJ488" s="9" t="s">
        <v>52</v>
      </c>
      <c r="AK488" s="9" t="s">
        <v>52</v>
      </c>
      <c r="AL488" s="11" t="s">
        <v>52</v>
      </c>
      <c r="AM488" s="10" t="s">
        <v>52</v>
      </c>
      <c r="AN488" s="9" t="s">
        <v>52</v>
      </c>
      <c r="AO488" s="9" t="s">
        <v>52</v>
      </c>
      <c r="AP488" s="9" t="s">
        <v>52</v>
      </c>
      <c r="AQ488" s="9" t="s">
        <v>52</v>
      </c>
      <c r="AR488" s="9" t="s">
        <v>52</v>
      </c>
      <c r="AS488" s="9" t="s">
        <v>52</v>
      </c>
      <c r="AT488" s="11" t="s">
        <v>52</v>
      </c>
      <c r="AU488" s="10" t="s">
        <v>52</v>
      </c>
      <c r="AV488" s="9" t="s">
        <v>52</v>
      </c>
      <c r="AW488" s="9" t="s">
        <v>52</v>
      </c>
      <c r="AX488" s="9" t="s">
        <v>52</v>
      </c>
      <c r="AY488" s="9" t="s">
        <v>52</v>
      </c>
      <c r="AZ488" s="9" t="s">
        <v>52</v>
      </c>
      <c r="BA488" s="9" t="s">
        <v>52</v>
      </c>
      <c r="BB488" s="11" t="s">
        <v>52</v>
      </c>
    </row>
    <row r="489" spans="1:54" customFormat="1" x14ac:dyDescent="0.25">
      <c r="A489" s="12">
        <v>488</v>
      </c>
      <c r="B489" s="12" t="s">
        <v>2410</v>
      </c>
      <c r="C489" s="12" t="s">
        <v>2411</v>
      </c>
      <c r="D489" s="12">
        <v>121824</v>
      </c>
      <c r="E489" s="12" t="s">
        <v>52</v>
      </c>
      <c r="F489" s="12" t="s">
        <v>52</v>
      </c>
      <c r="G489" s="12">
        <v>222.034881912</v>
      </c>
      <c r="H489" s="12" t="s">
        <v>2412</v>
      </c>
      <c r="I489">
        <f t="shared" si="14"/>
        <v>5.1225256818672529</v>
      </c>
      <c r="J489">
        <f>VLOOKUP($D489,RfDs_clean!$A$2:$Q$140,9,FALSE)</f>
        <v>1.6745399999999999</v>
      </c>
      <c r="K489">
        <f t="shared" si="15"/>
        <v>5.675537373674457</v>
      </c>
      <c r="L489">
        <f>VLOOKUP($D489,RfDs_clean!$A$2:$Q$140,10,FALSE)</f>
        <v>0.46868799999999999</v>
      </c>
      <c r="M489" s="9">
        <v>4.7870712671636921</v>
      </c>
      <c r="N489" s="9">
        <v>3.6253500000000001</v>
      </c>
      <c r="O489" s="13" t="s">
        <v>2413</v>
      </c>
      <c r="P489" s="12">
        <v>3.0000000000000001E-3</v>
      </c>
      <c r="Q489" s="12">
        <v>7.8692999532078858</v>
      </c>
      <c r="R489" s="12" t="s">
        <v>118</v>
      </c>
      <c r="S489" s="12">
        <v>0.3</v>
      </c>
      <c r="T489" s="12">
        <v>5.8692999532078858</v>
      </c>
      <c r="U489" s="12" t="s">
        <v>56</v>
      </c>
      <c r="V489" s="14" t="s">
        <v>57</v>
      </c>
      <c r="W489" s="13" t="s">
        <v>52</v>
      </c>
      <c r="X489" s="12" t="s">
        <v>52</v>
      </c>
      <c r="Y489" s="12" t="s">
        <v>52</v>
      </c>
      <c r="Z489" s="12" t="s">
        <v>52</v>
      </c>
      <c r="AA489" s="12" t="s">
        <v>52</v>
      </c>
      <c r="AB489" s="12" t="s">
        <v>52</v>
      </c>
      <c r="AC489" s="12" t="s">
        <v>52</v>
      </c>
      <c r="AD489" s="14" t="s">
        <v>52</v>
      </c>
      <c r="AE489" s="13" t="s">
        <v>2414</v>
      </c>
      <c r="AF489" s="12">
        <v>0.11</v>
      </c>
      <c r="AG489" s="12">
        <v>4.3899999999999997</v>
      </c>
      <c r="AH489" s="12" t="s">
        <v>59</v>
      </c>
      <c r="AI489" s="12" t="s">
        <v>52</v>
      </c>
      <c r="AJ489" s="12" t="s">
        <v>52</v>
      </c>
      <c r="AK489" s="12" t="s">
        <v>56</v>
      </c>
      <c r="AL489" s="14" t="s">
        <v>57</v>
      </c>
      <c r="AM489" s="13" t="s">
        <v>52</v>
      </c>
      <c r="AN489" s="12" t="s">
        <v>52</v>
      </c>
      <c r="AO489" s="12" t="s">
        <v>52</v>
      </c>
      <c r="AP489" s="12" t="s">
        <v>52</v>
      </c>
      <c r="AQ489" s="12" t="s">
        <v>52</v>
      </c>
      <c r="AR489" s="12" t="s">
        <v>52</v>
      </c>
      <c r="AS489" s="12" t="s">
        <v>52</v>
      </c>
      <c r="AT489" s="14" t="s">
        <v>52</v>
      </c>
      <c r="AU489" s="13" t="s">
        <v>52</v>
      </c>
      <c r="AV489" s="12" t="s">
        <v>52</v>
      </c>
      <c r="AW489" s="12" t="s">
        <v>52</v>
      </c>
      <c r="AX489" s="12" t="s">
        <v>52</v>
      </c>
      <c r="AY489" s="12" t="s">
        <v>52</v>
      </c>
      <c r="AZ489" s="12" t="s">
        <v>52</v>
      </c>
      <c r="BA489" s="12" t="s">
        <v>52</v>
      </c>
      <c r="BB489" s="14" t="s">
        <v>52</v>
      </c>
    </row>
    <row r="490" spans="1:54" customFormat="1" x14ac:dyDescent="0.25">
      <c r="A490" s="9">
        <v>489</v>
      </c>
      <c r="B490" s="9" t="s">
        <v>2415</v>
      </c>
      <c r="C490" s="9" t="s">
        <v>2416</v>
      </c>
      <c r="D490" s="9">
        <v>110543</v>
      </c>
      <c r="E490" s="9" t="s">
        <v>52</v>
      </c>
      <c r="F490" s="9" t="s">
        <v>52</v>
      </c>
      <c r="G490" s="9">
        <v>86.109550447999993</v>
      </c>
      <c r="H490" s="9" t="s">
        <v>2417</v>
      </c>
      <c r="I490">
        <f t="shared" si="14"/>
        <v>1.4658185794098255</v>
      </c>
      <c r="J490">
        <f>VLOOKUP($D490,RfDs_clean!$A$2:$Q$140,9,FALSE)</f>
        <v>2946</v>
      </c>
      <c r="K490">
        <f t="shared" si="15"/>
        <v>2.1029021284282163</v>
      </c>
      <c r="L490">
        <f>VLOOKUP($D490,RfDs_clean!$A$2:$Q$140,10,FALSE)</f>
        <v>679.43700000000001</v>
      </c>
      <c r="M490" s="9" t="s">
        <v>52</v>
      </c>
      <c r="N490" s="9" t="s">
        <v>52</v>
      </c>
      <c r="O490" s="10" t="s">
        <v>2418</v>
      </c>
      <c r="P490" s="9">
        <v>0.06</v>
      </c>
      <c r="Q490" s="9">
        <v>6.1569000715327942</v>
      </c>
      <c r="R490" s="9" t="s">
        <v>55</v>
      </c>
      <c r="S490" s="9">
        <v>570</v>
      </c>
      <c r="T490" s="9">
        <v>2.1791764662439461</v>
      </c>
      <c r="U490" s="9" t="s">
        <v>119</v>
      </c>
      <c r="V490" s="11" t="s">
        <v>57</v>
      </c>
      <c r="W490" s="10" t="s">
        <v>2419</v>
      </c>
      <c r="X490" s="9">
        <v>0.7</v>
      </c>
      <c r="Y490" s="9">
        <v>5.09</v>
      </c>
      <c r="Z490" s="9" t="s">
        <v>66</v>
      </c>
      <c r="AA490" s="9">
        <v>215</v>
      </c>
      <c r="AB490" s="9">
        <v>2.6</v>
      </c>
      <c r="AC490" s="9" t="s">
        <v>56</v>
      </c>
      <c r="AD490" s="11" t="s">
        <v>57</v>
      </c>
      <c r="AE490" s="10" t="s">
        <v>52</v>
      </c>
      <c r="AF490" s="9" t="s">
        <v>52</v>
      </c>
      <c r="AG490" s="9" t="s">
        <v>52</v>
      </c>
      <c r="AH490" s="9" t="s">
        <v>52</v>
      </c>
      <c r="AI490" s="9" t="s">
        <v>52</v>
      </c>
      <c r="AJ490" s="9" t="s">
        <v>52</v>
      </c>
      <c r="AK490" s="9" t="s">
        <v>52</v>
      </c>
      <c r="AL490" s="11" t="s">
        <v>52</v>
      </c>
      <c r="AM490" s="10" t="s">
        <v>52</v>
      </c>
      <c r="AN490" s="9" t="s">
        <v>52</v>
      </c>
      <c r="AO490" s="9" t="s">
        <v>52</v>
      </c>
      <c r="AP490" s="9" t="s">
        <v>52</v>
      </c>
      <c r="AQ490" s="9" t="s">
        <v>52</v>
      </c>
      <c r="AR490" s="9" t="s">
        <v>52</v>
      </c>
      <c r="AS490" s="9" t="s">
        <v>52</v>
      </c>
      <c r="AT490" s="11" t="s">
        <v>52</v>
      </c>
      <c r="AU490" s="10" t="s">
        <v>52</v>
      </c>
      <c r="AV490" s="9" t="s">
        <v>52</v>
      </c>
      <c r="AW490" s="9" t="s">
        <v>52</v>
      </c>
      <c r="AX490" s="9" t="s">
        <v>52</v>
      </c>
      <c r="AY490" s="9" t="s">
        <v>52</v>
      </c>
      <c r="AZ490" s="9" t="s">
        <v>52</v>
      </c>
      <c r="BA490" s="9" t="s">
        <v>52</v>
      </c>
      <c r="BB490" s="11" t="s">
        <v>52</v>
      </c>
    </row>
    <row r="491" spans="1:54" customFormat="1" x14ac:dyDescent="0.25">
      <c r="A491" s="12">
        <v>490</v>
      </c>
      <c r="B491" s="12" t="s">
        <v>2420</v>
      </c>
      <c r="C491" s="12" t="s">
        <v>2421</v>
      </c>
      <c r="D491" s="12">
        <v>124049</v>
      </c>
      <c r="E491" s="12" t="s">
        <v>52</v>
      </c>
      <c r="F491" s="12" t="s">
        <v>52</v>
      </c>
      <c r="G491" s="12">
        <v>146.05790880000001</v>
      </c>
      <c r="H491" s="12" t="s">
        <v>2422</v>
      </c>
      <c r="I491" t="e">
        <f t="shared" si="14"/>
        <v>#N/A</v>
      </c>
      <c r="J491" t="e">
        <f>VLOOKUP($D491,RfDs_clean!$A$2:$Q$140,9,FALSE)</f>
        <v>#N/A</v>
      </c>
      <c r="K491" t="e">
        <f t="shared" si="15"/>
        <v>#N/A</v>
      </c>
      <c r="L491" t="e">
        <f>VLOOKUP($D491,RfDs_clean!$A$2:$Q$140,10,FALSE)</f>
        <v>#N/A</v>
      </c>
      <c r="M491" s="9" t="s">
        <v>52</v>
      </c>
      <c r="N491" s="9" t="s">
        <v>52</v>
      </c>
      <c r="O491" s="13" t="s">
        <v>2423</v>
      </c>
      <c r="P491" s="12">
        <v>2</v>
      </c>
      <c r="Q491" s="12">
        <v>4.8634950826274688</v>
      </c>
      <c r="R491" s="12" t="s">
        <v>81</v>
      </c>
      <c r="S491" s="12">
        <v>470</v>
      </c>
      <c r="T491" s="12">
        <v>2.4924272203557325</v>
      </c>
      <c r="U491" s="12" t="s">
        <v>83</v>
      </c>
      <c r="V491" s="14" t="s">
        <v>61</v>
      </c>
      <c r="W491" s="13" t="s">
        <v>52</v>
      </c>
      <c r="X491" s="12" t="s">
        <v>52</v>
      </c>
      <c r="Y491" s="12" t="s">
        <v>52</v>
      </c>
      <c r="Z491" s="12" t="s">
        <v>52</v>
      </c>
      <c r="AA491" s="12" t="s">
        <v>52</v>
      </c>
      <c r="AB491" s="12" t="s">
        <v>52</v>
      </c>
      <c r="AC491" s="12" t="s">
        <v>52</v>
      </c>
      <c r="AD491" s="14" t="s">
        <v>52</v>
      </c>
      <c r="AE491" s="13" t="s">
        <v>52</v>
      </c>
      <c r="AF491" s="12" t="s">
        <v>52</v>
      </c>
      <c r="AG491" s="12" t="s">
        <v>52</v>
      </c>
      <c r="AH491" s="12" t="s">
        <v>52</v>
      </c>
      <c r="AI491" s="12" t="s">
        <v>52</v>
      </c>
      <c r="AJ491" s="12" t="s">
        <v>52</v>
      </c>
      <c r="AK491" s="12" t="s">
        <v>52</v>
      </c>
      <c r="AL491" s="14" t="s">
        <v>52</v>
      </c>
      <c r="AM491" s="13" t="s">
        <v>52</v>
      </c>
      <c r="AN491" s="12" t="s">
        <v>52</v>
      </c>
      <c r="AO491" s="12" t="s">
        <v>52</v>
      </c>
      <c r="AP491" s="12" t="s">
        <v>52</v>
      </c>
      <c r="AQ491" s="12" t="s">
        <v>52</v>
      </c>
      <c r="AR491" s="12" t="s">
        <v>52</v>
      </c>
      <c r="AS491" s="12" t="s">
        <v>52</v>
      </c>
      <c r="AT491" s="14" t="s">
        <v>52</v>
      </c>
      <c r="AU491" s="13" t="s">
        <v>52</v>
      </c>
      <c r="AV491" s="12" t="s">
        <v>52</v>
      </c>
      <c r="AW491" s="12" t="s">
        <v>52</v>
      </c>
      <c r="AX491" s="12" t="s">
        <v>52</v>
      </c>
      <c r="AY491" s="12" t="s">
        <v>52</v>
      </c>
      <c r="AZ491" s="12" t="s">
        <v>52</v>
      </c>
      <c r="BA491" s="12" t="s">
        <v>52</v>
      </c>
      <c r="BB491" s="14" t="s">
        <v>52</v>
      </c>
    </row>
    <row r="492" spans="1:54" customFormat="1" x14ac:dyDescent="0.25">
      <c r="A492" s="9">
        <v>491</v>
      </c>
      <c r="B492" s="9" t="s">
        <v>2424</v>
      </c>
      <c r="C492" s="9" t="s">
        <v>2425</v>
      </c>
      <c r="D492" s="9">
        <v>51235042</v>
      </c>
      <c r="E492" s="9" t="s">
        <v>52</v>
      </c>
      <c r="F492" s="9" t="s">
        <v>52</v>
      </c>
      <c r="G492" s="9">
        <v>252.15862587999999</v>
      </c>
      <c r="H492" s="9" t="s">
        <v>2426</v>
      </c>
      <c r="I492" t="e">
        <f t="shared" si="14"/>
        <v>#N/A</v>
      </c>
      <c r="J492" t="e">
        <f>VLOOKUP($D492,RfDs_clean!$A$2:$Q$140,9,FALSE)</f>
        <v>#N/A</v>
      </c>
      <c r="K492" t="e">
        <f t="shared" si="15"/>
        <v>#N/A</v>
      </c>
      <c r="L492" t="e">
        <f>VLOOKUP($D492,RfDs_clean!$A$2:$Q$140,10,FALSE)</f>
        <v>#N/A</v>
      </c>
      <c r="M492" s="9" t="s">
        <v>52</v>
      </c>
      <c r="N492" s="9" t="s">
        <v>52</v>
      </c>
      <c r="O492" s="10" t="s">
        <v>2427</v>
      </c>
      <c r="P492" s="9">
        <v>3.3000000000000002E-2</v>
      </c>
      <c r="Q492" s="9">
        <v>6.8831598892819885</v>
      </c>
      <c r="R492" s="9" t="s">
        <v>118</v>
      </c>
      <c r="S492" s="9">
        <v>10</v>
      </c>
      <c r="T492" s="9">
        <v>4.4016738291598756</v>
      </c>
      <c r="U492" s="9" t="s">
        <v>56</v>
      </c>
      <c r="V492" s="11" t="s">
        <v>61</v>
      </c>
      <c r="W492" s="10" t="s">
        <v>52</v>
      </c>
      <c r="X492" s="9" t="s">
        <v>52</v>
      </c>
      <c r="Y492" s="9" t="s">
        <v>52</v>
      </c>
      <c r="Z492" s="9" t="s">
        <v>52</v>
      </c>
      <c r="AA492" s="9" t="s">
        <v>52</v>
      </c>
      <c r="AB492" s="9" t="s">
        <v>52</v>
      </c>
      <c r="AC492" s="9" t="s">
        <v>52</v>
      </c>
      <c r="AD492" s="11" t="s">
        <v>52</v>
      </c>
      <c r="AE492" s="10" t="s">
        <v>52</v>
      </c>
      <c r="AF492" s="9" t="s">
        <v>52</v>
      </c>
      <c r="AG492" s="9" t="s">
        <v>52</v>
      </c>
      <c r="AH492" s="9" t="s">
        <v>52</v>
      </c>
      <c r="AI492" s="9" t="s">
        <v>52</v>
      </c>
      <c r="AJ492" s="9" t="s">
        <v>52</v>
      </c>
      <c r="AK492" s="9" t="s">
        <v>52</v>
      </c>
      <c r="AL492" s="11" t="s">
        <v>52</v>
      </c>
      <c r="AM492" s="10" t="s">
        <v>52</v>
      </c>
      <c r="AN492" s="9" t="s">
        <v>52</v>
      </c>
      <c r="AO492" s="9" t="s">
        <v>52</v>
      </c>
      <c r="AP492" s="9" t="s">
        <v>52</v>
      </c>
      <c r="AQ492" s="9" t="s">
        <v>52</v>
      </c>
      <c r="AR492" s="9" t="s">
        <v>52</v>
      </c>
      <c r="AS492" s="9" t="s">
        <v>52</v>
      </c>
      <c r="AT492" s="11" t="s">
        <v>52</v>
      </c>
      <c r="AU492" s="10" t="s">
        <v>52</v>
      </c>
      <c r="AV492" s="9" t="s">
        <v>52</v>
      </c>
      <c r="AW492" s="9" t="s">
        <v>52</v>
      </c>
      <c r="AX492" s="9" t="s">
        <v>52</v>
      </c>
      <c r="AY492" s="9" t="s">
        <v>52</v>
      </c>
      <c r="AZ492" s="9" t="s">
        <v>52</v>
      </c>
      <c r="BA492" s="9" t="s">
        <v>52</v>
      </c>
      <c r="BB492" s="11" t="s">
        <v>52</v>
      </c>
    </row>
    <row r="493" spans="1:54" customFormat="1" x14ac:dyDescent="0.25">
      <c r="A493" s="12">
        <v>492</v>
      </c>
      <c r="B493" s="12" t="s">
        <v>2428</v>
      </c>
      <c r="C493" s="12" t="s">
        <v>2429</v>
      </c>
      <c r="D493" s="12">
        <v>135590919</v>
      </c>
      <c r="E493" s="12" t="s">
        <v>52</v>
      </c>
      <c r="F493" s="12" t="s">
        <v>52</v>
      </c>
      <c r="G493" s="12">
        <v>372.06436241599994</v>
      </c>
      <c r="H493" s="12" t="s">
        <v>2430</v>
      </c>
      <c r="I493" t="e">
        <f t="shared" si="14"/>
        <v>#N/A</v>
      </c>
      <c r="J493" t="e">
        <f>VLOOKUP($D493,RfDs_clean!$A$2:$Q$140,9,FALSE)</f>
        <v>#N/A</v>
      </c>
      <c r="K493" t="e">
        <f t="shared" si="15"/>
        <v>#N/A</v>
      </c>
      <c r="L493" t="e">
        <f>VLOOKUP($D493,RfDs_clean!$A$2:$Q$140,10,FALSE)</f>
        <v>#N/A</v>
      </c>
      <c r="M493" s="9" t="s">
        <v>52</v>
      </c>
      <c r="N493" s="9" t="s">
        <v>52</v>
      </c>
      <c r="O493" s="13" t="s">
        <v>2431</v>
      </c>
      <c r="P493" s="12">
        <v>0.56999999999999995</v>
      </c>
      <c r="Q493" s="12">
        <v>5.814743218145642</v>
      </c>
      <c r="R493" s="12" t="s">
        <v>81</v>
      </c>
      <c r="S493" s="12">
        <v>57.3</v>
      </c>
      <c r="T493" s="12">
        <v>3.8124634518507432</v>
      </c>
      <c r="U493" s="12" t="s">
        <v>103</v>
      </c>
      <c r="V493" s="14" t="s">
        <v>61</v>
      </c>
      <c r="W493" s="13" t="s">
        <v>52</v>
      </c>
      <c r="X493" s="12" t="s">
        <v>52</v>
      </c>
      <c r="Y493" s="12" t="s">
        <v>52</v>
      </c>
      <c r="Z493" s="12" t="s">
        <v>52</v>
      </c>
      <c r="AA493" s="12" t="s">
        <v>52</v>
      </c>
      <c r="AB493" s="12" t="s">
        <v>52</v>
      </c>
      <c r="AC493" s="12" t="s">
        <v>52</v>
      </c>
      <c r="AD493" s="14" t="s">
        <v>52</v>
      </c>
      <c r="AE493" s="13" t="s">
        <v>52</v>
      </c>
      <c r="AF493" s="12" t="s">
        <v>52</v>
      </c>
      <c r="AG493" s="12" t="s">
        <v>52</v>
      </c>
      <c r="AH493" s="12" t="s">
        <v>52</v>
      </c>
      <c r="AI493" s="12" t="s">
        <v>52</v>
      </c>
      <c r="AJ493" s="12" t="s">
        <v>52</v>
      </c>
      <c r="AK493" s="12" t="s">
        <v>52</v>
      </c>
      <c r="AL493" s="14" t="s">
        <v>52</v>
      </c>
      <c r="AM493" s="13" t="s">
        <v>52</v>
      </c>
      <c r="AN493" s="12" t="s">
        <v>52</v>
      </c>
      <c r="AO493" s="12" t="s">
        <v>52</v>
      </c>
      <c r="AP493" s="12" t="s">
        <v>52</v>
      </c>
      <c r="AQ493" s="12" t="s">
        <v>52</v>
      </c>
      <c r="AR493" s="12" t="s">
        <v>52</v>
      </c>
      <c r="AS493" s="12" t="s">
        <v>52</v>
      </c>
      <c r="AT493" s="14" t="s">
        <v>52</v>
      </c>
      <c r="AU493" s="13" t="s">
        <v>52</v>
      </c>
      <c r="AV493" s="12" t="s">
        <v>52</v>
      </c>
      <c r="AW493" s="12" t="s">
        <v>52</v>
      </c>
      <c r="AX493" s="12" t="s">
        <v>52</v>
      </c>
      <c r="AY493" s="12" t="s">
        <v>52</v>
      </c>
      <c r="AZ493" s="12" t="s">
        <v>52</v>
      </c>
      <c r="BA493" s="12" t="s">
        <v>52</v>
      </c>
      <c r="BB493" s="14" t="s">
        <v>52</v>
      </c>
    </row>
    <row r="494" spans="1:54" customFormat="1" x14ac:dyDescent="0.25">
      <c r="A494" s="9">
        <v>493</v>
      </c>
      <c r="B494" s="9" t="s">
        <v>2432</v>
      </c>
      <c r="C494" s="9" t="s">
        <v>2433</v>
      </c>
      <c r="D494" s="9">
        <v>74908</v>
      </c>
      <c r="E494" s="9" t="s">
        <v>2434</v>
      </c>
      <c r="F494" s="9">
        <v>57125</v>
      </c>
      <c r="G494" s="9">
        <v>27.010899031999998</v>
      </c>
      <c r="H494" s="9" t="s">
        <v>2435</v>
      </c>
      <c r="I494">
        <f t="shared" si="14"/>
        <v>3.7872442538757327</v>
      </c>
      <c r="J494">
        <f>VLOOKUP($D494,RfDs_clean!$A$2:$Q$140,9,FALSE)</f>
        <v>4.4085400000000003</v>
      </c>
      <c r="K494">
        <f t="shared" si="15"/>
        <v>4.6454175170878296</v>
      </c>
      <c r="L494">
        <f>VLOOKUP($D494,RfDs_clean!$A$2:$Q$140,10,FALSE)</f>
        <v>0.61111300000000002</v>
      </c>
      <c r="M494" s="9" t="s">
        <v>52</v>
      </c>
      <c r="N494" s="9" t="s">
        <v>52</v>
      </c>
      <c r="O494" s="10" t="s">
        <v>2436</v>
      </c>
      <c r="P494" s="9">
        <v>5.9999999999999995E-4</v>
      </c>
      <c r="Q494" s="9">
        <v>7.6533877891217932</v>
      </c>
      <c r="R494" s="9" t="s">
        <v>71</v>
      </c>
      <c r="S494" s="9">
        <v>1.9</v>
      </c>
      <c r="T494" s="9">
        <v>4.1527854385526073</v>
      </c>
      <c r="U494" s="9" t="s">
        <v>56</v>
      </c>
      <c r="V494" s="11" t="s">
        <v>57</v>
      </c>
      <c r="W494" s="10" t="s">
        <v>2437</v>
      </c>
      <c r="X494" s="9">
        <v>8.0000000000000004E-4</v>
      </c>
      <c r="Y494" s="9">
        <v>7.51</v>
      </c>
      <c r="Z494" s="9" t="s">
        <v>55</v>
      </c>
      <c r="AA494" s="9">
        <v>2.5</v>
      </c>
      <c r="AB494" s="9">
        <v>4.0199999999999996</v>
      </c>
      <c r="AC494" s="9" t="s">
        <v>56</v>
      </c>
      <c r="AD494" s="11" t="s">
        <v>61</v>
      </c>
      <c r="AE494" s="10" t="s">
        <v>52</v>
      </c>
      <c r="AF494" s="9" t="s">
        <v>52</v>
      </c>
      <c r="AG494" s="9" t="s">
        <v>52</v>
      </c>
      <c r="AH494" s="9" t="s">
        <v>52</v>
      </c>
      <c r="AI494" s="9" t="s">
        <v>52</v>
      </c>
      <c r="AJ494" s="9" t="s">
        <v>52</v>
      </c>
      <c r="AK494" s="9" t="s">
        <v>52</v>
      </c>
      <c r="AL494" s="11" t="s">
        <v>52</v>
      </c>
      <c r="AM494" s="10" t="s">
        <v>52</v>
      </c>
      <c r="AN494" s="9" t="s">
        <v>52</v>
      </c>
      <c r="AO494" s="9" t="s">
        <v>52</v>
      </c>
      <c r="AP494" s="9" t="s">
        <v>52</v>
      </c>
      <c r="AQ494" s="9" t="s">
        <v>52</v>
      </c>
      <c r="AR494" s="9" t="s">
        <v>52</v>
      </c>
      <c r="AS494" s="9" t="s">
        <v>52</v>
      </c>
      <c r="AT494" s="11" t="s">
        <v>52</v>
      </c>
      <c r="AU494" s="10" t="s">
        <v>52</v>
      </c>
      <c r="AV494" s="9" t="s">
        <v>52</v>
      </c>
      <c r="AW494" s="9" t="s">
        <v>52</v>
      </c>
      <c r="AX494" s="9" t="s">
        <v>52</v>
      </c>
      <c r="AY494" s="9" t="s">
        <v>52</v>
      </c>
      <c r="AZ494" s="9" t="s">
        <v>52</v>
      </c>
      <c r="BA494" s="9" t="s">
        <v>52</v>
      </c>
      <c r="BB494" s="11" t="s">
        <v>52</v>
      </c>
    </row>
    <row r="495" spans="1:54" customFormat="1" x14ac:dyDescent="0.25">
      <c r="A495" s="12">
        <v>494</v>
      </c>
      <c r="B495" s="12" t="s">
        <v>2438</v>
      </c>
      <c r="C495" s="12" t="s">
        <v>2439</v>
      </c>
      <c r="D495" s="12">
        <v>123319</v>
      </c>
      <c r="E495" s="12" t="s">
        <v>52</v>
      </c>
      <c r="F495" s="12" t="s">
        <v>52</v>
      </c>
      <c r="G495" s="12">
        <v>110.036779432</v>
      </c>
      <c r="H495" s="12" t="s">
        <v>2440</v>
      </c>
      <c r="I495" t="e">
        <f t="shared" si="14"/>
        <v>#N/A</v>
      </c>
      <c r="J495" t="e">
        <f>VLOOKUP($D495,RfDs_clean!$A$2:$Q$140,9,FALSE)</f>
        <v>#N/A</v>
      </c>
      <c r="K495" t="e">
        <f t="shared" si="15"/>
        <v>#N/A</v>
      </c>
      <c r="L495" t="e">
        <f>VLOOKUP($D495,RfDs_clean!$A$2:$Q$140,10,FALSE)</f>
        <v>#N/A</v>
      </c>
      <c r="M495" s="9">
        <v>3.8280227701743961</v>
      </c>
      <c r="N495" s="9">
        <v>16.349900000000002</v>
      </c>
      <c r="O495" s="13" t="s">
        <v>2441</v>
      </c>
      <c r="P495" s="12">
        <v>0.04</v>
      </c>
      <c r="Q495" s="12">
        <v>6.4394778795992522</v>
      </c>
      <c r="R495" s="12" t="s">
        <v>81</v>
      </c>
      <c r="S495" s="12">
        <v>4.3</v>
      </c>
      <c r="T495" s="12">
        <v>4.4080694153476276</v>
      </c>
      <c r="U495" s="12" t="s">
        <v>83</v>
      </c>
      <c r="V495" s="14" t="s">
        <v>61</v>
      </c>
      <c r="W495" s="13" t="s">
        <v>52</v>
      </c>
      <c r="X495" s="12" t="s">
        <v>52</v>
      </c>
      <c r="Y495" s="12" t="s">
        <v>52</v>
      </c>
      <c r="Z495" s="12" t="s">
        <v>52</v>
      </c>
      <c r="AA495" s="12" t="s">
        <v>52</v>
      </c>
      <c r="AB495" s="12" t="s">
        <v>52</v>
      </c>
      <c r="AC495" s="12" t="s">
        <v>52</v>
      </c>
      <c r="AD495" s="14" t="s">
        <v>52</v>
      </c>
      <c r="AE495" s="13" t="s">
        <v>2442</v>
      </c>
      <c r="AF495" s="12">
        <v>0.06</v>
      </c>
      <c r="AG495" s="12">
        <v>3.82</v>
      </c>
      <c r="AH495" s="12" t="s">
        <v>549</v>
      </c>
      <c r="AI495" s="12">
        <v>1.8</v>
      </c>
      <c r="AJ495" s="12">
        <v>4.79</v>
      </c>
      <c r="AK495" s="12" t="s">
        <v>83</v>
      </c>
      <c r="AL495" s="14" t="s">
        <v>57</v>
      </c>
      <c r="AM495" s="13" t="s">
        <v>52</v>
      </c>
      <c r="AN495" s="12" t="s">
        <v>52</v>
      </c>
      <c r="AO495" s="12" t="s">
        <v>52</v>
      </c>
      <c r="AP495" s="12" t="s">
        <v>52</v>
      </c>
      <c r="AQ495" s="12" t="s">
        <v>52</v>
      </c>
      <c r="AR495" s="12" t="s">
        <v>52</v>
      </c>
      <c r="AS495" s="12" t="s">
        <v>52</v>
      </c>
      <c r="AT495" s="14" t="s">
        <v>52</v>
      </c>
      <c r="AU495" s="13" t="s">
        <v>52</v>
      </c>
      <c r="AV495" s="12" t="s">
        <v>52</v>
      </c>
      <c r="AW495" s="12" t="s">
        <v>52</v>
      </c>
      <c r="AX495" s="12" t="s">
        <v>52</v>
      </c>
      <c r="AY495" s="12" t="s">
        <v>52</v>
      </c>
      <c r="AZ495" s="12" t="s">
        <v>52</v>
      </c>
      <c r="BA495" s="12" t="s">
        <v>52</v>
      </c>
      <c r="BB495" s="14" t="s">
        <v>52</v>
      </c>
    </row>
    <row r="496" spans="1:54" customFormat="1" x14ac:dyDescent="0.25">
      <c r="A496" s="9">
        <v>495</v>
      </c>
      <c r="B496" s="9" t="s">
        <v>2443</v>
      </c>
      <c r="C496" s="9" t="s">
        <v>2444</v>
      </c>
      <c r="D496" s="9">
        <v>2163680</v>
      </c>
      <c r="E496" s="9" t="s">
        <v>52</v>
      </c>
      <c r="F496" s="9" t="s">
        <v>52</v>
      </c>
      <c r="G496" s="9">
        <v>197.12766009999999</v>
      </c>
      <c r="H496" s="9" t="s">
        <v>2445</v>
      </c>
      <c r="I496" t="e">
        <f t="shared" si="14"/>
        <v>#N/A</v>
      </c>
      <c r="J496" t="e">
        <f>VLOOKUP($D496,RfDs_clean!$A$2:$Q$140,9,FALSE)</f>
        <v>#N/A</v>
      </c>
      <c r="K496" t="e">
        <f t="shared" si="15"/>
        <v>#N/A</v>
      </c>
      <c r="L496" t="e">
        <f>VLOOKUP($D496,RfDs_clean!$A$2:$Q$140,10,FALSE)</f>
        <v>#N/A</v>
      </c>
      <c r="M496" s="9" t="s">
        <v>52</v>
      </c>
      <c r="N496" s="9" t="s">
        <v>52</v>
      </c>
      <c r="O496" s="10" t="s">
        <v>2446</v>
      </c>
      <c r="P496" s="9">
        <v>0.01</v>
      </c>
      <c r="Q496" s="9">
        <v>7.294747566877005</v>
      </c>
      <c r="R496" s="9" t="s">
        <v>81</v>
      </c>
      <c r="S496" s="9">
        <v>1</v>
      </c>
      <c r="T496" s="9">
        <v>5.294747566877005</v>
      </c>
      <c r="U496" s="9" t="s">
        <v>103</v>
      </c>
      <c r="V496" s="11" t="s">
        <v>61</v>
      </c>
      <c r="W496" s="10" t="s">
        <v>52</v>
      </c>
      <c r="X496" s="9" t="s">
        <v>52</v>
      </c>
      <c r="Y496" s="9" t="s">
        <v>52</v>
      </c>
      <c r="Z496" s="9" t="s">
        <v>52</v>
      </c>
      <c r="AA496" s="9" t="s">
        <v>52</v>
      </c>
      <c r="AB496" s="9" t="s">
        <v>52</v>
      </c>
      <c r="AC496" s="9" t="s">
        <v>52</v>
      </c>
      <c r="AD496" s="11" t="s">
        <v>52</v>
      </c>
      <c r="AE496" s="10" t="s">
        <v>52</v>
      </c>
      <c r="AF496" s="9" t="s">
        <v>52</v>
      </c>
      <c r="AG496" s="9" t="s">
        <v>52</v>
      </c>
      <c r="AH496" s="9" t="s">
        <v>52</v>
      </c>
      <c r="AI496" s="9" t="s">
        <v>52</v>
      </c>
      <c r="AJ496" s="9" t="s">
        <v>52</v>
      </c>
      <c r="AK496" s="9" t="s">
        <v>52</v>
      </c>
      <c r="AL496" s="11" t="s">
        <v>52</v>
      </c>
      <c r="AM496" s="10" t="s">
        <v>52</v>
      </c>
      <c r="AN496" s="9" t="s">
        <v>52</v>
      </c>
      <c r="AO496" s="9" t="s">
        <v>52</v>
      </c>
      <c r="AP496" s="9" t="s">
        <v>52</v>
      </c>
      <c r="AQ496" s="9" t="s">
        <v>52</v>
      </c>
      <c r="AR496" s="9" t="s">
        <v>52</v>
      </c>
      <c r="AS496" s="9" t="s">
        <v>52</v>
      </c>
      <c r="AT496" s="11" t="s">
        <v>52</v>
      </c>
      <c r="AU496" s="10" t="s">
        <v>52</v>
      </c>
      <c r="AV496" s="9" t="s">
        <v>52</v>
      </c>
      <c r="AW496" s="9" t="s">
        <v>52</v>
      </c>
      <c r="AX496" s="9" t="s">
        <v>52</v>
      </c>
      <c r="AY496" s="9" t="s">
        <v>52</v>
      </c>
      <c r="AZ496" s="9" t="s">
        <v>52</v>
      </c>
      <c r="BA496" s="9" t="s">
        <v>52</v>
      </c>
      <c r="BB496" s="11" t="s">
        <v>52</v>
      </c>
    </row>
    <row r="497" spans="1:54" customFormat="1" x14ac:dyDescent="0.25">
      <c r="A497" s="12">
        <v>496</v>
      </c>
      <c r="B497" s="12" t="s">
        <v>2447</v>
      </c>
      <c r="C497" s="12" t="s">
        <v>2448</v>
      </c>
      <c r="D497" s="12">
        <v>35554440</v>
      </c>
      <c r="E497" s="12" t="s">
        <v>52</v>
      </c>
      <c r="F497" s="12" t="s">
        <v>52</v>
      </c>
      <c r="G497" s="12">
        <v>296.04831842799996</v>
      </c>
      <c r="H497" s="12" t="s">
        <v>2449</v>
      </c>
      <c r="I497" t="e">
        <f t="shared" si="14"/>
        <v>#N/A</v>
      </c>
      <c r="J497" t="e">
        <f>VLOOKUP($D497,RfDs_clean!$A$2:$Q$140,9,FALSE)</f>
        <v>#N/A</v>
      </c>
      <c r="K497" t="e">
        <f t="shared" si="15"/>
        <v>#N/A</v>
      </c>
      <c r="L497" t="e">
        <f>VLOOKUP($D497,RfDs_clean!$A$2:$Q$140,10,FALSE)</f>
        <v>#N/A</v>
      </c>
      <c r="M497" s="9" t="s">
        <v>52</v>
      </c>
      <c r="N497" s="9" t="s">
        <v>52</v>
      </c>
      <c r="O497" s="13" t="s">
        <v>2450</v>
      </c>
      <c r="P497" s="12">
        <v>1.2999999999999999E-2</v>
      </c>
      <c r="Q497" s="12">
        <v>7.3574192462997834</v>
      </c>
      <c r="R497" s="12" t="s">
        <v>118</v>
      </c>
      <c r="S497" s="12">
        <v>1.25</v>
      </c>
      <c r="T497" s="12">
        <v>5.3744525855985641</v>
      </c>
      <c r="U497" s="12" t="s">
        <v>56</v>
      </c>
      <c r="V497" s="14" t="s">
        <v>61</v>
      </c>
      <c r="W497" s="13" t="s">
        <v>52</v>
      </c>
      <c r="X497" s="12" t="s">
        <v>52</v>
      </c>
      <c r="Y497" s="12" t="s">
        <v>52</v>
      </c>
      <c r="Z497" s="12" t="s">
        <v>52</v>
      </c>
      <c r="AA497" s="12" t="s">
        <v>52</v>
      </c>
      <c r="AB497" s="12" t="s">
        <v>52</v>
      </c>
      <c r="AC497" s="12" t="s">
        <v>52</v>
      </c>
      <c r="AD497" s="14" t="s">
        <v>52</v>
      </c>
      <c r="AE497" s="13" t="s">
        <v>52</v>
      </c>
      <c r="AF497" s="12" t="s">
        <v>52</v>
      </c>
      <c r="AG497" s="12" t="s">
        <v>52</v>
      </c>
      <c r="AH497" s="12" t="s">
        <v>52</v>
      </c>
      <c r="AI497" s="12" t="s">
        <v>52</v>
      </c>
      <c r="AJ497" s="12" t="s">
        <v>52</v>
      </c>
      <c r="AK497" s="12" t="s">
        <v>52</v>
      </c>
      <c r="AL497" s="14" t="s">
        <v>52</v>
      </c>
      <c r="AM497" s="13" t="s">
        <v>52</v>
      </c>
      <c r="AN497" s="12" t="s">
        <v>52</v>
      </c>
      <c r="AO497" s="12" t="s">
        <v>52</v>
      </c>
      <c r="AP497" s="12" t="s">
        <v>52</v>
      </c>
      <c r="AQ497" s="12" t="s">
        <v>52</v>
      </c>
      <c r="AR497" s="12" t="s">
        <v>52</v>
      </c>
      <c r="AS497" s="12" t="s">
        <v>52</v>
      </c>
      <c r="AT497" s="14" t="s">
        <v>52</v>
      </c>
      <c r="AU497" s="13" t="s">
        <v>52</v>
      </c>
      <c r="AV497" s="12" t="s">
        <v>52</v>
      </c>
      <c r="AW497" s="12" t="s">
        <v>52</v>
      </c>
      <c r="AX497" s="12" t="s">
        <v>52</v>
      </c>
      <c r="AY497" s="12" t="s">
        <v>52</v>
      </c>
      <c r="AZ497" s="12" t="s">
        <v>52</v>
      </c>
      <c r="BA497" s="12" t="s">
        <v>52</v>
      </c>
      <c r="BB497" s="14" t="s">
        <v>52</v>
      </c>
    </row>
    <row r="498" spans="1:54" customFormat="1" x14ac:dyDescent="0.25">
      <c r="A498" s="9">
        <v>497</v>
      </c>
      <c r="B498" s="9" t="s">
        <v>2451</v>
      </c>
      <c r="C498" s="9" t="s">
        <v>2452</v>
      </c>
      <c r="D498" s="9">
        <v>104098488</v>
      </c>
      <c r="E498" s="9" t="s">
        <v>52</v>
      </c>
      <c r="F498" s="9" t="s">
        <v>52</v>
      </c>
      <c r="G498" s="9">
        <v>275.12699140400002</v>
      </c>
      <c r="H498" s="9" t="s">
        <v>2453</v>
      </c>
      <c r="I498" t="e">
        <f t="shared" si="14"/>
        <v>#N/A</v>
      </c>
      <c r="J498" t="e">
        <f>VLOOKUP($D498,RfDs_clean!$A$2:$Q$140,9,FALSE)</f>
        <v>#N/A</v>
      </c>
      <c r="K498" t="e">
        <f t="shared" si="15"/>
        <v>#N/A</v>
      </c>
      <c r="L498" t="e">
        <f>VLOOKUP($D498,RfDs_clean!$A$2:$Q$140,10,FALSE)</f>
        <v>#N/A</v>
      </c>
      <c r="M498" s="9" t="s">
        <v>52</v>
      </c>
      <c r="N498" s="9" t="s">
        <v>52</v>
      </c>
      <c r="O498" s="10" t="s">
        <v>2454</v>
      </c>
      <c r="P498" s="9">
        <v>0.5</v>
      </c>
      <c r="Q498" s="9">
        <v>5.7405631947152118</v>
      </c>
      <c r="R498" s="9" t="s">
        <v>55</v>
      </c>
      <c r="S498" s="9">
        <v>137</v>
      </c>
      <c r="T498" s="9">
        <v>3.3028126318948239</v>
      </c>
      <c r="U498" s="9" t="s">
        <v>103</v>
      </c>
      <c r="V498" s="11" t="s">
        <v>61</v>
      </c>
      <c r="W498" s="10" t="s">
        <v>52</v>
      </c>
      <c r="X498" s="9" t="s">
        <v>52</v>
      </c>
      <c r="Y498" s="9" t="s">
        <v>52</v>
      </c>
      <c r="Z498" s="9" t="s">
        <v>52</v>
      </c>
      <c r="AA498" s="9" t="s">
        <v>52</v>
      </c>
      <c r="AB498" s="9" t="s">
        <v>52</v>
      </c>
      <c r="AC498" s="9" t="s">
        <v>52</v>
      </c>
      <c r="AD498" s="11" t="s">
        <v>52</v>
      </c>
      <c r="AE498" s="10" t="s">
        <v>52</v>
      </c>
      <c r="AF498" s="9" t="s">
        <v>52</v>
      </c>
      <c r="AG498" s="9" t="s">
        <v>52</v>
      </c>
      <c r="AH498" s="9" t="s">
        <v>52</v>
      </c>
      <c r="AI498" s="9" t="s">
        <v>52</v>
      </c>
      <c r="AJ498" s="9" t="s">
        <v>52</v>
      </c>
      <c r="AK498" s="9" t="s">
        <v>52</v>
      </c>
      <c r="AL498" s="11" t="s">
        <v>52</v>
      </c>
      <c r="AM498" s="10" t="s">
        <v>52</v>
      </c>
      <c r="AN498" s="9" t="s">
        <v>52</v>
      </c>
      <c r="AO498" s="9" t="s">
        <v>52</v>
      </c>
      <c r="AP498" s="9" t="s">
        <v>52</v>
      </c>
      <c r="AQ498" s="9" t="s">
        <v>52</v>
      </c>
      <c r="AR498" s="9" t="s">
        <v>52</v>
      </c>
      <c r="AS498" s="9" t="s">
        <v>52</v>
      </c>
      <c r="AT498" s="11" t="s">
        <v>52</v>
      </c>
      <c r="AU498" s="10" t="s">
        <v>52</v>
      </c>
      <c r="AV498" s="9" t="s">
        <v>52</v>
      </c>
      <c r="AW498" s="9" t="s">
        <v>52</v>
      </c>
      <c r="AX498" s="9" t="s">
        <v>52</v>
      </c>
      <c r="AY498" s="9" t="s">
        <v>52</v>
      </c>
      <c r="AZ498" s="9" t="s">
        <v>52</v>
      </c>
      <c r="BA498" s="9" t="s">
        <v>52</v>
      </c>
      <c r="BB498" s="11" t="s">
        <v>52</v>
      </c>
    </row>
    <row r="499" spans="1:54" customFormat="1" x14ac:dyDescent="0.25">
      <c r="A499" s="12">
        <v>498</v>
      </c>
      <c r="B499" s="12" t="s">
        <v>2455</v>
      </c>
      <c r="C499" s="12" t="s">
        <v>2456</v>
      </c>
      <c r="D499" s="12">
        <v>81334341</v>
      </c>
      <c r="E499" s="12" t="s">
        <v>52</v>
      </c>
      <c r="F499" s="12" t="s">
        <v>52</v>
      </c>
      <c r="G499" s="12">
        <v>261.11134134000002</v>
      </c>
      <c r="H499" s="12" t="s">
        <v>2457</v>
      </c>
      <c r="I499" t="e">
        <f t="shared" si="14"/>
        <v>#N/A</v>
      </c>
      <c r="J499" t="e">
        <f>VLOOKUP($D499,RfDs_clean!$A$2:$Q$140,9,FALSE)</f>
        <v>#N/A</v>
      </c>
      <c r="K499" t="e">
        <f t="shared" si="15"/>
        <v>#N/A</v>
      </c>
      <c r="L499" t="e">
        <f>VLOOKUP($D499,RfDs_clean!$A$2:$Q$140,10,FALSE)</f>
        <v>#N/A</v>
      </c>
      <c r="M499" s="9" t="s">
        <v>52</v>
      </c>
      <c r="N499" s="9" t="s">
        <v>52</v>
      </c>
      <c r="O499" s="13" t="s">
        <v>2458</v>
      </c>
      <c r="P499" s="12">
        <v>2.5</v>
      </c>
      <c r="Q499" s="12">
        <v>5.0188857270896623</v>
      </c>
      <c r="R499" s="12" t="s">
        <v>81</v>
      </c>
      <c r="S499" s="12">
        <v>250</v>
      </c>
      <c r="T499" s="12">
        <v>3.0188857270896623</v>
      </c>
      <c r="U499" s="12" t="s">
        <v>103</v>
      </c>
      <c r="V499" s="14" t="s">
        <v>61</v>
      </c>
      <c r="W499" s="13" t="s">
        <v>52</v>
      </c>
      <c r="X499" s="12" t="s">
        <v>52</v>
      </c>
      <c r="Y499" s="12" t="s">
        <v>52</v>
      </c>
      <c r="Z499" s="12" t="s">
        <v>52</v>
      </c>
      <c r="AA499" s="12" t="s">
        <v>52</v>
      </c>
      <c r="AB499" s="12" t="s">
        <v>52</v>
      </c>
      <c r="AC499" s="12" t="s">
        <v>52</v>
      </c>
      <c r="AD499" s="14" t="s">
        <v>52</v>
      </c>
      <c r="AE499" s="13" t="s">
        <v>52</v>
      </c>
      <c r="AF499" s="12" t="s">
        <v>52</v>
      </c>
      <c r="AG499" s="12" t="s">
        <v>52</v>
      </c>
      <c r="AH499" s="12" t="s">
        <v>52</v>
      </c>
      <c r="AI499" s="12" t="s">
        <v>52</v>
      </c>
      <c r="AJ499" s="12" t="s">
        <v>52</v>
      </c>
      <c r="AK499" s="12" t="s">
        <v>52</v>
      </c>
      <c r="AL499" s="14" t="s">
        <v>52</v>
      </c>
      <c r="AM499" s="13" t="s">
        <v>52</v>
      </c>
      <c r="AN499" s="12" t="s">
        <v>52</v>
      </c>
      <c r="AO499" s="12" t="s">
        <v>52</v>
      </c>
      <c r="AP499" s="12" t="s">
        <v>52</v>
      </c>
      <c r="AQ499" s="12" t="s">
        <v>52</v>
      </c>
      <c r="AR499" s="12" t="s">
        <v>52</v>
      </c>
      <c r="AS499" s="12" t="s">
        <v>52</v>
      </c>
      <c r="AT499" s="14" t="s">
        <v>52</v>
      </c>
      <c r="AU499" s="13" t="s">
        <v>52</v>
      </c>
      <c r="AV499" s="12" t="s">
        <v>52</v>
      </c>
      <c r="AW499" s="12" t="s">
        <v>52</v>
      </c>
      <c r="AX499" s="12" t="s">
        <v>52</v>
      </c>
      <c r="AY499" s="12" t="s">
        <v>52</v>
      </c>
      <c r="AZ499" s="12" t="s">
        <v>52</v>
      </c>
      <c r="BA499" s="12" t="s">
        <v>52</v>
      </c>
      <c r="BB499" s="14" t="s">
        <v>52</v>
      </c>
    </row>
    <row r="500" spans="1:54" customFormat="1" x14ac:dyDescent="0.25">
      <c r="A500" s="9">
        <v>499</v>
      </c>
      <c r="B500" s="9" t="s">
        <v>2459</v>
      </c>
      <c r="C500" s="9" t="s">
        <v>2460</v>
      </c>
      <c r="D500" s="9">
        <v>81335377</v>
      </c>
      <c r="E500" s="9" t="s">
        <v>52</v>
      </c>
      <c r="F500" s="9" t="s">
        <v>52</v>
      </c>
      <c r="G500" s="9">
        <v>311.12699140399997</v>
      </c>
      <c r="H500" s="9" t="s">
        <v>2461</v>
      </c>
      <c r="I500" t="e">
        <f t="shared" si="14"/>
        <v>#N/A</v>
      </c>
      <c r="J500" t="e">
        <f>VLOOKUP($D500,RfDs_clean!$A$2:$Q$140,9,FALSE)</f>
        <v>#N/A</v>
      </c>
      <c r="K500" t="e">
        <f t="shared" si="15"/>
        <v>#N/A</v>
      </c>
      <c r="L500" t="e">
        <f>VLOOKUP($D500,RfDs_clean!$A$2:$Q$140,10,FALSE)</f>
        <v>#N/A</v>
      </c>
      <c r="M500" s="9" t="s">
        <v>52</v>
      </c>
      <c r="N500" s="9" t="s">
        <v>52</v>
      </c>
      <c r="O500" s="10" t="s">
        <v>2462</v>
      </c>
      <c r="P500" s="9">
        <v>0.25</v>
      </c>
      <c r="Q500" s="9">
        <v>6.09499768070516</v>
      </c>
      <c r="R500" s="9" t="s">
        <v>118</v>
      </c>
      <c r="S500" s="9">
        <v>25</v>
      </c>
      <c r="T500" s="9">
        <v>4.09499768070516</v>
      </c>
      <c r="U500" s="9" t="s">
        <v>56</v>
      </c>
      <c r="V500" s="11" t="s">
        <v>61</v>
      </c>
      <c r="W500" s="10" t="s">
        <v>52</v>
      </c>
      <c r="X500" s="9" t="s">
        <v>52</v>
      </c>
      <c r="Y500" s="9" t="s">
        <v>52</v>
      </c>
      <c r="Z500" s="9" t="s">
        <v>52</v>
      </c>
      <c r="AA500" s="9" t="s">
        <v>52</v>
      </c>
      <c r="AB500" s="9" t="s">
        <v>52</v>
      </c>
      <c r="AC500" s="9" t="s">
        <v>52</v>
      </c>
      <c r="AD500" s="11" t="s">
        <v>52</v>
      </c>
      <c r="AE500" s="10" t="s">
        <v>52</v>
      </c>
      <c r="AF500" s="9" t="s">
        <v>52</v>
      </c>
      <c r="AG500" s="9" t="s">
        <v>52</v>
      </c>
      <c r="AH500" s="9" t="s">
        <v>52</v>
      </c>
      <c r="AI500" s="9" t="s">
        <v>52</v>
      </c>
      <c r="AJ500" s="9" t="s">
        <v>52</v>
      </c>
      <c r="AK500" s="9" t="s">
        <v>52</v>
      </c>
      <c r="AL500" s="11" t="s">
        <v>52</v>
      </c>
      <c r="AM500" s="10" t="s">
        <v>52</v>
      </c>
      <c r="AN500" s="9" t="s">
        <v>52</v>
      </c>
      <c r="AO500" s="9" t="s">
        <v>52</v>
      </c>
      <c r="AP500" s="9" t="s">
        <v>52</v>
      </c>
      <c r="AQ500" s="9" t="s">
        <v>52</v>
      </c>
      <c r="AR500" s="9" t="s">
        <v>52</v>
      </c>
      <c r="AS500" s="9" t="s">
        <v>52</v>
      </c>
      <c r="AT500" s="11" t="s">
        <v>52</v>
      </c>
      <c r="AU500" s="10" t="s">
        <v>52</v>
      </c>
      <c r="AV500" s="9" t="s">
        <v>52</v>
      </c>
      <c r="AW500" s="9" t="s">
        <v>52</v>
      </c>
      <c r="AX500" s="9" t="s">
        <v>52</v>
      </c>
      <c r="AY500" s="9" t="s">
        <v>52</v>
      </c>
      <c r="AZ500" s="9" t="s">
        <v>52</v>
      </c>
      <c r="BA500" s="9" t="s">
        <v>52</v>
      </c>
      <c r="BB500" s="11" t="s">
        <v>52</v>
      </c>
    </row>
    <row r="501" spans="1:54" customFormat="1" x14ac:dyDescent="0.25">
      <c r="A501" s="12">
        <v>500</v>
      </c>
      <c r="B501" s="12" t="s">
        <v>2463</v>
      </c>
      <c r="C501" s="12" t="s">
        <v>2464</v>
      </c>
      <c r="D501" s="12">
        <v>138261413</v>
      </c>
      <c r="E501" s="12" t="s">
        <v>52</v>
      </c>
      <c r="F501" s="12" t="s">
        <v>52</v>
      </c>
      <c r="G501" s="12">
        <v>255.05230223999999</v>
      </c>
      <c r="H501" s="12" t="s">
        <v>2465</v>
      </c>
      <c r="I501" t="e">
        <f t="shared" si="14"/>
        <v>#N/A</v>
      </c>
      <c r="J501" t="e">
        <f>VLOOKUP($D501,RfDs_clean!$A$2:$Q$140,9,FALSE)</f>
        <v>#N/A</v>
      </c>
      <c r="K501" t="e">
        <f t="shared" si="15"/>
        <v>#N/A</v>
      </c>
      <c r="L501" t="e">
        <f>VLOOKUP($D501,RfDs_clean!$A$2:$Q$140,10,FALSE)</f>
        <v>#N/A</v>
      </c>
      <c r="M501" s="9" t="s">
        <v>52</v>
      </c>
      <c r="N501" s="9" t="s">
        <v>52</v>
      </c>
      <c r="O501" s="13" t="s">
        <v>2466</v>
      </c>
      <c r="P501" s="12">
        <v>5.7000000000000002E-2</v>
      </c>
      <c r="Q501" s="12">
        <v>6.6507543923892465</v>
      </c>
      <c r="R501" s="12" t="s">
        <v>81</v>
      </c>
      <c r="S501" s="12">
        <v>5.7</v>
      </c>
      <c r="T501" s="12">
        <v>4.6507543923892465</v>
      </c>
      <c r="U501" s="12" t="s">
        <v>103</v>
      </c>
      <c r="V501" s="14" t="s">
        <v>57</v>
      </c>
      <c r="W501" s="13" t="s">
        <v>52</v>
      </c>
      <c r="X501" s="12" t="s">
        <v>52</v>
      </c>
      <c r="Y501" s="12" t="s">
        <v>52</v>
      </c>
      <c r="Z501" s="12" t="s">
        <v>52</v>
      </c>
      <c r="AA501" s="12" t="s">
        <v>52</v>
      </c>
      <c r="AB501" s="12" t="s">
        <v>52</v>
      </c>
      <c r="AC501" s="12" t="s">
        <v>52</v>
      </c>
      <c r="AD501" s="14" t="s">
        <v>52</v>
      </c>
      <c r="AE501" s="13" t="s">
        <v>52</v>
      </c>
      <c r="AF501" s="12" t="s">
        <v>52</v>
      </c>
      <c r="AG501" s="12" t="s">
        <v>52</v>
      </c>
      <c r="AH501" s="12" t="s">
        <v>52</v>
      </c>
      <c r="AI501" s="12" t="s">
        <v>52</v>
      </c>
      <c r="AJ501" s="12" t="s">
        <v>52</v>
      </c>
      <c r="AK501" s="12" t="s">
        <v>52</v>
      </c>
      <c r="AL501" s="14" t="s">
        <v>52</v>
      </c>
      <c r="AM501" s="13" t="s">
        <v>52</v>
      </c>
      <c r="AN501" s="12" t="s">
        <v>52</v>
      </c>
      <c r="AO501" s="12" t="s">
        <v>52</v>
      </c>
      <c r="AP501" s="12" t="s">
        <v>52</v>
      </c>
      <c r="AQ501" s="12" t="s">
        <v>52</v>
      </c>
      <c r="AR501" s="12" t="s">
        <v>52</v>
      </c>
      <c r="AS501" s="12" t="s">
        <v>52</v>
      </c>
      <c r="AT501" s="14" t="s">
        <v>52</v>
      </c>
      <c r="AU501" s="13" t="s">
        <v>52</v>
      </c>
      <c r="AV501" s="12" t="s">
        <v>52</v>
      </c>
      <c r="AW501" s="12" t="s">
        <v>52</v>
      </c>
      <c r="AX501" s="12" t="s">
        <v>52</v>
      </c>
      <c r="AY501" s="12" t="s">
        <v>52</v>
      </c>
      <c r="AZ501" s="12" t="s">
        <v>52</v>
      </c>
      <c r="BA501" s="12" t="s">
        <v>52</v>
      </c>
      <c r="BB501" s="14" t="s">
        <v>52</v>
      </c>
    </row>
    <row r="502" spans="1:54" customFormat="1" x14ac:dyDescent="0.25">
      <c r="A502" s="9">
        <v>501</v>
      </c>
      <c r="B502" s="9" t="s">
        <v>2467</v>
      </c>
      <c r="C502" s="9" t="s">
        <v>2468</v>
      </c>
      <c r="D502" s="9">
        <v>193395</v>
      </c>
      <c r="E502" s="9" t="s">
        <v>52</v>
      </c>
      <c r="F502" s="9" t="s">
        <v>52</v>
      </c>
      <c r="G502" s="9">
        <v>276.0939004</v>
      </c>
      <c r="H502" s="9" t="s">
        <v>2469</v>
      </c>
      <c r="I502" t="e">
        <f t="shared" si="14"/>
        <v>#N/A</v>
      </c>
      <c r="J502" t="e">
        <f>VLOOKUP($D502,RfDs_clean!$A$2:$Q$140,9,FALSE)</f>
        <v>#N/A</v>
      </c>
      <c r="K502" t="e">
        <f t="shared" si="15"/>
        <v>#N/A</v>
      </c>
      <c r="L502" t="e">
        <f>VLOOKUP($D502,RfDs_clean!$A$2:$Q$140,10,FALSE)</f>
        <v>#N/A</v>
      </c>
      <c r="M502" s="9" t="s">
        <v>52</v>
      </c>
      <c r="N502" s="9" t="s">
        <v>52</v>
      </c>
      <c r="O502" s="10" t="s">
        <v>52</v>
      </c>
      <c r="P502" s="9" t="s">
        <v>52</v>
      </c>
      <c r="Q502" s="9" t="s">
        <v>52</v>
      </c>
      <c r="R502" s="9" t="s">
        <v>52</v>
      </c>
      <c r="S502" s="9" t="s">
        <v>52</v>
      </c>
      <c r="T502" s="9" t="s">
        <v>52</v>
      </c>
      <c r="U502" s="9" t="s">
        <v>52</v>
      </c>
      <c r="V502" s="11" t="s">
        <v>52</v>
      </c>
      <c r="W502" s="10" t="s">
        <v>52</v>
      </c>
      <c r="X502" s="9" t="s">
        <v>52</v>
      </c>
      <c r="Y502" s="9" t="s">
        <v>52</v>
      </c>
      <c r="Z502" s="9" t="s">
        <v>52</v>
      </c>
      <c r="AA502" s="9" t="s">
        <v>52</v>
      </c>
      <c r="AB502" s="9" t="s">
        <v>52</v>
      </c>
      <c r="AC502" s="9" t="s">
        <v>52</v>
      </c>
      <c r="AD502" s="11" t="s">
        <v>52</v>
      </c>
      <c r="AE502" s="10" t="s">
        <v>2470</v>
      </c>
      <c r="AF502" s="9">
        <v>1.2</v>
      </c>
      <c r="AG502" s="9">
        <v>5.52</v>
      </c>
      <c r="AH502" s="9" t="s">
        <v>52</v>
      </c>
      <c r="AI502" s="9" t="s">
        <v>52</v>
      </c>
      <c r="AJ502" s="9" t="s">
        <v>52</v>
      </c>
      <c r="AK502" s="9" t="s">
        <v>75</v>
      </c>
      <c r="AL502" s="11" t="s">
        <v>61</v>
      </c>
      <c r="AM502" s="10" t="s">
        <v>2471</v>
      </c>
      <c r="AN502" s="9">
        <v>1.1E-4</v>
      </c>
      <c r="AO502" s="9">
        <v>4.4800000000000004</v>
      </c>
      <c r="AP502" s="9" t="s">
        <v>52</v>
      </c>
      <c r="AQ502" s="9" t="s">
        <v>52</v>
      </c>
      <c r="AR502" s="9" t="s">
        <v>52</v>
      </c>
      <c r="AS502" s="9" t="s">
        <v>75</v>
      </c>
      <c r="AT502" s="11" t="s">
        <v>61</v>
      </c>
      <c r="AU502" s="10" t="s">
        <v>52</v>
      </c>
      <c r="AV502" s="9" t="s">
        <v>52</v>
      </c>
      <c r="AW502" s="9" t="s">
        <v>52</v>
      </c>
      <c r="AX502" s="9" t="s">
        <v>52</v>
      </c>
      <c r="AY502" s="9" t="s">
        <v>52</v>
      </c>
      <c r="AZ502" s="9" t="s">
        <v>52</v>
      </c>
      <c r="BA502" s="9" t="s">
        <v>52</v>
      </c>
      <c r="BB502" s="11" t="s">
        <v>52</v>
      </c>
    </row>
    <row r="503" spans="1:54" customFormat="1" x14ac:dyDescent="0.25">
      <c r="A503" s="12">
        <v>502</v>
      </c>
      <c r="B503" s="12" t="s">
        <v>2472</v>
      </c>
      <c r="C503" s="12" t="s">
        <v>2473</v>
      </c>
      <c r="D503" s="12">
        <v>173584446</v>
      </c>
      <c r="E503" s="12" t="s">
        <v>52</v>
      </c>
      <c r="F503" s="12" t="s">
        <v>52</v>
      </c>
      <c r="G503" s="12">
        <v>527.07071222399986</v>
      </c>
      <c r="H503" s="12" t="s">
        <v>2474</v>
      </c>
      <c r="I503" t="e">
        <f t="shared" si="14"/>
        <v>#N/A</v>
      </c>
      <c r="J503" t="e">
        <f>VLOOKUP($D503,RfDs_clean!$A$2:$Q$140,9,FALSE)</f>
        <v>#N/A</v>
      </c>
      <c r="K503" t="e">
        <f t="shared" si="15"/>
        <v>#N/A</v>
      </c>
      <c r="L503" t="e">
        <f>VLOOKUP($D503,RfDs_clean!$A$2:$Q$140,10,FALSE)</f>
        <v>#N/A</v>
      </c>
      <c r="M503" s="9" t="s">
        <v>52</v>
      </c>
      <c r="N503" s="9" t="s">
        <v>52</v>
      </c>
      <c r="O503" s="13" t="s">
        <v>2475</v>
      </c>
      <c r="P503" s="12">
        <v>0.02</v>
      </c>
      <c r="Q503" s="12">
        <v>7.420838888748869</v>
      </c>
      <c r="R503" s="12" t="s">
        <v>81</v>
      </c>
      <c r="S503" s="12">
        <v>2</v>
      </c>
      <c r="T503" s="12">
        <v>5.420838888748869</v>
      </c>
      <c r="U503" s="12" t="s">
        <v>103</v>
      </c>
      <c r="V503" s="14" t="s">
        <v>61</v>
      </c>
      <c r="W503" s="13" t="s">
        <v>52</v>
      </c>
      <c r="X503" s="12" t="s">
        <v>52</v>
      </c>
      <c r="Y503" s="12" t="s">
        <v>52</v>
      </c>
      <c r="Z503" s="12" t="s">
        <v>52</v>
      </c>
      <c r="AA503" s="12" t="s">
        <v>52</v>
      </c>
      <c r="AB503" s="12" t="s">
        <v>52</v>
      </c>
      <c r="AC503" s="12" t="s">
        <v>52</v>
      </c>
      <c r="AD503" s="14" t="s">
        <v>52</v>
      </c>
      <c r="AE503" s="13" t="s">
        <v>52</v>
      </c>
      <c r="AF503" s="12" t="s">
        <v>52</v>
      </c>
      <c r="AG503" s="12" t="s">
        <v>52</v>
      </c>
      <c r="AH503" s="12" t="s">
        <v>52</v>
      </c>
      <c r="AI503" s="12" t="s">
        <v>52</v>
      </c>
      <c r="AJ503" s="12" t="s">
        <v>52</v>
      </c>
      <c r="AK503" s="12" t="s">
        <v>52</v>
      </c>
      <c r="AL503" s="14" t="s">
        <v>52</v>
      </c>
      <c r="AM503" s="13" t="s">
        <v>52</v>
      </c>
      <c r="AN503" s="12" t="s">
        <v>52</v>
      </c>
      <c r="AO503" s="12" t="s">
        <v>52</v>
      </c>
      <c r="AP503" s="12" t="s">
        <v>52</v>
      </c>
      <c r="AQ503" s="12" t="s">
        <v>52</v>
      </c>
      <c r="AR503" s="12" t="s">
        <v>52</v>
      </c>
      <c r="AS503" s="12" t="s">
        <v>52</v>
      </c>
      <c r="AT503" s="14" t="s">
        <v>52</v>
      </c>
      <c r="AU503" s="13" t="s">
        <v>52</v>
      </c>
      <c r="AV503" s="12" t="s">
        <v>52</v>
      </c>
      <c r="AW503" s="12" t="s">
        <v>52</v>
      </c>
      <c r="AX503" s="12" t="s">
        <v>52</v>
      </c>
      <c r="AY503" s="12" t="s">
        <v>52</v>
      </c>
      <c r="AZ503" s="12" t="s">
        <v>52</v>
      </c>
      <c r="BA503" s="12" t="s">
        <v>52</v>
      </c>
      <c r="BB503" s="14" t="s">
        <v>52</v>
      </c>
    </row>
    <row r="504" spans="1:54" customFormat="1" x14ac:dyDescent="0.25">
      <c r="A504" s="9">
        <v>503</v>
      </c>
      <c r="B504" s="9" t="s">
        <v>2476</v>
      </c>
      <c r="C504" s="9" t="s">
        <v>2477</v>
      </c>
      <c r="D504" s="9">
        <v>144550367</v>
      </c>
      <c r="E504" s="9" t="s">
        <v>52</v>
      </c>
      <c r="F504" s="9" t="s">
        <v>52</v>
      </c>
      <c r="G504" s="9">
        <v>528.95289641599993</v>
      </c>
      <c r="H504" s="9" t="s">
        <v>2478</v>
      </c>
      <c r="I504" t="e">
        <f t="shared" si="14"/>
        <v>#N/A</v>
      </c>
      <c r="J504" t="e">
        <f>VLOOKUP($D504,RfDs_clean!$A$2:$Q$140,9,FALSE)</f>
        <v>#N/A</v>
      </c>
      <c r="K504" t="e">
        <f t="shared" si="15"/>
        <v>#N/A</v>
      </c>
      <c r="L504" t="e">
        <f>VLOOKUP($D504,RfDs_clean!$A$2:$Q$140,10,FALSE)</f>
        <v>#N/A</v>
      </c>
      <c r="M504" s="9" t="s">
        <v>52</v>
      </c>
      <c r="N504" s="9" t="s">
        <v>52</v>
      </c>
      <c r="O504" s="10" t="s">
        <v>2479</v>
      </c>
      <c r="P504" s="9">
        <v>7.2999999999999995E-2</v>
      </c>
      <c r="Q504" s="9">
        <v>6.8600941394432198</v>
      </c>
      <c r="R504" s="9" t="s">
        <v>81</v>
      </c>
      <c r="S504" s="9">
        <v>7.37</v>
      </c>
      <c r="T504" s="9">
        <v>4.8559495117046243</v>
      </c>
      <c r="U504" s="9" t="s">
        <v>103</v>
      </c>
      <c r="V504" s="11" t="s">
        <v>61</v>
      </c>
      <c r="W504" s="10" t="s">
        <v>52</v>
      </c>
      <c r="X504" s="9" t="s">
        <v>52</v>
      </c>
      <c r="Y504" s="9" t="s">
        <v>52</v>
      </c>
      <c r="Z504" s="9" t="s">
        <v>52</v>
      </c>
      <c r="AA504" s="9" t="s">
        <v>52</v>
      </c>
      <c r="AB504" s="9" t="s">
        <v>52</v>
      </c>
      <c r="AC504" s="9" t="s">
        <v>52</v>
      </c>
      <c r="AD504" s="11" t="s">
        <v>52</v>
      </c>
      <c r="AE504" s="10" t="s">
        <v>52</v>
      </c>
      <c r="AF504" s="9" t="s">
        <v>52</v>
      </c>
      <c r="AG504" s="9" t="s">
        <v>52</v>
      </c>
      <c r="AH504" s="9" t="s">
        <v>52</v>
      </c>
      <c r="AI504" s="9" t="s">
        <v>52</v>
      </c>
      <c r="AJ504" s="9" t="s">
        <v>52</v>
      </c>
      <c r="AK504" s="9" t="s">
        <v>52</v>
      </c>
      <c r="AL504" s="11" t="s">
        <v>52</v>
      </c>
      <c r="AM504" s="10" t="s">
        <v>52</v>
      </c>
      <c r="AN504" s="9" t="s">
        <v>52</v>
      </c>
      <c r="AO504" s="9" t="s">
        <v>52</v>
      </c>
      <c r="AP504" s="9" t="s">
        <v>52</v>
      </c>
      <c r="AQ504" s="9" t="s">
        <v>52</v>
      </c>
      <c r="AR504" s="9" t="s">
        <v>52</v>
      </c>
      <c r="AS504" s="9" t="s">
        <v>52</v>
      </c>
      <c r="AT504" s="11" t="s">
        <v>52</v>
      </c>
      <c r="AU504" s="10" t="s">
        <v>52</v>
      </c>
      <c r="AV504" s="9" t="s">
        <v>52</v>
      </c>
      <c r="AW504" s="9" t="s">
        <v>52</v>
      </c>
      <c r="AX504" s="9" t="s">
        <v>52</v>
      </c>
      <c r="AY504" s="9" t="s">
        <v>52</v>
      </c>
      <c r="AZ504" s="9" t="s">
        <v>52</v>
      </c>
      <c r="BA504" s="9" t="s">
        <v>52</v>
      </c>
      <c r="BB504" s="11" t="s">
        <v>52</v>
      </c>
    </row>
    <row r="505" spans="1:54" customFormat="1" x14ac:dyDescent="0.25">
      <c r="A505" s="12">
        <v>504</v>
      </c>
      <c r="B505" s="12" t="s">
        <v>2480</v>
      </c>
      <c r="C505" s="12" t="s">
        <v>2481</v>
      </c>
      <c r="D505" s="12">
        <v>36734197</v>
      </c>
      <c r="E505" s="12" t="s">
        <v>52</v>
      </c>
      <c r="F505" s="12" t="s">
        <v>52</v>
      </c>
      <c r="G505" s="12">
        <v>329.03339663600002</v>
      </c>
      <c r="H505" s="12" t="s">
        <v>2482</v>
      </c>
      <c r="I505" t="e">
        <f t="shared" si="14"/>
        <v>#N/A</v>
      </c>
      <c r="J505" t="e">
        <f>VLOOKUP($D505,RfDs_clean!$A$2:$Q$140,9,FALSE)</f>
        <v>#N/A</v>
      </c>
      <c r="K505" t="e">
        <f t="shared" si="15"/>
        <v>#N/A</v>
      </c>
      <c r="L505" t="e">
        <f>VLOOKUP($D505,RfDs_clean!$A$2:$Q$140,10,FALSE)</f>
        <v>#N/A</v>
      </c>
      <c r="M505" s="9" t="s">
        <v>52</v>
      </c>
      <c r="N505" s="9" t="s">
        <v>52</v>
      </c>
      <c r="O505" s="13" t="s">
        <v>2483</v>
      </c>
      <c r="P505" s="12">
        <v>0.04</v>
      </c>
      <c r="Q505" s="12">
        <v>6.9151799894142094</v>
      </c>
      <c r="R505" s="12" t="s">
        <v>118</v>
      </c>
      <c r="S505" s="12">
        <v>4.2</v>
      </c>
      <c r="T505" s="12">
        <v>4.8939906903442711</v>
      </c>
      <c r="U505" s="12" t="s">
        <v>56</v>
      </c>
      <c r="V505" s="14" t="s">
        <v>61</v>
      </c>
      <c r="W505" s="13" t="s">
        <v>52</v>
      </c>
      <c r="X505" s="12" t="s">
        <v>52</v>
      </c>
      <c r="Y505" s="12" t="s">
        <v>52</v>
      </c>
      <c r="Z505" s="12" t="s">
        <v>52</v>
      </c>
      <c r="AA505" s="12" t="s">
        <v>52</v>
      </c>
      <c r="AB505" s="12" t="s">
        <v>52</v>
      </c>
      <c r="AC505" s="12" t="s">
        <v>52</v>
      </c>
      <c r="AD505" s="14" t="s">
        <v>52</v>
      </c>
      <c r="AE505" s="13" t="s">
        <v>52</v>
      </c>
      <c r="AF505" s="12" t="s">
        <v>52</v>
      </c>
      <c r="AG505" s="12" t="s">
        <v>52</v>
      </c>
      <c r="AH505" s="12" t="s">
        <v>52</v>
      </c>
      <c r="AI505" s="12" t="s">
        <v>52</v>
      </c>
      <c r="AJ505" s="12" t="s">
        <v>52</v>
      </c>
      <c r="AK505" s="12" t="s">
        <v>52</v>
      </c>
      <c r="AL505" s="14" t="s">
        <v>52</v>
      </c>
      <c r="AM505" s="13" t="s">
        <v>52</v>
      </c>
      <c r="AN505" s="12" t="s">
        <v>52</v>
      </c>
      <c r="AO505" s="12" t="s">
        <v>52</v>
      </c>
      <c r="AP505" s="12" t="s">
        <v>52</v>
      </c>
      <c r="AQ505" s="12" t="s">
        <v>52</v>
      </c>
      <c r="AR505" s="12" t="s">
        <v>52</v>
      </c>
      <c r="AS505" s="12" t="s">
        <v>52</v>
      </c>
      <c r="AT505" s="14" t="s">
        <v>52</v>
      </c>
      <c r="AU505" s="13" t="s">
        <v>52</v>
      </c>
      <c r="AV505" s="12" t="s">
        <v>52</v>
      </c>
      <c r="AW505" s="12" t="s">
        <v>52</v>
      </c>
      <c r="AX505" s="12" t="s">
        <v>52</v>
      </c>
      <c r="AY505" s="12" t="s">
        <v>52</v>
      </c>
      <c r="AZ505" s="12" t="s">
        <v>52</v>
      </c>
      <c r="BA505" s="12" t="s">
        <v>52</v>
      </c>
      <c r="BB505" s="14" t="s">
        <v>52</v>
      </c>
    </row>
    <row r="506" spans="1:54" customFormat="1" x14ac:dyDescent="0.25">
      <c r="A506" s="9">
        <v>505</v>
      </c>
      <c r="B506" s="9" t="s">
        <v>2484</v>
      </c>
      <c r="C506" s="9" t="s">
        <v>2485</v>
      </c>
      <c r="D506" s="9">
        <v>140923177</v>
      </c>
      <c r="E506" s="9" t="s">
        <v>52</v>
      </c>
      <c r="F506" s="9" t="s">
        <v>52</v>
      </c>
      <c r="G506" s="9">
        <v>320.20999275600002</v>
      </c>
      <c r="H506" s="9" t="s">
        <v>2486</v>
      </c>
      <c r="I506" t="e">
        <f t="shared" si="14"/>
        <v>#N/A</v>
      </c>
      <c r="J506" t="e">
        <f>VLOOKUP($D506,RfDs_clean!$A$2:$Q$140,9,FALSE)</f>
        <v>#N/A</v>
      </c>
      <c r="K506" t="e">
        <f t="shared" si="15"/>
        <v>#N/A</v>
      </c>
      <c r="L506" t="e">
        <f>VLOOKUP($D506,RfDs_clean!$A$2:$Q$140,10,FALSE)</f>
        <v>#N/A</v>
      </c>
      <c r="M506" s="9" t="s">
        <v>52</v>
      </c>
      <c r="N506" s="9" t="s">
        <v>52</v>
      </c>
      <c r="O506" s="10" t="s">
        <v>2487</v>
      </c>
      <c r="P506" s="9">
        <v>2.6200000000000001E-2</v>
      </c>
      <c r="Q506" s="9">
        <v>7.0871335894523968</v>
      </c>
      <c r="R506" s="9" t="s">
        <v>81</v>
      </c>
      <c r="S506" s="9">
        <v>2.62</v>
      </c>
      <c r="T506" s="9">
        <v>5.0871335894523968</v>
      </c>
      <c r="U506" s="9" t="s">
        <v>103</v>
      </c>
      <c r="V506" s="11" t="s">
        <v>61</v>
      </c>
      <c r="W506" s="10" t="s">
        <v>52</v>
      </c>
      <c r="X506" s="9" t="s">
        <v>52</v>
      </c>
      <c r="Y506" s="9" t="s">
        <v>52</v>
      </c>
      <c r="Z506" s="9" t="s">
        <v>52</v>
      </c>
      <c r="AA506" s="9" t="s">
        <v>52</v>
      </c>
      <c r="AB506" s="9" t="s">
        <v>52</v>
      </c>
      <c r="AC506" s="9" t="s">
        <v>52</v>
      </c>
      <c r="AD506" s="11" t="s">
        <v>52</v>
      </c>
      <c r="AE506" s="10" t="s">
        <v>52</v>
      </c>
      <c r="AF506" s="9" t="s">
        <v>52</v>
      </c>
      <c r="AG506" s="9" t="s">
        <v>52</v>
      </c>
      <c r="AH506" s="9" t="s">
        <v>52</v>
      </c>
      <c r="AI506" s="9" t="s">
        <v>52</v>
      </c>
      <c r="AJ506" s="9" t="s">
        <v>52</v>
      </c>
      <c r="AK506" s="9" t="s">
        <v>52</v>
      </c>
      <c r="AL506" s="11" t="s">
        <v>52</v>
      </c>
      <c r="AM506" s="10" t="s">
        <v>52</v>
      </c>
      <c r="AN506" s="9" t="s">
        <v>52</v>
      </c>
      <c r="AO506" s="9" t="s">
        <v>52</v>
      </c>
      <c r="AP506" s="9" t="s">
        <v>52</v>
      </c>
      <c r="AQ506" s="9" t="s">
        <v>52</v>
      </c>
      <c r="AR506" s="9" t="s">
        <v>52</v>
      </c>
      <c r="AS506" s="9" t="s">
        <v>52</v>
      </c>
      <c r="AT506" s="11" t="s">
        <v>52</v>
      </c>
      <c r="AU506" s="10" t="s">
        <v>52</v>
      </c>
      <c r="AV506" s="9" t="s">
        <v>52</v>
      </c>
      <c r="AW506" s="9" t="s">
        <v>52</v>
      </c>
      <c r="AX506" s="9" t="s">
        <v>52</v>
      </c>
      <c r="AY506" s="9" t="s">
        <v>52</v>
      </c>
      <c r="AZ506" s="9" t="s">
        <v>52</v>
      </c>
      <c r="BA506" s="9" t="s">
        <v>52</v>
      </c>
      <c r="BB506" s="11" t="s">
        <v>52</v>
      </c>
    </row>
    <row r="507" spans="1:54" customFormat="1" x14ac:dyDescent="0.25">
      <c r="A507" s="12">
        <v>506</v>
      </c>
      <c r="B507" s="12" t="s">
        <v>2488</v>
      </c>
      <c r="C507" s="12" t="s">
        <v>2489</v>
      </c>
      <c r="D507" s="12">
        <v>76180966</v>
      </c>
      <c r="E507" s="12" t="s">
        <v>52</v>
      </c>
      <c r="F507" s="12" t="s">
        <v>52</v>
      </c>
      <c r="G507" s="12">
        <v>277.0088834</v>
      </c>
      <c r="H507" s="12" t="s">
        <v>2490</v>
      </c>
      <c r="I507" t="e">
        <f t="shared" si="14"/>
        <v>#N/A</v>
      </c>
      <c r="J507" t="e">
        <f>VLOOKUP($D507,RfDs_clean!$A$2:$Q$140,9,FALSE)</f>
        <v>#N/A</v>
      </c>
      <c r="K507" t="e">
        <f t="shared" si="15"/>
        <v>#N/A</v>
      </c>
      <c r="L507" t="e">
        <f>VLOOKUP($D507,RfDs_clean!$A$2:$Q$140,10,FALSE)</f>
        <v>#N/A</v>
      </c>
      <c r="M507" s="9" t="s">
        <v>52</v>
      </c>
      <c r="N507" s="9" t="s">
        <v>52</v>
      </c>
      <c r="O507" s="13" t="s">
        <v>52</v>
      </c>
      <c r="P507" s="12" t="s">
        <v>52</v>
      </c>
      <c r="Q507" s="12" t="s">
        <v>52</v>
      </c>
      <c r="R507" s="12" t="s">
        <v>52</v>
      </c>
      <c r="S507" s="12" t="s">
        <v>52</v>
      </c>
      <c r="T507" s="12" t="s">
        <v>52</v>
      </c>
      <c r="U507" s="12" t="s">
        <v>52</v>
      </c>
      <c r="V507" s="14" t="s">
        <v>52</v>
      </c>
      <c r="W507" s="13" t="s">
        <v>52</v>
      </c>
      <c r="X507" s="12" t="s">
        <v>52</v>
      </c>
      <c r="Y507" s="12" t="s">
        <v>52</v>
      </c>
      <c r="Z507" s="12" t="s">
        <v>52</v>
      </c>
      <c r="AA507" s="12" t="s">
        <v>52</v>
      </c>
      <c r="AB507" s="12" t="s">
        <v>52</v>
      </c>
      <c r="AC507" s="12" t="s">
        <v>52</v>
      </c>
      <c r="AD507" s="14" t="s">
        <v>52</v>
      </c>
      <c r="AE507" s="13" t="s">
        <v>2491</v>
      </c>
      <c r="AF507" s="12">
        <v>1.4</v>
      </c>
      <c r="AG507" s="12">
        <v>5.59</v>
      </c>
      <c r="AH507" s="12" t="s">
        <v>52</v>
      </c>
      <c r="AI507" s="12" t="s">
        <v>52</v>
      </c>
      <c r="AJ507" s="12" t="s">
        <v>52</v>
      </c>
      <c r="AK507" s="12" t="s">
        <v>75</v>
      </c>
      <c r="AL507" s="14" t="s">
        <v>57</v>
      </c>
      <c r="AM507" s="13" t="s">
        <v>52</v>
      </c>
      <c r="AN507" s="12" t="s">
        <v>52</v>
      </c>
      <c r="AO507" s="12" t="s">
        <v>52</v>
      </c>
      <c r="AP507" s="12" t="s">
        <v>52</v>
      </c>
      <c r="AQ507" s="12" t="s">
        <v>52</v>
      </c>
      <c r="AR507" s="12" t="s">
        <v>52</v>
      </c>
      <c r="AS507" s="12" t="s">
        <v>52</v>
      </c>
      <c r="AT507" s="14" t="s">
        <v>52</v>
      </c>
      <c r="AU507" s="13" t="s">
        <v>2492</v>
      </c>
      <c r="AV507" s="12">
        <v>1.4</v>
      </c>
      <c r="AW507" s="12">
        <v>5.59</v>
      </c>
      <c r="AX507" s="12" t="s">
        <v>52</v>
      </c>
      <c r="AY507" s="12" t="s">
        <v>52</v>
      </c>
      <c r="AZ507" s="12" t="s">
        <v>52</v>
      </c>
      <c r="BA507" s="12" t="s">
        <v>75</v>
      </c>
      <c r="BB507" s="14" t="s">
        <v>57</v>
      </c>
    </row>
    <row r="508" spans="1:54" customFormat="1" x14ac:dyDescent="0.25">
      <c r="A508" s="9">
        <v>507</v>
      </c>
      <c r="B508" s="9" t="s">
        <v>2493</v>
      </c>
      <c r="C508" s="9" t="s">
        <v>2494</v>
      </c>
      <c r="D508" s="9">
        <v>78831</v>
      </c>
      <c r="E508" s="9" t="s">
        <v>52</v>
      </c>
      <c r="F508" s="9" t="s">
        <v>52</v>
      </c>
      <c r="G508" s="9">
        <v>74.073164939999998</v>
      </c>
      <c r="H508" s="9" t="s">
        <v>2495</v>
      </c>
      <c r="I508">
        <f t="shared" si="14"/>
        <v>1.9971084062748956</v>
      </c>
      <c r="J508">
        <f>VLOOKUP($D508,RfDs_clean!$A$2:$Q$140,9,FALSE)</f>
        <v>745.68</v>
      </c>
      <c r="K508">
        <f t="shared" si="15"/>
        <v>2.3327730752958766</v>
      </c>
      <c r="L508">
        <f>VLOOKUP($D508,RfDs_clean!$A$2:$Q$140,10,FALSE)</f>
        <v>344.26100000000002</v>
      </c>
      <c r="M508" s="9" t="s">
        <v>52</v>
      </c>
      <c r="N508" s="9" t="s">
        <v>52</v>
      </c>
      <c r="O508" s="10" t="s">
        <v>2496</v>
      </c>
      <c r="P508" s="9">
        <v>0.3</v>
      </c>
      <c r="Q508" s="9">
        <v>5.3925396465218141</v>
      </c>
      <c r="R508" s="9" t="s">
        <v>118</v>
      </c>
      <c r="S508" s="9">
        <v>316</v>
      </c>
      <c r="T508" s="9">
        <v>2.3699738186230723</v>
      </c>
      <c r="U508" s="9" t="s">
        <v>56</v>
      </c>
      <c r="V508" s="11" t="s">
        <v>57</v>
      </c>
      <c r="W508" s="10" t="s">
        <v>52</v>
      </c>
      <c r="X508" s="9" t="s">
        <v>52</v>
      </c>
      <c r="Y508" s="9" t="s">
        <v>52</v>
      </c>
      <c r="Z508" s="9" t="s">
        <v>52</v>
      </c>
      <c r="AA508" s="9" t="s">
        <v>52</v>
      </c>
      <c r="AB508" s="9" t="s">
        <v>52</v>
      </c>
      <c r="AC508" s="9" t="s">
        <v>52</v>
      </c>
      <c r="AD508" s="11" t="s">
        <v>52</v>
      </c>
      <c r="AE508" s="10" t="s">
        <v>52</v>
      </c>
      <c r="AF508" s="9" t="s">
        <v>52</v>
      </c>
      <c r="AG508" s="9" t="s">
        <v>52</v>
      </c>
      <c r="AH508" s="9" t="s">
        <v>52</v>
      </c>
      <c r="AI508" s="9" t="s">
        <v>52</v>
      </c>
      <c r="AJ508" s="9" t="s">
        <v>52</v>
      </c>
      <c r="AK508" s="9" t="s">
        <v>52</v>
      </c>
      <c r="AL508" s="11" t="s">
        <v>52</v>
      </c>
      <c r="AM508" s="10" t="s">
        <v>52</v>
      </c>
      <c r="AN508" s="9" t="s">
        <v>52</v>
      </c>
      <c r="AO508" s="9" t="s">
        <v>52</v>
      </c>
      <c r="AP508" s="9" t="s">
        <v>52</v>
      </c>
      <c r="AQ508" s="9" t="s">
        <v>52</v>
      </c>
      <c r="AR508" s="9" t="s">
        <v>52</v>
      </c>
      <c r="AS508" s="9" t="s">
        <v>52</v>
      </c>
      <c r="AT508" s="11" t="s">
        <v>52</v>
      </c>
      <c r="AU508" s="10" t="s">
        <v>52</v>
      </c>
      <c r="AV508" s="9" t="s">
        <v>52</v>
      </c>
      <c r="AW508" s="9" t="s">
        <v>52</v>
      </c>
      <c r="AX508" s="9" t="s">
        <v>52</v>
      </c>
      <c r="AY508" s="9" t="s">
        <v>52</v>
      </c>
      <c r="AZ508" s="9" t="s">
        <v>52</v>
      </c>
      <c r="BA508" s="9" t="s">
        <v>52</v>
      </c>
      <c r="BB508" s="11" t="s">
        <v>52</v>
      </c>
    </row>
    <row r="509" spans="1:54" customFormat="1" x14ac:dyDescent="0.25">
      <c r="A509" s="12">
        <v>508</v>
      </c>
      <c r="B509" s="12" t="s">
        <v>2497</v>
      </c>
      <c r="C509" s="12" t="s">
        <v>2498</v>
      </c>
      <c r="D509" s="12">
        <v>542563</v>
      </c>
      <c r="E509" s="12" t="s">
        <v>52</v>
      </c>
      <c r="F509" s="12" t="s">
        <v>52</v>
      </c>
      <c r="G509" s="12">
        <v>103.0633285</v>
      </c>
      <c r="H509" s="12" t="s">
        <v>2499</v>
      </c>
      <c r="I509" t="e">
        <f t="shared" si="14"/>
        <v>#N/A</v>
      </c>
      <c r="J509" t="e">
        <f>VLOOKUP($D509,RfDs_clean!$A$2:$Q$140,9,FALSE)</f>
        <v>#N/A</v>
      </c>
      <c r="K509" t="e">
        <f t="shared" si="15"/>
        <v>#N/A</v>
      </c>
      <c r="L509" t="e">
        <f>VLOOKUP($D509,RfDs_clean!$A$2:$Q$140,10,FALSE)</f>
        <v>#N/A</v>
      </c>
      <c r="M509" s="9">
        <v>4.1185267171712692</v>
      </c>
      <c r="N509" s="9">
        <v>7.8447199999999997</v>
      </c>
      <c r="O509" s="13" t="s">
        <v>52</v>
      </c>
      <c r="P509" s="12" t="s">
        <v>52</v>
      </c>
      <c r="Q509" s="12" t="s">
        <v>52</v>
      </c>
      <c r="R509" s="12" t="s">
        <v>52</v>
      </c>
      <c r="S509" s="12" t="s">
        <v>52</v>
      </c>
      <c r="T509" s="12" t="s">
        <v>52</v>
      </c>
      <c r="U509" s="12" t="s">
        <v>52</v>
      </c>
      <c r="V509" s="14" t="s">
        <v>52</v>
      </c>
      <c r="W509" s="13" t="s">
        <v>52</v>
      </c>
      <c r="X509" s="12" t="s">
        <v>52</v>
      </c>
      <c r="Y509" s="12" t="s">
        <v>52</v>
      </c>
      <c r="Z509" s="12" t="s">
        <v>52</v>
      </c>
      <c r="AA509" s="12" t="s">
        <v>52</v>
      </c>
      <c r="AB509" s="12" t="s">
        <v>52</v>
      </c>
      <c r="AC509" s="12" t="s">
        <v>52</v>
      </c>
      <c r="AD509" s="14" t="s">
        <v>52</v>
      </c>
      <c r="AE509" s="13" t="s">
        <v>2500</v>
      </c>
      <c r="AF509" s="12">
        <v>9.4594595000000004E-2</v>
      </c>
      <c r="AG509" s="12">
        <v>3.99</v>
      </c>
      <c r="AH509" s="12" t="s">
        <v>52</v>
      </c>
      <c r="AI509" s="12" t="s">
        <v>52</v>
      </c>
      <c r="AJ509" s="12" t="s">
        <v>52</v>
      </c>
      <c r="AK509" s="12" t="s">
        <v>75</v>
      </c>
      <c r="AL509" s="14" t="s">
        <v>57</v>
      </c>
      <c r="AM509" s="13" t="s">
        <v>52</v>
      </c>
      <c r="AN509" s="12" t="s">
        <v>52</v>
      </c>
      <c r="AO509" s="12" t="s">
        <v>52</v>
      </c>
      <c r="AP509" s="12" t="s">
        <v>52</v>
      </c>
      <c r="AQ509" s="12" t="s">
        <v>52</v>
      </c>
      <c r="AR509" s="12" t="s">
        <v>52</v>
      </c>
      <c r="AS509" s="12" t="s">
        <v>52</v>
      </c>
      <c r="AT509" s="14" t="s">
        <v>52</v>
      </c>
      <c r="AU509" s="13" t="s">
        <v>2501</v>
      </c>
      <c r="AV509" s="12">
        <v>9.4594595000000004E-2</v>
      </c>
      <c r="AW509" s="12">
        <v>3.99</v>
      </c>
      <c r="AX509" s="12" t="s">
        <v>52</v>
      </c>
      <c r="AY509" s="12" t="s">
        <v>52</v>
      </c>
      <c r="AZ509" s="12" t="s">
        <v>52</v>
      </c>
      <c r="BA509" s="12" t="s">
        <v>75</v>
      </c>
      <c r="BB509" s="14" t="s">
        <v>57</v>
      </c>
    </row>
    <row r="510" spans="1:54" customFormat="1" x14ac:dyDescent="0.25">
      <c r="A510" s="9">
        <v>509</v>
      </c>
      <c r="B510" s="9" t="s">
        <v>2502</v>
      </c>
      <c r="C510" s="9" t="s">
        <v>2503</v>
      </c>
      <c r="D510" s="9">
        <v>25311711</v>
      </c>
      <c r="E510" s="9" t="s">
        <v>52</v>
      </c>
      <c r="F510" s="9" t="s">
        <v>52</v>
      </c>
      <c r="G510" s="9">
        <v>345.11636587799995</v>
      </c>
      <c r="H510" s="9" t="s">
        <v>2504</v>
      </c>
      <c r="I510" t="e">
        <f t="shared" si="14"/>
        <v>#N/A</v>
      </c>
      <c r="J510" t="e">
        <f>VLOOKUP($D510,RfDs_clean!$A$2:$Q$140,9,FALSE)</f>
        <v>#N/A</v>
      </c>
      <c r="K510" t="e">
        <f t="shared" si="15"/>
        <v>#N/A</v>
      </c>
      <c r="L510" t="e">
        <f>VLOOKUP($D510,RfDs_clean!$A$2:$Q$140,10,FALSE)</f>
        <v>#N/A</v>
      </c>
      <c r="M510" s="9" t="s">
        <v>52</v>
      </c>
      <c r="N510" s="9" t="s">
        <v>52</v>
      </c>
      <c r="O510" s="10" t="s">
        <v>2505</v>
      </c>
      <c r="P510" s="9">
        <v>8.0000000000000004E-4</v>
      </c>
      <c r="Q510" s="9">
        <v>8.6348755676109832</v>
      </c>
      <c r="R510" s="9" t="s">
        <v>81</v>
      </c>
      <c r="S510" s="9">
        <v>0.08</v>
      </c>
      <c r="T510" s="9">
        <v>6.6348755676109832</v>
      </c>
      <c r="U510" s="9" t="s">
        <v>103</v>
      </c>
      <c r="V510" s="11" t="s">
        <v>61</v>
      </c>
      <c r="W510" s="10" t="s">
        <v>52</v>
      </c>
      <c r="X510" s="9" t="s">
        <v>52</v>
      </c>
      <c r="Y510" s="9" t="s">
        <v>52</v>
      </c>
      <c r="Z510" s="9" t="s">
        <v>52</v>
      </c>
      <c r="AA510" s="9" t="s">
        <v>52</v>
      </c>
      <c r="AB510" s="9" t="s">
        <v>52</v>
      </c>
      <c r="AC510" s="9" t="s">
        <v>52</v>
      </c>
      <c r="AD510" s="11" t="s">
        <v>52</v>
      </c>
      <c r="AE510" s="10" t="s">
        <v>52</v>
      </c>
      <c r="AF510" s="9" t="s">
        <v>52</v>
      </c>
      <c r="AG510" s="9" t="s">
        <v>52</v>
      </c>
      <c r="AH510" s="9" t="s">
        <v>52</v>
      </c>
      <c r="AI510" s="9" t="s">
        <v>52</v>
      </c>
      <c r="AJ510" s="9" t="s">
        <v>52</v>
      </c>
      <c r="AK510" s="9" t="s">
        <v>52</v>
      </c>
      <c r="AL510" s="11" t="s">
        <v>52</v>
      </c>
      <c r="AM510" s="10" t="s">
        <v>52</v>
      </c>
      <c r="AN510" s="9" t="s">
        <v>52</v>
      </c>
      <c r="AO510" s="9" t="s">
        <v>52</v>
      </c>
      <c r="AP510" s="9" t="s">
        <v>52</v>
      </c>
      <c r="AQ510" s="9" t="s">
        <v>52</v>
      </c>
      <c r="AR510" s="9" t="s">
        <v>52</v>
      </c>
      <c r="AS510" s="9" t="s">
        <v>52</v>
      </c>
      <c r="AT510" s="11" t="s">
        <v>52</v>
      </c>
      <c r="AU510" s="10" t="s">
        <v>52</v>
      </c>
      <c r="AV510" s="9" t="s">
        <v>52</v>
      </c>
      <c r="AW510" s="9" t="s">
        <v>52</v>
      </c>
      <c r="AX510" s="9" t="s">
        <v>52</v>
      </c>
      <c r="AY510" s="9" t="s">
        <v>52</v>
      </c>
      <c r="AZ510" s="9" t="s">
        <v>52</v>
      </c>
      <c r="BA510" s="9" t="s">
        <v>52</v>
      </c>
      <c r="BB510" s="11" t="s">
        <v>52</v>
      </c>
    </row>
    <row r="511" spans="1:54" customFormat="1" x14ac:dyDescent="0.25">
      <c r="A511" s="12">
        <v>510</v>
      </c>
      <c r="B511" s="12" t="s">
        <v>2506</v>
      </c>
      <c r="C511" s="12" t="s">
        <v>2507</v>
      </c>
      <c r="D511" s="12">
        <v>78591</v>
      </c>
      <c r="E511" s="12" t="s">
        <v>52</v>
      </c>
      <c r="F511" s="12" t="s">
        <v>52</v>
      </c>
      <c r="G511" s="12">
        <v>138.104465068</v>
      </c>
      <c r="H511" s="12" t="s">
        <v>2508</v>
      </c>
      <c r="I511">
        <f t="shared" si="14"/>
        <v>2.7169389028297619</v>
      </c>
      <c r="J511">
        <f>VLOOKUP($D511,RfDs_clean!$A$2:$Q$140,9,FALSE)</f>
        <v>265.01400000000001</v>
      </c>
      <c r="K511">
        <f t="shared" si="15"/>
        <v>2.940735035705865</v>
      </c>
      <c r="L511">
        <f>VLOOKUP($D511,RfDs_clean!$A$2:$Q$140,10,FALSE)</f>
        <v>158.297</v>
      </c>
      <c r="M511" s="9">
        <v>3.3101967840838307</v>
      </c>
      <c r="N511" s="9">
        <v>67.61</v>
      </c>
      <c r="O511" s="13" t="s">
        <v>2509</v>
      </c>
      <c r="P511" s="12">
        <v>0.2</v>
      </c>
      <c r="Q511" s="12">
        <v>5.8391777243559675</v>
      </c>
      <c r="R511" s="12" t="s">
        <v>118</v>
      </c>
      <c r="S511" s="12">
        <v>150</v>
      </c>
      <c r="T511" s="12">
        <v>2.9641164609642674</v>
      </c>
      <c r="U511" s="12" t="s">
        <v>56</v>
      </c>
      <c r="V511" s="14" t="s">
        <v>57</v>
      </c>
      <c r="W511" s="13" t="s">
        <v>2510</v>
      </c>
      <c r="X511" s="12">
        <v>2</v>
      </c>
      <c r="Y511" s="12">
        <v>4.84</v>
      </c>
      <c r="Z511" s="12" t="s">
        <v>81</v>
      </c>
      <c r="AA511" s="12">
        <v>12.5</v>
      </c>
      <c r="AB511" s="12">
        <v>4.04</v>
      </c>
      <c r="AC511" s="12" t="s">
        <v>75</v>
      </c>
      <c r="AD511" s="14" t="s">
        <v>57</v>
      </c>
      <c r="AE511" s="13" t="s">
        <v>2511</v>
      </c>
      <c r="AF511" s="12">
        <v>9.5E-4</v>
      </c>
      <c r="AG511" s="12">
        <v>2.12</v>
      </c>
      <c r="AH511" s="12" t="s">
        <v>59</v>
      </c>
      <c r="AI511" s="12" t="s">
        <v>52</v>
      </c>
      <c r="AJ511" s="12" t="s">
        <v>52</v>
      </c>
      <c r="AK511" s="12" t="s">
        <v>56</v>
      </c>
      <c r="AL511" s="14" t="s">
        <v>57</v>
      </c>
      <c r="AM511" s="13" t="s">
        <v>52</v>
      </c>
      <c r="AN511" s="12" t="s">
        <v>52</v>
      </c>
      <c r="AO511" s="12" t="s">
        <v>52</v>
      </c>
      <c r="AP511" s="12" t="s">
        <v>52</v>
      </c>
      <c r="AQ511" s="12" t="s">
        <v>52</v>
      </c>
      <c r="AR511" s="12" t="s">
        <v>52</v>
      </c>
      <c r="AS511" s="12" t="s">
        <v>52</v>
      </c>
      <c r="AT511" s="14" t="s">
        <v>52</v>
      </c>
      <c r="AU511" s="13" t="s">
        <v>52</v>
      </c>
      <c r="AV511" s="12" t="s">
        <v>52</v>
      </c>
      <c r="AW511" s="12" t="s">
        <v>52</v>
      </c>
      <c r="AX511" s="12" t="s">
        <v>52</v>
      </c>
      <c r="AY511" s="12" t="s">
        <v>52</v>
      </c>
      <c r="AZ511" s="12" t="s">
        <v>52</v>
      </c>
      <c r="BA511" s="12" t="s">
        <v>52</v>
      </c>
      <c r="BB511" s="14" t="s">
        <v>52</v>
      </c>
    </row>
    <row r="512" spans="1:54" customFormat="1" x14ac:dyDescent="0.25">
      <c r="A512" s="9">
        <v>511</v>
      </c>
      <c r="B512" s="9" t="s">
        <v>2512</v>
      </c>
      <c r="C512" s="9" t="s">
        <v>2513</v>
      </c>
      <c r="D512" s="9">
        <v>33820530</v>
      </c>
      <c r="E512" s="9" t="s">
        <v>52</v>
      </c>
      <c r="F512" s="9" t="s">
        <v>52</v>
      </c>
      <c r="G512" s="9">
        <v>309.16885621600005</v>
      </c>
      <c r="H512" s="9" t="s">
        <v>2514</v>
      </c>
      <c r="I512" t="e">
        <f t="shared" si="14"/>
        <v>#N/A</v>
      </c>
      <c r="J512" t="e">
        <f>VLOOKUP($D512,RfDs_clean!$A$2:$Q$140,9,FALSE)</f>
        <v>#N/A</v>
      </c>
      <c r="K512" t="e">
        <f t="shared" si="15"/>
        <v>#N/A</v>
      </c>
      <c r="L512" t="e">
        <f>VLOOKUP($D512,RfDs_clean!$A$2:$Q$140,10,FALSE)</f>
        <v>#N/A</v>
      </c>
      <c r="M512" s="9" t="s">
        <v>52</v>
      </c>
      <c r="N512" s="9" t="s">
        <v>52</v>
      </c>
      <c r="O512" s="10" t="s">
        <v>2515</v>
      </c>
      <c r="P512" s="9">
        <v>1.4999999999999999E-2</v>
      </c>
      <c r="Q512" s="9">
        <v>7.3141044802179156</v>
      </c>
      <c r="R512" s="9" t="s">
        <v>118</v>
      </c>
      <c r="S512" s="9">
        <v>15</v>
      </c>
      <c r="T512" s="9">
        <v>4.3141044802179156</v>
      </c>
      <c r="U512" s="9" t="s">
        <v>56</v>
      </c>
      <c r="V512" s="11" t="s">
        <v>61</v>
      </c>
      <c r="W512" s="10" t="s">
        <v>52</v>
      </c>
      <c r="X512" s="9" t="s">
        <v>52</v>
      </c>
      <c r="Y512" s="9" t="s">
        <v>52</v>
      </c>
      <c r="Z512" s="9" t="s">
        <v>52</v>
      </c>
      <c r="AA512" s="9" t="s">
        <v>52</v>
      </c>
      <c r="AB512" s="9" t="s">
        <v>52</v>
      </c>
      <c r="AC512" s="9" t="s">
        <v>52</v>
      </c>
      <c r="AD512" s="11" t="s">
        <v>52</v>
      </c>
      <c r="AE512" s="10" t="s">
        <v>52</v>
      </c>
      <c r="AF512" s="9" t="s">
        <v>52</v>
      </c>
      <c r="AG512" s="9" t="s">
        <v>52</v>
      </c>
      <c r="AH512" s="9" t="s">
        <v>52</v>
      </c>
      <c r="AI512" s="9" t="s">
        <v>52</v>
      </c>
      <c r="AJ512" s="9" t="s">
        <v>52</v>
      </c>
      <c r="AK512" s="9" t="s">
        <v>52</v>
      </c>
      <c r="AL512" s="11" t="s">
        <v>52</v>
      </c>
      <c r="AM512" s="10" t="s">
        <v>52</v>
      </c>
      <c r="AN512" s="9" t="s">
        <v>52</v>
      </c>
      <c r="AO512" s="9" t="s">
        <v>52</v>
      </c>
      <c r="AP512" s="9" t="s">
        <v>52</v>
      </c>
      <c r="AQ512" s="9" t="s">
        <v>52</v>
      </c>
      <c r="AR512" s="9" t="s">
        <v>52</v>
      </c>
      <c r="AS512" s="9" t="s">
        <v>52</v>
      </c>
      <c r="AT512" s="11" t="s">
        <v>52</v>
      </c>
      <c r="AU512" s="10" t="s">
        <v>52</v>
      </c>
      <c r="AV512" s="9" t="s">
        <v>52</v>
      </c>
      <c r="AW512" s="9" t="s">
        <v>52</v>
      </c>
      <c r="AX512" s="9" t="s">
        <v>52</v>
      </c>
      <c r="AY512" s="9" t="s">
        <v>52</v>
      </c>
      <c r="AZ512" s="9" t="s">
        <v>52</v>
      </c>
      <c r="BA512" s="9" t="s">
        <v>52</v>
      </c>
      <c r="BB512" s="11" t="s">
        <v>52</v>
      </c>
    </row>
    <row r="513" spans="1:54" customFormat="1" x14ac:dyDescent="0.25">
      <c r="A513" s="12">
        <v>512</v>
      </c>
      <c r="B513" s="12" t="s">
        <v>2516</v>
      </c>
      <c r="C513" s="12" t="s">
        <v>2517</v>
      </c>
      <c r="D513" s="12">
        <v>67630</v>
      </c>
      <c r="E513" s="12" t="s">
        <v>52</v>
      </c>
      <c r="F513" s="12" t="s">
        <v>52</v>
      </c>
      <c r="G513" s="12">
        <v>60.057514879999999</v>
      </c>
      <c r="H513" s="12" t="s">
        <v>2518</v>
      </c>
      <c r="I513" t="e">
        <f t="shared" si="14"/>
        <v>#N/A</v>
      </c>
      <c r="J513" t="e">
        <f>VLOOKUP($D513,RfDs_clean!$A$2:$Q$140,9,FALSE)</f>
        <v>#N/A</v>
      </c>
      <c r="K513" t="e">
        <f t="shared" si="15"/>
        <v>#N/A</v>
      </c>
      <c r="L513" t="e">
        <f>VLOOKUP($D513,RfDs_clean!$A$2:$Q$140,10,FALSE)</f>
        <v>#N/A</v>
      </c>
      <c r="M513" s="9" t="s">
        <v>52</v>
      </c>
      <c r="N513" s="9" t="s">
        <v>52</v>
      </c>
      <c r="O513" s="13" t="s">
        <v>52</v>
      </c>
      <c r="P513" s="12" t="s">
        <v>52</v>
      </c>
      <c r="Q513" s="12" t="s">
        <v>52</v>
      </c>
      <c r="R513" s="12" t="s">
        <v>52</v>
      </c>
      <c r="S513" s="12" t="s">
        <v>52</v>
      </c>
      <c r="T513" s="12" t="s">
        <v>52</v>
      </c>
      <c r="U513" s="12" t="s">
        <v>52</v>
      </c>
      <c r="V513" s="14" t="s">
        <v>52</v>
      </c>
      <c r="W513" s="13" t="s">
        <v>2519</v>
      </c>
      <c r="X513" s="12">
        <v>7</v>
      </c>
      <c r="Y513" s="12">
        <v>3.93</v>
      </c>
      <c r="Z513" s="12" t="s">
        <v>81</v>
      </c>
      <c r="AA513" s="12">
        <v>90</v>
      </c>
      <c r="AB513" s="12">
        <v>2.82</v>
      </c>
      <c r="AC513" s="12" t="s">
        <v>75</v>
      </c>
      <c r="AD513" s="14" t="s">
        <v>57</v>
      </c>
      <c r="AE513" s="13" t="s">
        <v>52</v>
      </c>
      <c r="AF513" s="12" t="s">
        <v>52</v>
      </c>
      <c r="AG513" s="12" t="s">
        <v>52</v>
      </c>
      <c r="AH513" s="12" t="s">
        <v>52</v>
      </c>
      <c r="AI513" s="12" t="s">
        <v>52</v>
      </c>
      <c r="AJ513" s="12" t="s">
        <v>52</v>
      </c>
      <c r="AK513" s="12" t="s">
        <v>52</v>
      </c>
      <c r="AL513" s="14" t="s">
        <v>52</v>
      </c>
      <c r="AM513" s="13" t="s">
        <v>52</v>
      </c>
      <c r="AN513" s="12" t="s">
        <v>52</v>
      </c>
      <c r="AO513" s="12" t="s">
        <v>52</v>
      </c>
      <c r="AP513" s="12" t="s">
        <v>52</v>
      </c>
      <c r="AQ513" s="12" t="s">
        <v>52</v>
      </c>
      <c r="AR513" s="12" t="s">
        <v>52</v>
      </c>
      <c r="AS513" s="12" t="s">
        <v>52</v>
      </c>
      <c r="AT513" s="14" t="s">
        <v>52</v>
      </c>
      <c r="AU513" s="13" t="s">
        <v>52</v>
      </c>
      <c r="AV513" s="12" t="s">
        <v>52</v>
      </c>
      <c r="AW513" s="12" t="s">
        <v>52</v>
      </c>
      <c r="AX513" s="12" t="s">
        <v>52</v>
      </c>
      <c r="AY513" s="12" t="s">
        <v>52</v>
      </c>
      <c r="AZ513" s="12" t="s">
        <v>52</v>
      </c>
      <c r="BA513" s="12" t="s">
        <v>52</v>
      </c>
      <c r="BB513" s="14" t="s">
        <v>52</v>
      </c>
    </row>
    <row r="514" spans="1:54" customFormat="1" x14ac:dyDescent="0.25">
      <c r="A514" s="9">
        <v>513</v>
      </c>
      <c r="B514" s="9" t="s">
        <v>2520</v>
      </c>
      <c r="C514" s="9" t="s">
        <v>2521</v>
      </c>
      <c r="D514" s="9">
        <v>1832548</v>
      </c>
      <c r="E514" s="9" t="s">
        <v>52</v>
      </c>
      <c r="F514" s="9" t="s">
        <v>52</v>
      </c>
      <c r="G514" s="9">
        <v>138.04458084200002</v>
      </c>
      <c r="H514" s="9" t="s">
        <v>2522</v>
      </c>
      <c r="I514" t="e">
        <f t="shared" ref="I514:I577" si="16">-LOG10(J514/1000/$G514)</f>
        <v>#N/A</v>
      </c>
      <c r="J514" t="e">
        <f>VLOOKUP($D514,RfDs_clean!$A$2:$Q$140,9,FALSE)</f>
        <v>#N/A</v>
      </c>
      <c r="K514" t="e">
        <f t="shared" ref="K514:K577" si="17">-LOG10(L514/1000/$G514)</f>
        <v>#N/A</v>
      </c>
      <c r="L514" t="e">
        <f>VLOOKUP($D514,RfDs_clean!$A$2:$Q$140,10,FALSE)</f>
        <v>#N/A</v>
      </c>
      <c r="M514" s="9" t="s">
        <v>52</v>
      </c>
      <c r="N514" s="9" t="s">
        <v>52</v>
      </c>
      <c r="O514" s="10" t="s">
        <v>2523</v>
      </c>
      <c r="P514" s="9">
        <v>0.1</v>
      </c>
      <c r="Q514" s="9">
        <v>6.1400193623942556</v>
      </c>
      <c r="R514" s="9" t="s">
        <v>81</v>
      </c>
      <c r="S514" s="9">
        <v>279</v>
      </c>
      <c r="T514" s="9">
        <v>2.6944151591206578</v>
      </c>
      <c r="U514" s="9" t="s">
        <v>56</v>
      </c>
      <c r="V514" s="11" t="s">
        <v>61</v>
      </c>
      <c r="W514" s="10" t="s">
        <v>52</v>
      </c>
      <c r="X514" s="9" t="s">
        <v>52</v>
      </c>
      <c r="Y514" s="9" t="s">
        <v>52</v>
      </c>
      <c r="Z514" s="9" t="s">
        <v>52</v>
      </c>
      <c r="AA514" s="9" t="s">
        <v>52</v>
      </c>
      <c r="AB514" s="9" t="s">
        <v>52</v>
      </c>
      <c r="AC514" s="9" t="s">
        <v>52</v>
      </c>
      <c r="AD514" s="11" t="s">
        <v>52</v>
      </c>
      <c r="AE514" s="10" t="s">
        <v>52</v>
      </c>
      <c r="AF514" s="9" t="s">
        <v>52</v>
      </c>
      <c r="AG514" s="9" t="s">
        <v>52</v>
      </c>
      <c r="AH514" s="9" t="s">
        <v>52</v>
      </c>
      <c r="AI514" s="9" t="s">
        <v>52</v>
      </c>
      <c r="AJ514" s="9" t="s">
        <v>52</v>
      </c>
      <c r="AK514" s="9" t="s">
        <v>52</v>
      </c>
      <c r="AL514" s="11" t="s">
        <v>52</v>
      </c>
      <c r="AM514" s="10" t="s">
        <v>52</v>
      </c>
      <c r="AN514" s="9" t="s">
        <v>52</v>
      </c>
      <c r="AO514" s="9" t="s">
        <v>52</v>
      </c>
      <c r="AP514" s="9" t="s">
        <v>52</v>
      </c>
      <c r="AQ514" s="9" t="s">
        <v>52</v>
      </c>
      <c r="AR514" s="9" t="s">
        <v>52</v>
      </c>
      <c r="AS514" s="9" t="s">
        <v>52</v>
      </c>
      <c r="AT514" s="11" t="s">
        <v>52</v>
      </c>
      <c r="AU514" s="10" t="s">
        <v>52</v>
      </c>
      <c r="AV514" s="9" t="s">
        <v>52</v>
      </c>
      <c r="AW514" s="9" t="s">
        <v>52</v>
      </c>
      <c r="AX514" s="9" t="s">
        <v>52</v>
      </c>
      <c r="AY514" s="9" t="s">
        <v>52</v>
      </c>
      <c r="AZ514" s="9" t="s">
        <v>52</v>
      </c>
      <c r="BA514" s="9" t="s">
        <v>52</v>
      </c>
      <c r="BB514" s="11" t="s">
        <v>52</v>
      </c>
    </row>
    <row r="515" spans="1:54" customFormat="1" x14ac:dyDescent="0.25">
      <c r="A515" s="12">
        <v>514</v>
      </c>
      <c r="B515" s="12" t="s">
        <v>2524</v>
      </c>
      <c r="C515" s="12" t="s">
        <v>2525</v>
      </c>
      <c r="D515" s="12">
        <v>82558507</v>
      </c>
      <c r="E515" s="12" t="s">
        <v>52</v>
      </c>
      <c r="F515" s="12" t="s">
        <v>52</v>
      </c>
      <c r="G515" s="12">
        <v>332.173607248</v>
      </c>
      <c r="H515" s="12" t="s">
        <v>2526</v>
      </c>
      <c r="I515" t="e">
        <f t="shared" si="16"/>
        <v>#N/A</v>
      </c>
      <c r="J515" t="e">
        <f>VLOOKUP($D515,RfDs_clean!$A$2:$Q$140,9,FALSE)</f>
        <v>#N/A</v>
      </c>
      <c r="K515" t="e">
        <f t="shared" si="17"/>
        <v>#N/A</v>
      </c>
      <c r="L515" t="e">
        <f>VLOOKUP($D515,RfDs_clean!$A$2:$Q$140,10,FALSE)</f>
        <v>#N/A</v>
      </c>
      <c r="M515" s="9" t="s">
        <v>52</v>
      </c>
      <c r="N515" s="9" t="s">
        <v>52</v>
      </c>
      <c r="O515" s="13" t="s">
        <v>2527</v>
      </c>
      <c r="P515" s="12">
        <v>0.05</v>
      </c>
      <c r="Q515" s="12">
        <v>6.8223951184153968</v>
      </c>
      <c r="R515" s="12" t="s">
        <v>118</v>
      </c>
      <c r="S515" s="12">
        <v>5</v>
      </c>
      <c r="T515" s="12">
        <v>4.8223951184153968</v>
      </c>
      <c r="U515" s="12" t="s">
        <v>56</v>
      </c>
      <c r="V515" s="14" t="s">
        <v>61</v>
      </c>
      <c r="W515" s="13" t="s">
        <v>52</v>
      </c>
      <c r="X515" s="12" t="s">
        <v>52</v>
      </c>
      <c r="Y515" s="12" t="s">
        <v>52</v>
      </c>
      <c r="Z515" s="12" t="s">
        <v>52</v>
      </c>
      <c r="AA515" s="12" t="s">
        <v>52</v>
      </c>
      <c r="AB515" s="12" t="s">
        <v>52</v>
      </c>
      <c r="AC515" s="12" t="s">
        <v>52</v>
      </c>
      <c r="AD515" s="14" t="s">
        <v>52</v>
      </c>
      <c r="AE515" s="13" t="s">
        <v>52</v>
      </c>
      <c r="AF515" s="12" t="s">
        <v>52</v>
      </c>
      <c r="AG515" s="12" t="s">
        <v>52</v>
      </c>
      <c r="AH515" s="12" t="s">
        <v>52</v>
      </c>
      <c r="AI515" s="12" t="s">
        <v>52</v>
      </c>
      <c r="AJ515" s="12" t="s">
        <v>52</v>
      </c>
      <c r="AK515" s="12" t="s">
        <v>52</v>
      </c>
      <c r="AL515" s="14" t="s">
        <v>52</v>
      </c>
      <c r="AM515" s="13" t="s">
        <v>52</v>
      </c>
      <c r="AN515" s="12" t="s">
        <v>52</v>
      </c>
      <c r="AO515" s="12" t="s">
        <v>52</v>
      </c>
      <c r="AP515" s="12" t="s">
        <v>52</v>
      </c>
      <c r="AQ515" s="12" t="s">
        <v>52</v>
      </c>
      <c r="AR515" s="12" t="s">
        <v>52</v>
      </c>
      <c r="AS515" s="12" t="s">
        <v>52</v>
      </c>
      <c r="AT515" s="14" t="s">
        <v>52</v>
      </c>
      <c r="AU515" s="13" t="s">
        <v>52</v>
      </c>
      <c r="AV515" s="12" t="s">
        <v>52</v>
      </c>
      <c r="AW515" s="12" t="s">
        <v>52</v>
      </c>
      <c r="AX515" s="12" t="s">
        <v>52</v>
      </c>
      <c r="AY515" s="12" t="s">
        <v>52</v>
      </c>
      <c r="AZ515" s="12" t="s">
        <v>52</v>
      </c>
      <c r="BA515" s="12" t="s">
        <v>52</v>
      </c>
      <c r="BB515" s="14" t="s">
        <v>52</v>
      </c>
    </row>
    <row r="516" spans="1:54" customFormat="1" x14ac:dyDescent="0.25">
      <c r="A516" s="9">
        <v>515</v>
      </c>
      <c r="B516" s="9" t="s">
        <v>2528</v>
      </c>
      <c r="C516" s="9" t="s">
        <v>2529</v>
      </c>
      <c r="D516" s="9">
        <v>163520330</v>
      </c>
      <c r="E516" s="9" t="s">
        <v>52</v>
      </c>
      <c r="F516" s="9" t="s">
        <v>52</v>
      </c>
      <c r="G516" s="9">
        <v>295.12084340400003</v>
      </c>
      <c r="H516" s="9" t="s">
        <v>2530</v>
      </c>
      <c r="I516" t="e">
        <f t="shared" si="16"/>
        <v>#N/A</v>
      </c>
      <c r="J516" t="e">
        <f>VLOOKUP($D516,RfDs_clean!$A$2:$Q$140,9,FALSE)</f>
        <v>#N/A</v>
      </c>
      <c r="K516" t="e">
        <f t="shared" si="17"/>
        <v>#N/A</v>
      </c>
      <c r="L516" t="e">
        <f>VLOOKUP($D516,RfDs_clean!$A$2:$Q$140,10,FALSE)</f>
        <v>#N/A</v>
      </c>
      <c r="M516" s="9" t="s">
        <v>52</v>
      </c>
      <c r="N516" s="9" t="s">
        <v>52</v>
      </c>
      <c r="O516" s="10" t="s">
        <v>2531</v>
      </c>
      <c r="P516" s="9">
        <v>3.3000000000000002E-2</v>
      </c>
      <c r="Q516" s="9">
        <v>6.9514859434806668</v>
      </c>
      <c r="R516" s="9" t="s">
        <v>81</v>
      </c>
      <c r="S516" s="9">
        <v>3.3</v>
      </c>
      <c r="T516" s="9">
        <v>4.9514859434806668</v>
      </c>
      <c r="U516" s="9" t="s">
        <v>103</v>
      </c>
      <c r="V516" s="11" t="s">
        <v>61</v>
      </c>
      <c r="W516" s="10" t="s">
        <v>52</v>
      </c>
      <c r="X516" s="9" t="s">
        <v>52</v>
      </c>
      <c r="Y516" s="9" t="s">
        <v>52</v>
      </c>
      <c r="Z516" s="9" t="s">
        <v>52</v>
      </c>
      <c r="AA516" s="9" t="s">
        <v>52</v>
      </c>
      <c r="AB516" s="9" t="s">
        <v>52</v>
      </c>
      <c r="AC516" s="9" t="s">
        <v>52</v>
      </c>
      <c r="AD516" s="11" t="s">
        <v>52</v>
      </c>
      <c r="AE516" s="10" t="s">
        <v>52</v>
      </c>
      <c r="AF516" s="9" t="s">
        <v>52</v>
      </c>
      <c r="AG516" s="9" t="s">
        <v>52</v>
      </c>
      <c r="AH516" s="9" t="s">
        <v>52</v>
      </c>
      <c r="AI516" s="9" t="s">
        <v>52</v>
      </c>
      <c r="AJ516" s="9" t="s">
        <v>52</v>
      </c>
      <c r="AK516" s="9" t="s">
        <v>52</v>
      </c>
      <c r="AL516" s="11" t="s">
        <v>52</v>
      </c>
      <c r="AM516" s="10" t="s">
        <v>52</v>
      </c>
      <c r="AN516" s="9" t="s">
        <v>52</v>
      </c>
      <c r="AO516" s="9" t="s">
        <v>52</v>
      </c>
      <c r="AP516" s="9" t="s">
        <v>52</v>
      </c>
      <c r="AQ516" s="9" t="s">
        <v>52</v>
      </c>
      <c r="AR516" s="9" t="s">
        <v>52</v>
      </c>
      <c r="AS516" s="9" t="s">
        <v>52</v>
      </c>
      <c r="AT516" s="11" t="s">
        <v>52</v>
      </c>
      <c r="AU516" s="10" t="s">
        <v>52</v>
      </c>
      <c r="AV516" s="9" t="s">
        <v>52</v>
      </c>
      <c r="AW516" s="9" t="s">
        <v>52</v>
      </c>
      <c r="AX516" s="9" t="s">
        <v>52</v>
      </c>
      <c r="AY516" s="9" t="s">
        <v>52</v>
      </c>
      <c r="AZ516" s="9" t="s">
        <v>52</v>
      </c>
      <c r="BA516" s="9" t="s">
        <v>52</v>
      </c>
      <c r="BB516" s="11" t="s">
        <v>52</v>
      </c>
    </row>
    <row r="517" spans="1:54" customFormat="1" x14ac:dyDescent="0.25">
      <c r="A517" s="12">
        <v>516</v>
      </c>
      <c r="B517" s="12" t="s">
        <v>2532</v>
      </c>
      <c r="C517" s="12" t="s">
        <v>2533</v>
      </c>
      <c r="D517" s="12">
        <v>141112290</v>
      </c>
      <c r="E517" s="12" t="s">
        <v>52</v>
      </c>
      <c r="F517" s="12" t="s">
        <v>52</v>
      </c>
      <c r="G517" s="12">
        <v>359.043913524</v>
      </c>
      <c r="H517" s="12" t="s">
        <v>2534</v>
      </c>
      <c r="I517" t="e">
        <f t="shared" si="16"/>
        <v>#N/A</v>
      </c>
      <c r="J517" t="e">
        <f>VLOOKUP($D517,RfDs_clean!$A$2:$Q$140,9,FALSE)</f>
        <v>#N/A</v>
      </c>
      <c r="K517" t="e">
        <f t="shared" si="17"/>
        <v>#N/A</v>
      </c>
      <c r="L517" t="e">
        <f>VLOOKUP($D517,RfDs_clean!$A$2:$Q$140,10,FALSE)</f>
        <v>#N/A</v>
      </c>
      <c r="M517" s="9" t="s">
        <v>52</v>
      </c>
      <c r="N517" s="9" t="s">
        <v>52</v>
      </c>
      <c r="O517" s="13" t="s">
        <v>2535</v>
      </c>
      <c r="P517" s="12">
        <v>0.02</v>
      </c>
      <c r="Q517" s="12">
        <v>7.2541175733456056</v>
      </c>
      <c r="R517" s="12" t="s">
        <v>81</v>
      </c>
      <c r="S517" s="12">
        <v>2</v>
      </c>
      <c r="T517" s="12">
        <v>5.2541175733456056</v>
      </c>
      <c r="U517" s="12" t="s">
        <v>103</v>
      </c>
      <c r="V517" s="14" t="s">
        <v>61</v>
      </c>
      <c r="W517" s="13" t="s">
        <v>52</v>
      </c>
      <c r="X517" s="12" t="s">
        <v>52</v>
      </c>
      <c r="Y517" s="12" t="s">
        <v>52</v>
      </c>
      <c r="Z517" s="12" t="s">
        <v>52</v>
      </c>
      <c r="AA517" s="12" t="s">
        <v>52</v>
      </c>
      <c r="AB517" s="12" t="s">
        <v>52</v>
      </c>
      <c r="AC517" s="12" t="s">
        <v>52</v>
      </c>
      <c r="AD517" s="14" t="s">
        <v>52</v>
      </c>
      <c r="AE517" s="13" t="s">
        <v>52</v>
      </c>
      <c r="AF517" s="12" t="s">
        <v>52</v>
      </c>
      <c r="AG517" s="12" t="s">
        <v>52</v>
      </c>
      <c r="AH517" s="12" t="s">
        <v>52</v>
      </c>
      <c r="AI517" s="12" t="s">
        <v>52</v>
      </c>
      <c r="AJ517" s="12" t="s">
        <v>52</v>
      </c>
      <c r="AK517" s="12" t="s">
        <v>52</v>
      </c>
      <c r="AL517" s="14" t="s">
        <v>52</v>
      </c>
      <c r="AM517" s="13" t="s">
        <v>52</v>
      </c>
      <c r="AN517" s="12" t="s">
        <v>52</v>
      </c>
      <c r="AO517" s="12" t="s">
        <v>52</v>
      </c>
      <c r="AP517" s="12" t="s">
        <v>52</v>
      </c>
      <c r="AQ517" s="12" t="s">
        <v>52</v>
      </c>
      <c r="AR517" s="12" t="s">
        <v>52</v>
      </c>
      <c r="AS517" s="12" t="s">
        <v>52</v>
      </c>
      <c r="AT517" s="14" t="s">
        <v>52</v>
      </c>
      <c r="AU517" s="13" t="s">
        <v>52</v>
      </c>
      <c r="AV517" s="12" t="s">
        <v>52</v>
      </c>
      <c r="AW517" s="12" t="s">
        <v>52</v>
      </c>
      <c r="AX517" s="12" t="s">
        <v>52</v>
      </c>
      <c r="AY517" s="12" t="s">
        <v>52</v>
      </c>
      <c r="AZ517" s="12" t="s">
        <v>52</v>
      </c>
      <c r="BA517" s="12" t="s">
        <v>52</v>
      </c>
      <c r="BB517" s="14" t="s">
        <v>52</v>
      </c>
    </row>
    <row r="518" spans="1:54" customFormat="1" x14ac:dyDescent="0.25">
      <c r="A518" s="9">
        <v>517</v>
      </c>
      <c r="B518" s="9" t="s">
        <v>2536</v>
      </c>
      <c r="C518" s="9" t="s">
        <v>2537</v>
      </c>
      <c r="D518" s="9">
        <v>19408469</v>
      </c>
      <c r="E518" s="9" t="s">
        <v>52</v>
      </c>
      <c r="F518" s="9" t="s">
        <v>52</v>
      </c>
      <c r="G518" s="9">
        <v>379.15907938000004</v>
      </c>
      <c r="H518" s="9" t="s">
        <v>2538</v>
      </c>
      <c r="I518" t="e">
        <f t="shared" si="16"/>
        <v>#N/A</v>
      </c>
      <c r="J518" t="e">
        <f>VLOOKUP($D518,RfDs_clean!$A$2:$Q$140,9,FALSE)</f>
        <v>#N/A</v>
      </c>
      <c r="K518" t="e">
        <f t="shared" si="17"/>
        <v>#N/A</v>
      </c>
      <c r="L518" t="e">
        <f>VLOOKUP($D518,RfDs_clean!$A$2:$Q$140,10,FALSE)</f>
        <v>#N/A</v>
      </c>
      <c r="M518" s="9" t="s">
        <v>52</v>
      </c>
      <c r="N518" s="9" t="s">
        <v>52</v>
      </c>
      <c r="O518" s="10" t="s">
        <v>2539</v>
      </c>
      <c r="P518" s="9">
        <v>0.113</v>
      </c>
      <c r="Q518" s="9">
        <v>6.5257430166213624</v>
      </c>
      <c r="R518" s="9" t="s">
        <v>81</v>
      </c>
      <c r="S518" s="9">
        <v>11.3</v>
      </c>
      <c r="T518" s="9">
        <v>4.5257430166213624</v>
      </c>
      <c r="U518" s="9" t="s">
        <v>103</v>
      </c>
      <c r="V518" s="11" t="s">
        <v>61</v>
      </c>
      <c r="W518" s="10" t="s">
        <v>52</v>
      </c>
      <c r="X518" s="9" t="s">
        <v>52</v>
      </c>
      <c r="Y518" s="9" t="s">
        <v>52</v>
      </c>
      <c r="Z518" s="9" t="s">
        <v>52</v>
      </c>
      <c r="AA518" s="9" t="s">
        <v>52</v>
      </c>
      <c r="AB518" s="9" t="s">
        <v>52</v>
      </c>
      <c r="AC518" s="9" t="s">
        <v>52</v>
      </c>
      <c r="AD518" s="11" t="s">
        <v>52</v>
      </c>
      <c r="AE518" s="10" t="s">
        <v>52</v>
      </c>
      <c r="AF518" s="9" t="s">
        <v>52</v>
      </c>
      <c r="AG518" s="9" t="s">
        <v>52</v>
      </c>
      <c r="AH518" s="9" t="s">
        <v>52</v>
      </c>
      <c r="AI518" s="9" t="s">
        <v>52</v>
      </c>
      <c r="AJ518" s="9" t="s">
        <v>52</v>
      </c>
      <c r="AK518" s="9" t="s">
        <v>52</v>
      </c>
      <c r="AL518" s="11" t="s">
        <v>52</v>
      </c>
      <c r="AM518" s="10" t="s">
        <v>52</v>
      </c>
      <c r="AN518" s="9" t="s">
        <v>52</v>
      </c>
      <c r="AO518" s="9" t="s">
        <v>52</v>
      </c>
      <c r="AP518" s="9" t="s">
        <v>52</v>
      </c>
      <c r="AQ518" s="9" t="s">
        <v>52</v>
      </c>
      <c r="AR518" s="9" t="s">
        <v>52</v>
      </c>
      <c r="AS518" s="9" t="s">
        <v>52</v>
      </c>
      <c r="AT518" s="11" t="s">
        <v>52</v>
      </c>
      <c r="AU518" s="10" t="s">
        <v>52</v>
      </c>
      <c r="AV518" s="9" t="s">
        <v>52</v>
      </c>
      <c r="AW518" s="9" t="s">
        <v>52</v>
      </c>
      <c r="AX518" s="9" t="s">
        <v>52</v>
      </c>
      <c r="AY518" s="9" t="s">
        <v>52</v>
      </c>
      <c r="AZ518" s="9" t="s">
        <v>52</v>
      </c>
      <c r="BA518" s="9" t="s">
        <v>52</v>
      </c>
      <c r="BB518" s="11" t="s">
        <v>52</v>
      </c>
    </row>
    <row r="519" spans="1:54" customFormat="1" x14ac:dyDescent="0.25">
      <c r="A519" s="12">
        <v>518</v>
      </c>
      <c r="B519" s="12" t="s">
        <v>2540</v>
      </c>
      <c r="C519" s="12" t="s">
        <v>2541</v>
      </c>
      <c r="D519" s="12">
        <v>64359815</v>
      </c>
      <c r="E519" s="12" t="s">
        <v>52</v>
      </c>
      <c r="F519" s="12" t="s">
        <v>52</v>
      </c>
      <c r="G519" s="12">
        <v>281.04079052400004</v>
      </c>
      <c r="H519" s="12" t="s">
        <v>2542</v>
      </c>
      <c r="I519" t="e">
        <f t="shared" si="16"/>
        <v>#N/A</v>
      </c>
      <c r="J519" t="e">
        <f>VLOOKUP($D519,RfDs_clean!$A$2:$Q$140,9,FALSE)</f>
        <v>#N/A</v>
      </c>
      <c r="K519" t="e">
        <f t="shared" si="17"/>
        <v>#N/A</v>
      </c>
      <c r="L519" t="e">
        <f>VLOOKUP($D519,RfDs_clean!$A$2:$Q$140,10,FALSE)</f>
        <v>#N/A</v>
      </c>
      <c r="M519" s="9" t="s">
        <v>52</v>
      </c>
      <c r="N519" s="9" t="s">
        <v>52</v>
      </c>
      <c r="O519" s="13" t="s">
        <v>2543</v>
      </c>
      <c r="P519" s="12">
        <v>0.02</v>
      </c>
      <c r="Q519" s="12">
        <v>7.1477393627244865</v>
      </c>
      <c r="R519" s="12" t="s">
        <v>81</v>
      </c>
      <c r="S519" s="12">
        <v>20</v>
      </c>
      <c r="T519" s="12">
        <v>4.1477393627244865</v>
      </c>
      <c r="U519" s="12" t="s">
        <v>103</v>
      </c>
      <c r="V519" s="14" t="s">
        <v>61</v>
      </c>
      <c r="W519" s="13" t="s">
        <v>52</v>
      </c>
      <c r="X519" s="12" t="s">
        <v>52</v>
      </c>
      <c r="Y519" s="12" t="s">
        <v>52</v>
      </c>
      <c r="Z519" s="12" t="s">
        <v>52</v>
      </c>
      <c r="AA519" s="12" t="s">
        <v>52</v>
      </c>
      <c r="AB519" s="12" t="s">
        <v>52</v>
      </c>
      <c r="AC519" s="12" t="s">
        <v>52</v>
      </c>
      <c r="AD519" s="14" t="s">
        <v>52</v>
      </c>
      <c r="AE519" s="13" t="s">
        <v>52</v>
      </c>
      <c r="AF519" s="12" t="s">
        <v>52</v>
      </c>
      <c r="AG519" s="12" t="s">
        <v>52</v>
      </c>
      <c r="AH519" s="12" t="s">
        <v>52</v>
      </c>
      <c r="AI519" s="12" t="s">
        <v>52</v>
      </c>
      <c r="AJ519" s="12" t="s">
        <v>52</v>
      </c>
      <c r="AK519" s="12" t="s">
        <v>52</v>
      </c>
      <c r="AL519" s="14" t="s">
        <v>52</v>
      </c>
      <c r="AM519" s="13" t="s">
        <v>52</v>
      </c>
      <c r="AN519" s="12" t="s">
        <v>52</v>
      </c>
      <c r="AO519" s="12" t="s">
        <v>52</v>
      </c>
      <c r="AP519" s="12" t="s">
        <v>52</v>
      </c>
      <c r="AQ519" s="12" t="s">
        <v>52</v>
      </c>
      <c r="AR519" s="12" t="s">
        <v>52</v>
      </c>
      <c r="AS519" s="12" t="s">
        <v>52</v>
      </c>
      <c r="AT519" s="14" t="s">
        <v>52</v>
      </c>
      <c r="AU519" s="13" t="s">
        <v>52</v>
      </c>
      <c r="AV519" s="12" t="s">
        <v>52</v>
      </c>
      <c r="AW519" s="12" t="s">
        <v>52</v>
      </c>
      <c r="AX519" s="12" t="s">
        <v>52</v>
      </c>
      <c r="AY519" s="12" t="s">
        <v>52</v>
      </c>
      <c r="AZ519" s="12" t="s">
        <v>52</v>
      </c>
      <c r="BA519" s="12" t="s">
        <v>52</v>
      </c>
      <c r="BB519" s="14" t="s">
        <v>52</v>
      </c>
    </row>
    <row r="520" spans="1:54" customFormat="1" x14ac:dyDescent="0.25">
      <c r="A520" s="9">
        <v>519</v>
      </c>
      <c r="B520" s="9" t="s">
        <v>2544</v>
      </c>
      <c r="C520" s="9" t="s">
        <v>2545</v>
      </c>
      <c r="D520" s="9">
        <v>143390890</v>
      </c>
      <c r="E520" s="9" t="s">
        <v>52</v>
      </c>
      <c r="F520" s="9" t="s">
        <v>52</v>
      </c>
      <c r="G520" s="9">
        <v>313.131408088</v>
      </c>
      <c r="H520" s="9" t="s">
        <v>2546</v>
      </c>
      <c r="I520" t="e">
        <f t="shared" si="16"/>
        <v>#N/A</v>
      </c>
      <c r="J520" t="e">
        <f>VLOOKUP($D520,RfDs_clean!$A$2:$Q$140,9,FALSE)</f>
        <v>#N/A</v>
      </c>
      <c r="K520" t="e">
        <f t="shared" si="17"/>
        <v>#N/A</v>
      </c>
      <c r="L520" t="e">
        <f>VLOOKUP($D520,RfDs_clean!$A$2:$Q$140,10,FALSE)</f>
        <v>#N/A</v>
      </c>
      <c r="M520" s="9" t="s">
        <v>52</v>
      </c>
      <c r="N520" s="9" t="s">
        <v>52</v>
      </c>
      <c r="O520" s="10" t="s">
        <v>2547</v>
      </c>
      <c r="P520" s="9">
        <v>0.36</v>
      </c>
      <c r="Q520" s="9">
        <v>5.9394241301686845</v>
      </c>
      <c r="R520" s="9" t="s">
        <v>81</v>
      </c>
      <c r="S520" s="9">
        <v>36</v>
      </c>
      <c r="T520" s="9">
        <v>3.939424130168685</v>
      </c>
      <c r="U520" s="9" t="s">
        <v>103</v>
      </c>
      <c r="V520" s="11" t="s">
        <v>61</v>
      </c>
      <c r="W520" s="10" t="s">
        <v>52</v>
      </c>
      <c r="X520" s="9" t="s">
        <v>52</v>
      </c>
      <c r="Y520" s="9" t="s">
        <v>52</v>
      </c>
      <c r="Z520" s="9" t="s">
        <v>52</v>
      </c>
      <c r="AA520" s="9" t="s">
        <v>52</v>
      </c>
      <c r="AB520" s="9" t="s">
        <v>52</v>
      </c>
      <c r="AC520" s="9" t="s">
        <v>52</v>
      </c>
      <c r="AD520" s="11" t="s">
        <v>52</v>
      </c>
      <c r="AE520" s="10" t="s">
        <v>52</v>
      </c>
      <c r="AF520" s="9" t="s">
        <v>52</v>
      </c>
      <c r="AG520" s="9" t="s">
        <v>52</v>
      </c>
      <c r="AH520" s="9" t="s">
        <v>52</v>
      </c>
      <c r="AI520" s="9" t="s">
        <v>52</v>
      </c>
      <c r="AJ520" s="9" t="s">
        <v>52</v>
      </c>
      <c r="AK520" s="9" t="s">
        <v>52</v>
      </c>
      <c r="AL520" s="11" t="s">
        <v>52</v>
      </c>
      <c r="AM520" s="10" t="s">
        <v>52</v>
      </c>
      <c r="AN520" s="9" t="s">
        <v>52</v>
      </c>
      <c r="AO520" s="9" t="s">
        <v>52</v>
      </c>
      <c r="AP520" s="9" t="s">
        <v>52</v>
      </c>
      <c r="AQ520" s="9" t="s">
        <v>52</v>
      </c>
      <c r="AR520" s="9" t="s">
        <v>52</v>
      </c>
      <c r="AS520" s="9" t="s">
        <v>52</v>
      </c>
      <c r="AT520" s="11" t="s">
        <v>52</v>
      </c>
      <c r="AU520" s="10" t="s">
        <v>52</v>
      </c>
      <c r="AV520" s="9" t="s">
        <v>52</v>
      </c>
      <c r="AW520" s="9" t="s">
        <v>52</v>
      </c>
      <c r="AX520" s="9" t="s">
        <v>52</v>
      </c>
      <c r="AY520" s="9" t="s">
        <v>52</v>
      </c>
      <c r="AZ520" s="9" t="s">
        <v>52</v>
      </c>
      <c r="BA520" s="9" t="s">
        <v>52</v>
      </c>
      <c r="BB520" s="11" t="s">
        <v>52</v>
      </c>
    </row>
    <row r="521" spans="1:54" customFormat="1" x14ac:dyDescent="0.25">
      <c r="A521" s="12">
        <v>520</v>
      </c>
      <c r="B521" s="12" t="s">
        <v>2548</v>
      </c>
      <c r="C521" s="12" t="s">
        <v>2549</v>
      </c>
      <c r="D521" s="12">
        <v>77501634</v>
      </c>
      <c r="E521" s="12" t="s">
        <v>52</v>
      </c>
      <c r="F521" s="12" t="s">
        <v>52</v>
      </c>
      <c r="G521" s="12">
        <v>461.04891415999987</v>
      </c>
      <c r="H521" s="12" t="s">
        <v>2550</v>
      </c>
      <c r="I521" t="e">
        <f t="shared" si="16"/>
        <v>#N/A</v>
      </c>
      <c r="J521" t="e">
        <f>VLOOKUP($D521,RfDs_clean!$A$2:$Q$140,9,FALSE)</f>
        <v>#N/A</v>
      </c>
      <c r="K521" t="e">
        <f t="shared" si="17"/>
        <v>#N/A</v>
      </c>
      <c r="L521" t="e">
        <f>VLOOKUP($D521,RfDs_clean!$A$2:$Q$140,10,FALSE)</f>
        <v>#N/A</v>
      </c>
      <c r="M521" s="9" t="s">
        <v>52</v>
      </c>
      <c r="N521" s="9" t="s">
        <v>52</v>
      </c>
      <c r="O521" s="13" t="s">
        <v>2551</v>
      </c>
      <c r="P521" s="12">
        <v>2E-3</v>
      </c>
      <c r="Q521" s="12">
        <v>8.3627170078663564</v>
      </c>
      <c r="R521" s="12" t="s">
        <v>485</v>
      </c>
      <c r="S521" s="12">
        <v>1.5</v>
      </c>
      <c r="T521" s="12">
        <v>5.4876557444746563</v>
      </c>
      <c r="U521" s="12" t="s">
        <v>56</v>
      </c>
      <c r="V521" s="14" t="s">
        <v>61</v>
      </c>
      <c r="W521" s="13" t="s">
        <v>52</v>
      </c>
      <c r="X521" s="12" t="s">
        <v>52</v>
      </c>
      <c r="Y521" s="12" t="s">
        <v>52</v>
      </c>
      <c r="Z521" s="12" t="s">
        <v>52</v>
      </c>
      <c r="AA521" s="12" t="s">
        <v>52</v>
      </c>
      <c r="AB521" s="12" t="s">
        <v>52</v>
      </c>
      <c r="AC521" s="12" t="s">
        <v>52</v>
      </c>
      <c r="AD521" s="14" t="s">
        <v>52</v>
      </c>
      <c r="AE521" s="13" t="s">
        <v>52</v>
      </c>
      <c r="AF521" s="12" t="s">
        <v>52</v>
      </c>
      <c r="AG521" s="12" t="s">
        <v>52</v>
      </c>
      <c r="AH521" s="12" t="s">
        <v>52</v>
      </c>
      <c r="AI521" s="12" t="s">
        <v>52</v>
      </c>
      <c r="AJ521" s="12" t="s">
        <v>52</v>
      </c>
      <c r="AK521" s="12" t="s">
        <v>52</v>
      </c>
      <c r="AL521" s="14" t="s">
        <v>52</v>
      </c>
      <c r="AM521" s="13" t="s">
        <v>52</v>
      </c>
      <c r="AN521" s="12" t="s">
        <v>52</v>
      </c>
      <c r="AO521" s="12" t="s">
        <v>52</v>
      </c>
      <c r="AP521" s="12" t="s">
        <v>52</v>
      </c>
      <c r="AQ521" s="12" t="s">
        <v>52</v>
      </c>
      <c r="AR521" s="12" t="s">
        <v>52</v>
      </c>
      <c r="AS521" s="12" t="s">
        <v>52</v>
      </c>
      <c r="AT521" s="14" t="s">
        <v>52</v>
      </c>
      <c r="AU521" s="13" t="s">
        <v>52</v>
      </c>
      <c r="AV521" s="12" t="s">
        <v>52</v>
      </c>
      <c r="AW521" s="12" t="s">
        <v>52</v>
      </c>
      <c r="AX521" s="12" t="s">
        <v>52</v>
      </c>
      <c r="AY521" s="12" t="s">
        <v>52</v>
      </c>
      <c r="AZ521" s="12" t="s">
        <v>52</v>
      </c>
      <c r="BA521" s="12" t="s">
        <v>52</v>
      </c>
      <c r="BB521" s="14" t="s">
        <v>52</v>
      </c>
    </row>
    <row r="522" spans="1:54" customFormat="1" x14ac:dyDescent="0.25">
      <c r="A522" s="9">
        <v>521</v>
      </c>
      <c r="B522" s="9" t="s">
        <v>2552</v>
      </c>
      <c r="C522" s="9" t="s">
        <v>2553</v>
      </c>
      <c r="D522" s="9">
        <v>303344</v>
      </c>
      <c r="E522" s="9" t="s">
        <v>52</v>
      </c>
      <c r="F522" s="9" t="s">
        <v>52</v>
      </c>
      <c r="G522" s="9">
        <v>411.22570239999999</v>
      </c>
      <c r="H522" s="9" t="s">
        <v>2554</v>
      </c>
      <c r="I522" t="e">
        <f t="shared" si="16"/>
        <v>#N/A</v>
      </c>
      <c r="J522" t="e">
        <f>VLOOKUP($D522,RfDs_clean!$A$2:$Q$140,9,FALSE)</f>
        <v>#N/A</v>
      </c>
      <c r="K522" t="e">
        <f t="shared" si="17"/>
        <v>#N/A</v>
      </c>
      <c r="L522" t="e">
        <f>VLOOKUP($D522,RfDs_clean!$A$2:$Q$140,10,FALSE)</f>
        <v>#N/A</v>
      </c>
      <c r="M522" s="9">
        <v>4.4347410634759861</v>
      </c>
      <c r="N522" s="9">
        <v>15.1126</v>
      </c>
      <c r="O522" s="10" t="s">
        <v>52</v>
      </c>
      <c r="P522" s="9" t="s">
        <v>52</v>
      </c>
      <c r="Q522" s="9" t="s">
        <v>52</v>
      </c>
      <c r="R522" s="9" t="s">
        <v>52</v>
      </c>
      <c r="S522" s="9" t="s">
        <v>52</v>
      </c>
      <c r="T522" s="9" t="s">
        <v>52</v>
      </c>
      <c r="U522" s="9" t="s">
        <v>52</v>
      </c>
      <c r="V522" s="11" t="s">
        <v>52</v>
      </c>
      <c r="W522" s="10" t="s">
        <v>52</v>
      </c>
      <c r="X522" s="9" t="s">
        <v>52</v>
      </c>
      <c r="Y522" s="9" t="s">
        <v>52</v>
      </c>
      <c r="Z522" s="9" t="s">
        <v>52</v>
      </c>
      <c r="AA522" s="9" t="s">
        <v>52</v>
      </c>
      <c r="AB522" s="9" t="s">
        <v>52</v>
      </c>
      <c r="AC522" s="9" t="s">
        <v>52</v>
      </c>
      <c r="AD522" s="11" t="s">
        <v>52</v>
      </c>
      <c r="AE522" s="10" t="s">
        <v>2555</v>
      </c>
      <c r="AF522" s="9">
        <v>7.8</v>
      </c>
      <c r="AG522" s="9">
        <v>6.51</v>
      </c>
      <c r="AH522" s="9" t="s">
        <v>52</v>
      </c>
      <c r="AI522" s="9" t="s">
        <v>52</v>
      </c>
      <c r="AJ522" s="9" t="s">
        <v>52</v>
      </c>
      <c r="AK522" s="9" t="s">
        <v>75</v>
      </c>
      <c r="AL522" s="11" t="s">
        <v>57</v>
      </c>
      <c r="AM522" s="10" t="s">
        <v>52</v>
      </c>
      <c r="AN522" s="9" t="s">
        <v>52</v>
      </c>
      <c r="AO522" s="9" t="s">
        <v>52</v>
      </c>
      <c r="AP522" s="9" t="s">
        <v>52</v>
      </c>
      <c r="AQ522" s="9" t="s">
        <v>52</v>
      </c>
      <c r="AR522" s="9" t="s">
        <v>52</v>
      </c>
      <c r="AS522" s="9" t="s">
        <v>52</v>
      </c>
      <c r="AT522" s="11" t="s">
        <v>52</v>
      </c>
      <c r="AU522" s="10" t="s">
        <v>2556</v>
      </c>
      <c r="AV522" s="9">
        <v>7.8</v>
      </c>
      <c r="AW522" s="9">
        <v>6.51</v>
      </c>
      <c r="AX522" s="9" t="s">
        <v>52</v>
      </c>
      <c r="AY522" s="9" t="s">
        <v>52</v>
      </c>
      <c r="AZ522" s="9" t="s">
        <v>52</v>
      </c>
      <c r="BA522" s="9" t="s">
        <v>75</v>
      </c>
      <c r="BB522" s="11" t="s">
        <v>57</v>
      </c>
    </row>
    <row r="523" spans="1:54" customFormat="1" x14ac:dyDescent="0.25">
      <c r="A523" s="12">
        <v>522</v>
      </c>
      <c r="B523" s="12" t="s">
        <v>2557</v>
      </c>
      <c r="C523" s="12" t="s">
        <v>2558</v>
      </c>
      <c r="D523" s="12">
        <v>330552</v>
      </c>
      <c r="E523" s="12" t="s">
        <v>52</v>
      </c>
      <c r="F523" s="12" t="s">
        <v>52</v>
      </c>
      <c r="G523" s="12">
        <v>248.01193291999999</v>
      </c>
      <c r="H523" s="12" t="s">
        <v>2559</v>
      </c>
      <c r="I523" t="e">
        <f t="shared" si="16"/>
        <v>#N/A</v>
      </c>
      <c r="J523" t="e">
        <f>VLOOKUP($D523,RfDs_clean!$A$2:$Q$140,9,FALSE)</f>
        <v>#N/A</v>
      </c>
      <c r="K523" t="e">
        <f t="shared" si="17"/>
        <v>#N/A</v>
      </c>
      <c r="L523" t="e">
        <f>VLOOKUP($D523,RfDs_clean!$A$2:$Q$140,10,FALSE)</f>
        <v>#N/A</v>
      </c>
      <c r="M523" s="9" t="s">
        <v>52</v>
      </c>
      <c r="N523" s="9" t="s">
        <v>52</v>
      </c>
      <c r="O523" s="13" t="s">
        <v>2560</v>
      </c>
      <c r="P523" s="12">
        <v>2E-3</v>
      </c>
      <c r="Q523" s="12">
        <v>8.0934425814389819</v>
      </c>
      <c r="R523" s="12" t="s">
        <v>485</v>
      </c>
      <c r="S523" s="12">
        <v>0.625</v>
      </c>
      <c r="T523" s="12">
        <v>5.5985925597588881</v>
      </c>
      <c r="U523" s="12" t="s">
        <v>56</v>
      </c>
      <c r="V523" s="14" t="s">
        <v>61</v>
      </c>
      <c r="W523" s="13" t="s">
        <v>52</v>
      </c>
      <c r="X523" s="12" t="s">
        <v>52</v>
      </c>
      <c r="Y523" s="12" t="s">
        <v>52</v>
      </c>
      <c r="Z523" s="12" t="s">
        <v>52</v>
      </c>
      <c r="AA523" s="12" t="s">
        <v>52</v>
      </c>
      <c r="AB523" s="12" t="s">
        <v>52</v>
      </c>
      <c r="AC523" s="12" t="s">
        <v>52</v>
      </c>
      <c r="AD523" s="14" t="s">
        <v>52</v>
      </c>
      <c r="AE523" s="13" t="s">
        <v>52</v>
      </c>
      <c r="AF523" s="12" t="s">
        <v>52</v>
      </c>
      <c r="AG523" s="12" t="s">
        <v>52</v>
      </c>
      <c r="AH523" s="12" t="s">
        <v>52</v>
      </c>
      <c r="AI523" s="12" t="s">
        <v>52</v>
      </c>
      <c r="AJ523" s="12" t="s">
        <v>52</v>
      </c>
      <c r="AK523" s="12" t="s">
        <v>52</v>
      </c>
      <c r="AL523" s="14" t="s">
        <v>52</v>
      </c>
      <c r="AM523" s="13" t="s">
        <v>52</v>
      </c>
      <c r="AN523" s="12" t="s">
        <v>52</v>
      </c>
      <c r="AO523" s="12" t="s">
        <v>52</v>
      </c>
      <c r="AP523" s="12" t="s">
        <v>52</v>
      </c>
      <c r="AQ523" s="12" t="s">
        <v>52</v>
      </c>
      <c r="AR523" s="12" t="s">
        <v>52</v>
      </c>
      <c r="AS523" s="12" t="s">
        <v>52</v>
      </c>
      <c r="AT523" s="14" t="s">
        <v>52</v>
      </c>
      <c r="AU523" s="13" t="s">
        <v>52</v>
      </c>
      <c r="AV523" s="12" t="s">
        <v>52</v>
      </c>
      <c r="AW523" s="12" t="s">
        <v>52</v>
      </c>
      <c r="AX523" s="12" t="s">
        <v>52</v>
      </c>
      <c r="AY523" s="12" t="s">
        <v>52</v>
      </c>
      <c r="AZ523" s="12" t="s">
        <v>52</v>
      </c>
      <c r="BA523" s="12" t="s">
        <v>52</v>
      </c>
      <c r="BB523" s="14" t="s">
        <v>52</v>
      </c>
    </row>
    <row r="524" spans="1:54" customFormat="1" x14ac:dyDescent="0.25">
      <c r="A524" s="9">
        <v>523</v>
      </c>
      <c r="B524" s="9" t="s">
        <v>2561</v>
      </c>
      <c r="C524" s="9" t="s">
        <v>2562</v>
      </c>
      <c r="D524" s="9">
        <v>83055996</v>
      </c>
      <c r="E524" s="9" t="s">
        <v>52</v>
      </c>
      <c r="F524" s="9" t="s">
        <v>52</v>
      </c>
      <c r="G524" s="9">
        <v>410.08961991599983</v>
      </c>
      <c r="H524" s="9" t="s">
        <v>2563</v>
      </c>
      <c r="I524" t="e">
        <f t="shared" si="16"/>
        <v>#N/A</v>
      </c>
      <c r="J524" t="e">
        <f>VLOOKUP($D524,RfDs_clean!$A$2:$Q$140,9,FALSE)</f>
        <v>#N/A</v>
      </c>
      <c r="K524" t="e">
        <f t="shared" si="17"/>
        <v>#N/A</v>
      </c>
      <c r="L524" t="e">
        <f>VLOOKUP($D524,RfDs_clean!$A$2:$Q$140,10,FALSE)</f>
        <v>#N/A</v>
      </c>
      <c r="M524" s="9" t="s">
        <v>52</v>
      </c>
      <c r="N524" s="9" t="s">
        <v>52</v>
      </c>
      <c r="O524" s="10" t="s">
        <v>2564</v>
      </c>
      <c r="P524" s="9">
        <v>0.2</v>
      </c>
      <c r="Q524" s="9">
        <v>6.3118487810113226</v>
      </c>
      <c r="R524" s="9" t="s">
        <v>118</v>
      </c>
      <c r="S524" s="9">
        <v>1.99</v>
      </c>
      <c r="T524" s="9">
        <v>5.3140257002655975</v>
      </c>
      <c r="U524" s="9" t="s">
        <v>56</v>
      </c>
      <c r="V524" s="11" t="s">
        <v>57</v>
      </c>
      <c r="W524" s="10" t="s">
        <v>52</v>
      </c>
      <c r="X524" s="9" t="s">
        <v>52</v>
      </c>
      <c r="Y524" s="9" t="s">
        <v>52</v>
      </c>
      <c r="Z524" s="9" t="s">
        <v>52</v>
      </c>
      <c r="AA524" s="9" t="s">
        <v>52</v>
      </c>
      <c r="AB524" s="9" t="s">
        <v>52</v>
      </c>
      <c r="AC524" s="9" t="s">
        <v>52</v>
      </c>
      <c r="AD524" s="11" t="s">
        <v>52</v>
      </c>
      <c r="AE524" s="10" t="s">
        <v>52</v>
      </c>
      <c r="AF524" s="9" t="s">
        <v>52</v>
      </c>
      <c r="AG524" s="9" t="s">
        <v>52</v>
      </c>
      <c r="AH524" s="9" t="s">
        <v>52</v>
      </c>
      <c r="AI524" s="9" t="s">
        <v>52</v>
      </c>
      <c r="AJ524" s="9" t="s">
        <v>52</v>
      </c>
      <c r="AK524" s="9" t="s">
        <v>52</v>
      </c>
      <c r="AL524" s="11" t="s">
        <v>52</v>
      </c>
      <c r="AM524" s="10" t="s">
        <v>52</v>
      </c>
      <c r="AN524" s="9" t="s">
        <v>52</v>
      </c>
      <c r="AO524" s="9" t="s">
        <v>52</v>
      </c>
      <c r="AP524" s="9" t="s">
        <v>52</v>
      </c>
      <c r="AQ524" s="9" t="s">
        <v>52</v>
      </c>
      <c r="AR524" s="9" t="s">
        <v>52</v>
      </c>
      <c r="AS524" s="9" t="s">
        <v>52</v>
      </c>
      <c r="AT524" s="11" t="s">
        <v>52</v>
      </c>
      <c r="AU524" s="10" t="s">
        <v>52</v>
      </c>
      <c r="AV524" s="9" t="s">
        <v>52</v>
      </c>
      <c r="AW524" s="9" t="s">
        <v>52</v>
      </c>
      <c r="AX524" s="9" t="s">
        <v>52</v>
      </c>
      <c r="AY524" s="9" t="s">
        <v>52</v>
      </c>
      <c r="AZ524" s="9" t="s">
        <v>52</v>
      </c>
      <c r="BA524" s="9" t="s">
        <v>52</v>
      </c>
      <c r="BB524" s="11" t="s">
        <v>52</v>
      </c>
    </row>
    <row r="525" spans="1:54" customFormat="1" x14ac:dyDescent="0.25">
      <c r="A525" s="12">
        <v>524</v>
      </c>
      <c r="B525" s="12" t="s">
        <v>2565</v>
      </c>
      <c r="C525" s="12" t="s">
        <v>2566</v>
      </c>
      <c r="D525" s="12">
        <v>121755</v>
      </c>
      <c r="E525" s="12" t="s">
        <v>52</v>
      </c>
      <c r="F525" s="12" t="s">
        <v>52</v>
      </c>
      <c r="G525" s="12">
        <v>330.03606695799999</v>
      </c>
      <c r="H525" s="12" t="s">
        <v>2567</v>
      </c>
      <c r="I525" t="e">
        <f t="shared" si="16"/>
        <v>#N/A</v>
      </c>
      <c r="J525" t="e">
        <f>VLOOKUP($D525,RfDs_clean!$A$2:$Q$140,9,FALSE)</f>
        <v>#N/A</v>
      </c>
      <c r="K525" t="e">
        <f t="shared" si="17"/>
        <v>#N/A</v>
      </c>
      <c r="L525" t="e">
        <f>VLOOKUP($D525,RfDs_clean!$A$2:$Q$140,10,FALSE)</f>
        <v>#N/A</v>
      </c>
      <c r="M525" s="9" t="s">
        <v>52</v>
      </c>
      <c r="N525" s="9" t="s">
        <v>52</v>
      </c>
      <c r="O525" s="13" t="s">
        <v>2568</v>
      </c>
      <c r="P525" s="12">
        <v>0.02</v>
      </c>
      <c r="Q525" s="12">
        <v>7.2175314073197523</v>
      </c>
      <c r="R525" s="12" t="s">
        <v>118</v>
      </c>
      <c r="S525" s="12">
        <v>0.23</v>
      </c>
      <c r="T525" s="12">
        <v>6.1568335669661405</v>
      </c>
      <c r="U525" s="12" t="s">
        <v>56</v>
      </c>
      <c r="V525" s="14" t="s">
        <v>61</v>
      </c>
      <c r="W525" s="13" t="s">
        <v>52</v>
      </c>
      <c r="X525" s="12" t="s">
        <v>52</v>
      </c>
      <c r="Y525" s="12" t="s">
        <v>52</v>
      </c>
      <c r="Z525" s="12" t="s">
        <v>52</v>
      </c>
      <c r="AA525" s="12" t="s">
        <v>52</v>
      </c>
      <c r="AB525" s="12" t="s">
        <v>52</v>
      </c>
      <c r="AC525" s="12" t="s">
        <v>52</v>
      </c>
      <c r="AD525" s="14" t="s">
        <v>52</v>
      </c>
      <c r="AE525" s="13" t="s">
        <v>52</v>
      </c>
      <c r="AF525" s="12" t="s">
        <v>52</v>
      </c>
      <c r="AG525" s="12" t="s">
        <v>52</v>
      </c>
      <c r="AH525" s="12" t="s">
        <v>52</v>
      </c>
      <c r="AI525" s="12" t="s">
        <v>52</v>
      </c>
      <c r="AJ525" s="12" t="s">
        <v>52</v>
      </c>
      <c r="AK525" s="12" t="s">
        <v>52</v>
      </c>
      <c r="AL525" s="14" t="s">
        <v>52</v>
      </c>
      <c r="AM525" s="13" t="s">
        <v>52</v>
      </c>
      <c r="AN525" s="12" t="s">
        <v>52</v>
      </c>
      <c r="AO525" s="12" t="s">
        <v>52</v>
      </c>
      <c r="AP525" s="12" t="s">
        <v>52</v>
      </c>
      <c r="AQ525" s="12" t="s">
        <v>52</v>
      </c>
      <c r="AR525" s="12" t="s">
        <v>52</v>
      </c>
      <c r="AS525" s="12" t="s">
        <v>52</v>
      </c>
      <c r="AT525" s="14" t="s">
        <v>52</v>
      </c>
      <c r="AU525" s="13" t="s">
        <v>52</v>
      </c>
      <c r="AV525" s="12" t="s">
        <v>52</v>
      </c>
      <c r="AW525" s="12" t="s">
        <v>52</v>
      </c>
      <c r="AX525" s="12" t="s">
        <v>52</v>
      </c>
      <c r="AY525" s="12" t="s">
        <v>52</v>
      </c>
      <c r="AZ525" s="12" t="s">
        <v>52</v>
      </c>
      <c r="BA525" s="12" t="s">
        <v>52</v>
      </c>
      <c r="BB525" s="14" t="s">
        <v>52</v>
      </c>
    </row>
    <row r="526" spans="1:54" customFormat="1" x14ac:dyDescent="0.25">
      <c r="A526" s="9">
        <v>525</v>
      </c>
      <c r="B526" s="9" t="s">
        <v>2569</v>
      </c>
      <c r="C526" s="9" t="s">
        <v>2570</v>
      </c>
      <c r="D526" s="9">
        <v>108316</v>
      </c>
      <c r="E526" s="9" t="s">
        <v>52</v>
      </c>
      <c r="F526" s="9" t="s">
        <v>52</v>
      </c>
      <c r="G526" s="9">
        <v>98.000393924000008</v>
      </c>
      <c r="H526" s="9" t="s">
        <v>2571</v>
      </c>
      <c r="I526" t="e">
        <f t="shared" si="16"/>
        <v>#N/A</v>
      </c>
      <c r="J526" t="e">
        <f>VLOOKUP($D526,RfDs_clean!$A$2:$Q$140,9,FALSE)</f>
        <v>#N/A</v>
      </c>
      <c r="K526" t="e">
        <f t="shared" si="17"/>
        <v>#N/A</v>
      </c>
      <c r="L526" t="e">
        <f>VLOOKUP($D526,RfDs_clean!$A$2:$Q$140,10,FALSE)</f>
        <v>#N/A</v>
      </c>
      <c r="M526" s="9" t="s">
        <v>52</v>
      </c>
      <c r="N526" s="9" t="s">
        <v>52</v>
      </c>
      <c r="O526" s="10" t="s">
        <v>2572</v>
      </c>
      <c r="P526" s="9">
        <v>0.1</v>
      </c>
      <c r="Q526" s="9">
        <v>5.9912278213932666</v>
      </c>
      <c r="R526" s="9" t="s">
        <v>81</v>
      </c>
      <c r="S526" s="9">
        <v>10</v>
      </c>
      <c r="T526" s="9">
        <v>3.991227821393267</v>
      </c>
      <c r="U526" s="9" t="s">
        <v>56</v>
      </c>
      <c r="V526" s="11" t="s">
        <v>61</v>
      </c>
      <c r="W526" s="10" t="s">
        <v>2573</v>
      </c>
      <c r="X526" s="9">
        <v>6.9999999999999999E-4</v>
      </c>
      <c r="Y526" s="9">
        <v>8.15</v>
      </c>
      <c r="Z526" s="9" t="s">
        <v>1110</v>
      </c>
      <c r="AA526" s="9">
        <v>21</v>
      </c>
      <c r="AB526" s="9">
        <v>3.67</v>
      </c>
      <c r="AC526" s="9" t="s">
        <v>75</v>
      </c>
      <c r="AD526" s="11" t="s">
        <v>57</v>
      </c>
      <c r="AE526" s="10" t="s">
        <v>52</v>
      </c>
      <c r="AF526" s="9" t="s">
        <v>52</v>
      </c>
      <c r="AG526" s="9" t="s">
        <v>52</v>
      </c>
      <c r="AH526" s="9" t="s">
        <v>52</v>
      </c>
      <c r="AI526" s="9" t="s">
        <v>52</v>
      </c>
      <c r="AJ526" s="9" t="s">
        <v>52</v>
      </c>
      <c r="AK526" s="9" t="s">
        <v>52</v>
      </c>
      <c r="AL526" s="11" t="s">
        <v>52</v>
      </c>
      <c r="AM526" s="10" t="s">
        <v>52</v>
      </c>
      <c r="AN526" s="9" t="s">
        <v>52</v>
      </c>
      <c r="AO526" s="9" t="s">
        <v>52</v>
      </c>
      <c r="AP526" s="9" t="s">
        <v>52</v>
      </c>
      <c r="AQ526" s="9" t="s">
        <v>52</v>
      </c>
      <c r="AR526" s="9" t="s">
        <v>52</v>
      </c>
      <c r="AS526" s="9" t="s">
        <v>52</v>
      </c>
      <c r="AT526" s="11" t="s">
        <v>52</v>
      </c>
      <c r="AU526" s="10" t="s">
        <v>52</v>
      </c>
      <c r="AV526" s="9" t="s">
        <v>52</v>
      </c>
      <c r="AW526" s="9" t="s">
        <v>52</v>
      </c>
      <c r="AX526" s="9" t="s">
        <v>52</v>
      </c>
      <c r="AY526" s="9" t="s">
        <v>52</v>
      </c>
      <c r="AZ526" s="9" t="s">
        <v>52</v>
      </c>
      <c r="BA526" s="9" t="s">
        <v>52</v>
      </c>
      <c r="BB526" s="11" t="s">
        <v>52</v>
      </c>
    </row>
    <row r="527" spans="1:54" customFormat="1" x14ac:dyDescent="0.25">
      <c r="A527" s="12">
        <v>526</v>
      </c>
      <c r="B527" s="12" t="s">
        <v>2574</v>
      </c>
      <c r="C527" s="12" t="s">
        <v>2575</v>
      </c>
      <c r="D527" s="12">
        <v>123331</v>
      </c>
      <c r="E527" s="12" t="s">
        <v>52</v>
      </c>
      <c r="F527" s="12" t="s">
        <v>52</v>
      </c>
      <c r="G527" s="12">
        <v>112.027277368</v>
      </c>
      <c r="H527" s="12" t="s">
        <v>2576</v>
      </c>
      <c r="I527" t="e">
        <f t="shared" si="16"/>
        <v>#N/A</v>
      </c>
      <c r="J527" t="e">
        <f>VLOOKUP($D527,RfDs_clean!$A$2:$Q$140,9,FALSE)</f>
        <v>#N/A</v>
      </c>
      <c r="K527" t="e">
        <f t="shared" si="17"/>
        <v>#N/A</v>
      </c>
      <c r="L527" t="e">
        <f>VLOOKUP($D527,RfDs_clean!$A$2:$Q$140,10,FALSE)</f>
        <v>#N/A</v>
      </c>
      <c r="M527" s="9" t="s">
        <v>52</v>
      </c>
      <c r="N527" s="9" t="s">
        <v>52</v>
      </c>
      <c r="O527" s="13" t="s">
        <v>2577</v>
      </c>
      <c r="P527" s="12">
        <v>0.5</v>
      </c>
      <c r="Q527" s="12">
        <v>5.350353776977494</v>
      </c>
      <c r="R527" s="12" t="s">
        <v>485</v>
      </c>
      <c r="S527" s="12">
        <v>500</v>
      </c>
      <c r="T527" s="12">
        <v>2.3503537769774936</v>
      </c>
      <c r="U527" s="12" t="s">
        <v>56</v>
      </c>
      <c r="V527" s="14" t="s">
        <v>61</v>
      </c>
      <c r="W527" s="13" t="s">
        <v>52</v>
      </c>
      <c r="X527" s="12" t="s">
        <v>52</v>
      </c>
      <c r="Y527" s="12" t="s">
        <v>52</v>
      </c>
      <c r="Z527" s="12" t="s">
        <v>52</v>
      </c>
      <c r="AA527" s="12" t="s">
        <v>52</v>
      </c>
      <c r="AB527" s="12" t="s">
        <v>52</v>
      </c>
      <c r="AC527" s="12" t="s">
        <v>52</v>
      </c>
      <c r="AD527" s="14" t="s">
        <v>52</v>
      </c>
      <c r="AE527" s="13" t="s">
        <v>52</v>
      </c>
      <c r="AF527" s="12" t="s">
        <v>52</v>
      </c>
      <c r="AG527" s="12" t="s">
        <v>52</v>
      </c>
      <c r="AH527" s="12" t="s">
        <v>52</v>
      </c>
      <c r="AI527" s="12" t="s">
        <v>52</v>
      </c>
      <c r="AJ527" s="12" t="s">
        <v>52</v>
      </c>
      <c r="AK527" s="12" t="s">
        <v>52</v>
      </c>
      <c r="AL527" s="14" t="s">
        <v>52</v>
      </c>
      <c r="AM527" s="13" t="s">
        <v>52</v>
      </c>
      <c r="AN527" s="12" t="s">
        <v>52</v>
      </c>
      <c r="AO527" s="12" t="s">
        <v>52</v>
      </c>
      <c r="AP527" s="12" t="s">
        <v>52</v>
      </c>
      <c r="AQ527" s="12" t="s">
        <v>52</v>
      </c>
      <c r="AR527" s="12" t="s">
        <v>52</v>
      </c>
      <c r="AS527" s="12" t="s">
        <v>52</v>
      </c>
      <c r="AT527" s="14" t="s">
        <v>52</v>
      </c>
      <c r="AU527" s="13" t="s">
        <v>52</v>
      </c>
      <c r="AV527" s="12" t="s">
        <v>52</v>
      </c>
      <c r="AW527" s="12" t="s">
        <v>52</v>
      </c>
      <c r="AX527" s="12" t="s">
        <v>52</v>
      </c>
      <c r="AY527" s="12" t="s">
        <v>52</v>
      </c>
      <c r="AZ527" s="12" t="s">
        <v>52</v>
      </c>
      <c r="BA527" s="12" t="s">
        <v>52</v>
      </c>
      <c r="BB527" s="14" t="s">
        <v>52</v>
      </c>
    </row>
    <row r="528" spans="1:54" customFormat="1" x14ac:dyDescent="0.25">
      <c r="A528" s="9">
        <v>527</v>
      </c>
      <c r="B528" s="9" t="s">
        <v>2578</v>
      </c>
      <c r="C528" s="9" t="s">
        <v>2579</v>
      </c>
      <c r="D528" s="9">
        <v>109773</v>
      </c>
      <c r="E528" s="9" t="s">
        <v>52</v>
      </c>
      <c r="F528" s="9" t="s">
        <v>52</v>
      </c>
      <c r="G528" s="9">
        <v>66.021798063999995</v>
      </c>
      <c r="H528" s="9" t="s">
        <v>2580</v>
      </c>
      <c r="I528" t="e">
        <f t="shared" si="16"/>
        <v>#N/A</v>
      </c>
      <c r="J528" t="e">
        <f>VLOOKUP($D528,RfDs_clean!$A$2:$Q$140,9,FALSE)</f>
        <v>#N/A</v>
      </c>
      <c r="K528" t="e">
        <f t="shared" si="17"/>
        <v>#N/A</v>
      </c>
      <c r="L528" t="e">
        <f>VLOOKUP($D528,RfDs_clean!$A$2:$Q$140,10,FALSE)</f>
        <v>#N/A</v>
      </c>
      <c r="M528" s="9" t="s">
        <v>52</v>
      </c>
      <c r="N528" s="9" t="s">
        <v>52</v>
      </c>
      <c r="O528" s="10" t="s">
        <v>2581</v>
      </c>
      <c r="P528" s="9">
        <v>1E-4</v>
      </c>
      <c r="Q528" s="9">
        <v>8.8196873479046189</v>
      </c>
      <c r="R528" s="9" t="s">
        <v>81</v>
      </c>
      <c r="S528" s="9">
        <v>0.4</v>
      </c>
      <c r="T528" s="9">
        <v>5.2176273565766556</v>
      </c>
      <c r="U528" s="9" t="s">
        <v>83</v>
      </c>
      <c r="V528" s="11" t="s">
        <v>61</v>
      </c>
      <c r="W528" s="10" t="s">
        <v>52</v>
      </c>
      <c r="X528" s="9" t="s">
        <v>52</v>
      </c>
      <c r="Y528" s="9" t="s">
        <v>52</v>
      </c>
      <c r="Z528" s="9" t="s">
        <v>52</v>
      </c>
      <c r="AA528" s="9" t="s">
        <v>52</v>
      </c>
      <c r="AB528" s="9" t="s">
        <v>52</v>
      </c>
      <c r="AC528" s="9" t="s">
        <v>52</v>
      </c>
      <c r="AD528" s="11" t="s">
        <v>52</v>
      </c>
      <c r="AE528" s="10" t="s">
        <v>52</v>
      </c>
      <c r="AF528" s="9" t="s">
        <v>52</v>
      </c>
      <c r="AG528" s="9" t="s">
        <v>52</v>
      </c>
      <c r="AH528" s="9" t="s">
        <v>52</v>
      </c>
      <c r="AI528" s="9" t="s">
        <v>52</v>
      </c>
      <c r="AJ528" s="9" t="s">
        <v>52</v>
      </c>
      <c r="AK528" s="9" t="s">
        <v>52</v>
      </c>
      <c r="AL528" s="11" t="s">
        <v>52</v>
      </c>
      <c r="AM528" s="10" t="s">
        <v>52</v>
      </c>
      <c r="AN528" s="9" t="s">
        <v>52</v>
      </c>
      <c r="AO528" s="9" t="s">
        <v>52</v>
      </c>
      <c r="AP528" s="9" t="s">
        <v>52</v>
      </c>
      <c r="AQ528" s="9" t="s">
        <v>52</v>
      </c>
      <c r="AR528" s="9" t="s">
        <v>52</v>
      </c>
      <c r="AS528" s="9" t="s">
        <v>52</v>
      </c>
      <c r="AT528" s="11" t="s">
        <v>52</v>
      </c>
      <c r="AU528" s="10" t="s">
        <v>52</v>
      </c>
      <c r="AV528" s="9" t="s">
        <v>52</v>
      </c>
      <c r="AW528" s="9" t="s">
        <v>52</v>
      </c>
      <c r="AX528" s="9" t="s">
        <v>52</v>
      </c>
      <c r="AY528" s="9" t="s">
        <v>52</v>
      </c>
      <c r="AZ528" s="9" t="s">
        <v>52</v>
      </c>
      <c r="BA528" s="9" t="s">
        <v>52</v>
      </c>
      <c r="BB528" s="11" t="s">
        <v>52</v>
      </c>
    </row>
    <row r="529" spans="1:54" customFormat="1" x14ac:dyDescent="0.25">
      <c r="A529" s="12">
        <v>528</v>
      </c>
      <c r="B529" s="12" t="s">
        <v>2582</v>
      </c>
      <c r="C529" s="12" t="s">
        <v>2583</v>
      </c>
      <c r="D529" s="12">
        <v>374726622</v>
      </c>
      <c r="E529" s="12" t="s">
        <v>52</v>
      </c>
      <c r="F529" s="12" t="s">
        <v>52</v>
      </c>
      <c r="G529" s="12">
        <v>411.12373586399991</v>
      </c>
      <c r="H529" s="12" t="s">
        <v>2584</v>
      </c>
      <c r="I529" t="e">
        <f t="shared" si="16"/>
        <v>#N/A</v>
      </c>
      <c r="J529" t="e">
        <f>VLOOKUP($D529,RfDs_clean!$A$2:$Q$140,9,FALSE)</f>
        <v>#N/A</v>
      </c>
      <c r="K529" t="e">
        <f t="shared" si="17"/>
        <v>#N/A</v>
      </c>
      <c r="L529" t="e">
        <f>VLOOKUP($D529,RfDs_clean!$A$2:$Q$140,10,FALSE)</f>
        <v>#N/A</v>
      </c>
      <c r="M529" s="9" t="s">
        <v>52</v>
      </c>
      <c r="N529" s="9" t="s">
        <v>52</v>
      </c>
      <c r="O529" s="13" t="s">
        <v>2585</v>
      </c>
      <c r="P529" s="12">
        <v>0.05</v>
      </c>
      <c r="Q529" s="12">
        <v>6.915002546774617</v>
      </c>
      <c r="R529" s="12" t="s">
        <v>81</v>
      </c>
      <c r="S529" s="12">
        <v>5</v>
      </c>
      <c r="T529" s="12">
        <v>4.9150025467746179</v>
      </c>
      <c r="U529" s="12" t="s">
        <v>103</v>
      </c>
      <c r="V529" s="14" t="s">
        <v>61</v>
      </c>
      <c r="W529" s="13" t="s">
        <v>52</v>
      </c>
      <c r="X529" s="12" t="s">
        <v>52</v>
      </c>
      <c r="Y529" s="12" t="s">
        <v>52</v>
      </c>
      <c r="Z529" s="12" t="s">
        <v>52</v>
      </c>
      <c r="AA529" s="12" t="s">
        <v>52</v>
      </c>
      <c r="AB529" s="12" t="s">
        <v>52</v>
      </c>
      <c r="AC529" s="12" t="s">
        <v>52</v>
      </c>
      <c r="AD529" s="14" t="s">
        <v>52</v>
      </c>
      <c r="AE529" s="13" t="s">
        <v>52</v>
      </c>
      <c r="AF529" s="12" t="s">
        <v>52</v>
      </c>
      <c r="AG529" s="12" t="s">
        <v>52</v>
      </c>
      <c r="AH529" s="12" t="s">
        <v>52</v>
      </c>
      <c r="AI529" s="12" t="s">
        <v>52</v>
      </c>
      <c r="AJ529" s="12" t="s">
        <v>52</v>
      </c>
      <c r="AK529" s="12" t="s">
        <v>52</v>
      </c>
      <c r="AL529" s="14" t="s">
        <v>52</v>
      </c>
      <c r="AM529" s="13" t="s">
        <v>52</v>
      </c>
      <c r="AN529" s="12" t="s">
        <v>52</v>
      </c>
      <c r="AO529" s="12" t="s">
        <v>52</v>
      </c>
      <c r="AP529" s="12" t="s">
        <v>52</v>
      </c>
      <c r="AQ529" s="12" t="s">
        <v>52</v>
      </c>
      <c r="AR529" s="12" t="s">
        <v>52</v>
      </c>
      <c r="AS529" s="12" t="s">
        <v>52</v>
      </c>
      <c r="AT529" s="14" t="s">
        <v>52</v>
      </c>
      <c r="AU529" s="13" t="s">
        <v>52</v>
      </c>
      <c r="AV529" s="12" t="s">
        <v>52</v>
      </c>
      <c r="AW529" s="12" t="s">
        <v>52</v>
      </c>
      <c r="AX529" s="12" t="s">
        <v>52</v>
      </c>
      <c r="AY529" s="12" t="s">
        <v>52</v>
      </c>
      <c r="AZ529" s="12" t="s">
        <v>52</v>
      </c>
      <c r="BA529" s="12" t="s">
        <v>52</v>
      </c>
      <c r="BB529" s="14" t="s">
        <v>52</v>
      </c>
    </row>
    <row r="530" spans="1:54" customFormat="1" x14ac:dyDescent="0.25">
      <c r="A530" s="9">
        <v>529</v>
      </c>
      <c r="B530" s="9" t="s">
        <v>2586</v>
      </c>
      <c r="C530" s="9" t="s">
        <v>2587</v>
      </c>
      <c r="D530" s="9">
        <v>99650</v>
      </c>
      <c r="E530" s="9" t="s">
        <v>52</v>
      </c>
      <c r="F530" s="9" t="s">
        <v>52</v>
      </c>
      <c r="G530" s="9">
        <v>168.01710660800001</v>
      </c>
      <c r="H530" s="9" t="s">
        <v>2588</v>
      </c>
      <c r="I530">
        <f t="shared" si="16"/>
        <v>5.4108182476871463</v>
      </c>
      <c r="J530">
        <f>VLOOKUP($D530,RfDs_clean!$A$2:$Q$140,9,FALSE)</f>
        <v>0.65243200000000001</v>
      </c>
      <c r="K530">
        <f t="shared" si="17"/>
        <v>5.5081858064679992</v>
      </c>
      <c r="L530">
        <f>VLOOKUP($D530,RfDs_clean!$A$2:$Q$140,10,FALSE)</f>
        <v>0.52139599999999997</v>
      </c>
      <c r="M530" s="9" t="s">
        <v>52</v>
      </c>
      <c r="N530" s="9" t="s">
        <v>52</v>
      </c>
      <c r="O530" s="10" t="s">
        <v>2589</v>
      </c>
      <c r="P530" s="9">
        <v>1E-4</v>
      </c>
      <c r="Q530" s="9">
        <v>9.2253535015308596</v>
      </c>
      <c r="R530" s="9" t="s">
        <v>81</v>
      </c>
      <c r="S530" s="9">
        <v>0.4</v>
      </c>
      <c r="T530" s="9">
        <v>5.6232935102028971</v>
      </c>
      <c r="U530" s="9" t="s">
        <v>56</v>
      </c>
      <c r="V530" s="11" t="s">
        <v>57</v>
      </c>
      <c r="W530" s="10" t="s">
        <v>52</v>
      </c>
      <c r="X530" s="9" t="s">
        <v>52</v>
      </c>
      <c r="Y530" s="9" t="s">
        <v>52</v>
      </c>
      <c r="Z530" s="9" t="s">
        <v>52</v>
      </c>
      <c r="AA530" s="9" t="s">
        <v>52</v>
      </c>
      <c r="AB530" s="9" t="s">
        <v>52</v>
      </c>
      <c r="AC530" s="9" t="s">
        <v>52</v>
      </c>
      <c r="AD530" s="11" t="s">
        <v>52</v>
      </c>
      <c r="AE530" s="10" t="s">
        <v>52</v>
      </c>
      <c r="AF530" s="9" t="s">
        <v>52</v>
      </c>
      <c r="AG530" s="9" t="s">
        <v>52</v>
      </c>
      <c r="AH530" s="9" t="s">
        <v>52</v>
      </c>
      <c r="AI530" s="9" t="s">
        <v>52</v>
      </c>
      <c r="AJ530" s="9" t="s">
        <v>52</v>
      </c>
      <c r="AK530" s="9" t="s">
        <v>52</v>
      </c>
      <c r="AL530" s="11" t="s">
        <v>52</v>
      </c>
      <c r="AM530" s="10" t="s">
        <v>52</v>
      </c>
      <c r="AN530" s="9" t="s">
        <v>52</v>
      </c>
      <c r="AO530" s="9" t="s">
        <v>52</v>
      </c>
      <c r="AP530" s="9" t="s">
        <v>52</v>
      </c>
      <c r="AQ530" s="9" t="s">
        <v>52</v>
      </c>
      <c r="AR530" s="9" t="s">
        <v>52</v>
      </c>
      <c r="AS530" s="9" t="s">
        <v>52</v>
      </c>
      <c r="AT530" s="11" t="s">
        <v>52</v>
      </c>
      <c r="AU530" s="10" t="s">
        <v>52</v>
      </c>
      <c r="AV530" s="9" t="s">
        <v>52</v>
      </c>
      <c r="AW530" s="9" t="s">
        <v>52</v>
      </c>
      <c r="AX530" s="9" t="s">
        <v>52</v>
      </c>
      <c r="AY530" s="9" t="s">
        <v>52</v>
      </c>
      <c r="AZ530" s="9" t="s">
        <v>52</v>
      </c>
      <c r="BA530" s="9" t="s">
        <v>52</v>
      </c>
      <c r="BB530" s="11" t="s">
        <v>52</v>
      </c>
    </row>
    <row r="531" spans="1:54" customFormat="1" x14ac:dyDescent="0.25">
      <c r="A531" s="12">
        <v>530</v>
      </c>
      <c r="B531" s="12" t="s">
        <v>2590</v>
      </c>
      <c r="C531" s="12" t="s">
        <v>2591</v>
      </c>
      <c r="D531" s="12">
        <v>68006837</v>
      </c>
      <c r="E531" s="12" t="s">
        <v>52</v>
      </c>
      <c r="F531" s="12" t="s">
        <v>52</v>
      </c>
      <c r="G531" s="12">
        <v>197.09529739999999</v>
      </c>
      <c r="H531" s="12" t="s">
        <v>2592</v>
      </c>
      <c r="I531" t="e">
        <f t="shared" si="16"/>
        <v>#N/A</v>
      </c>
      <c r="J531" t="e">
        <f>VLOOKUP($D531,RfDs_clean!$A$2:$Q$140,9,FALSE)</f>
        <v>#N/A</v>
      </c>
      <c r="K531" t="e">
        <f t="shared" si="17"/>
        <v>#N/A</v>
      </c>
      <c r="L531" t="e">
        <f>VLOOKUP($D531,RfDs_clean!$A$2:$Q$140,10,FALSE)</f>
        <v>#N/A</v>
      </c>
      <c r="M531" s="9" t="s">
        <v>52</v>
      </c>
      <c r="N531" s="9" t="s">
        <v>52</v>
      </c>
      <c r="O531" s="13" t="s">
        <v>52</v>
      </c>
      <c r="P531" s="12" t="s">
        <v>52</v>
      </c>
      <c r="Q531" s="12" t="s">
        <v>52</v>
      </c>
      <c r="R531" s="12" t="s">
        <v>52</v>
      </c>
      <c r="S531" s="12" t="s">
        <v>52</v>
      </c>
      <c r="T531" s="12" t="s">
        <v>52</v>
      </c>
      <c r="U531" s="12" t="s">
        <v>52</v>
      </c>
      <c r="V531" s="14" t="s">
        <v>52</v>
      </c>
      <c r="W531" s="13" t="s">
        <v>52</v>
      </c>
      <c r="X531" s="12" t="s">
        <v>52</v>
      </c>
      <c r="Y531" s="12" t="s">
        <v>52</v>
      </c>
      <c r="Z531" s="12" t="s">
        <v>52</v>
      </c>
      <c r="AA531" s="12" t="s">
        <v>52</v>
      </c>
      <c r="AB531" s="12" t="s">
        <v>52</v>
      </c>
      <c r="AC531" s="12" t="s">
        <v>52</v>
      </c>
      <c r="AD531" s="14" t="s">
        <v>52</v>
      </c>
      <c r="AE531" s="13" t="s">
        <v>2593</v>
      </c>
      <c r="AF531" s="12">
        <v>1.2</v>
      </c>
      <c r="AG531" s="12">
        <v>5.37</v>
      </c>
      <c r="AH531" s="12" t="s">
        <v>52</v>
      </c>
      <c r="AI531" s="12" t="s">
        <v>52</v>
      </c>
      <c r="AJ531" s="12" t="s">
        <v>52</v>
      </c>
      <c r="AK531" s="12" t="s">
        <v>75</v>
      </c>
      <c r="AL531" s="14" t="s">
        <v>61</v>
      </c>
      <c r="AM531" s="13" t="s">
        <v>52</v>
      </c>
      <c r="AN531" s="12" t="s">
        <v>52</v>
      </c>
      <c r="AO531" s="12" t="s">
        <v>52</v>
      </c>
      <c r="AP531" s="12" t="s">
        <v>52</v>
      </c>
      <c r="AQ531" s="12" t="s">
        <v>52</v>
      </c>
      <c r="AR531" s="12" t="s">
        <v>52</v>
      </c>
      <c r="AS531" s="12" t="s">
        <v>52</v>
      </c>
      <c r="AT531" s="14" t="s">
        <v>52</v>
      </c>
      <c r="AU531" s="13" t="s">
        <v>2594</v>
      </c>
      <c r="AV531" s="12">
        <v>1.2</v>
      </c>
      <c r="AW531" s="12">
        <v>5.37</v>
      </c>
      <c r="AX531" s="12" t="s">
        <v>52</v>
      </c>
      <c r="AY531" s="12" t="s">
        <v>52</v>
      </c>
      <c r="AZ531" s="12" t="s">
        <v>52</v>
      </c>
      <c r="BA531" s="12" t="s">
        <v>75</v>
      </c>
      <c r="BB531" s="14" t="s">
        <v>61</v>
      </c>
    </row>
    <row r="532" spans="1:54" customFormat="1" x14ac:dyDescent="0.25">
      <c r="A532" s="9">
        <v>531</v>
      </c>
      <c r="B532" s="9" t="s">
        <v>2595</v>
      </c>
      <c r="C532" s="9" t="s">
        <v>2596</v>
      </c>
      <c r="D532" s="9">
        <v>53780340</v>
      </c>
      <c r="E532" s="9" t="s">
        <v>52</v>
      </c>
      <c r="F532" s="9" t="s">
        <v>52</v>
      </c>
      <c r="G532" s="9">
        <v>310.05989793600003</v>
      </c>
      <c r="H532" s="9" t="s">
        <v>2597</v>
      </c>
      <c r="I532" t="e">
        <f t="shared" si="16"/>
        <v>#N/A</v>
      </c>
      <c r="J532" t="e">
        <f>VLOOKUP($D532,RfDs_clean!$A$2:$Q$140,9,FALSE)</f>
        <v>#N/A</v>
      </c>
      <c r="K532" t="e">
        <f t="shared" si="17"/>
        <v>#N/A</v>
      </c>
      <c r="L532" t="e">
        <f>VLOOKUP($D532,RfDs_clean!$A$2:$Q$140,10,FALSE)</f>
        <v>#N/A</v>
      </c>
      <c r="M532" s="9" t="s">
        <v>52</v>
      </c>
      <c r="N532" s="9" t="s">
        <v>52</v>
      </c>
      <c r="O532" s="10" t="s">
        <v>2598</v>
      </c>
      <c r="P532" s="9">
        <v>1.4999999999999999E-2</v>
      </c>
      <c r="Q532" s="9">
        <v>7.3153543406826813</v>
      </c>
      <c r="R532" s="9" t="s">
        <v>81</v>
      </c>
      <c r="S532" s="9">
        <v>1.5</v>
      </c>
      <c r="T532" s="9">
        <v>5.3153543406826813</v>
      </c>
      <c r="U532" s="9" t="s">
        <v>103</v>
      </c>
      <c r="V532" s="11" t="s">
        <v>61</v>
      </c>
      <c r="W532" s="10" t="s">
        <v>52</v>
      </c>
      <c r="X532" s="9" t="s">
        <v>52</v>
      </c>
      <c r="Y532" s="9" t="s">
        <v>52</v>
      </c>
      <c r="Z532" s="9" t="s">
        <v>52</v>
      </c>
      <c r="AA532" s="9" t="s">
        <v>52</v>
      </c>
      <c r="AB532" s="9" t="s">
        <v>52</v>
      </c>
      <c r="AC532" s="9" t="s">
        <v>52</v>
      </c>
      <c r="AD532" s="11" t="s">
        <v>52</v>
      </c>
      <c r="AE532" s="10" t="s">
        <v>52</v>
      </c>
      <c r="AF532" s="9" t="s">
        <v>52</v>
      </c>
      <c r="AG532" s="9" t="s">
        <v>52</v>
      </c>
      <c r="AH532" s="9" t="s">
        <v>52</v>
      </c>
      <c r="AI532" s="9" t="s">
        <v>52</v>
      </c>
      <c r="AJ532" s="9" t="s">
        <v>52</v>
      </c>
      <c r="AK532" s="9" t="s">
        <v>52</v>
      </c>
      <c r="AL532" s="11" t="s">
        <v>52</v>
      </c>
      <c r="AM532" s="10" t="s">
        <v>52</v>
      </c>
      <c r="AN532" s="9" t="s">
        <v>52</v>
      </c>
      <c r="AO532" s="9" t="s">
        <v>52</v>
      </c>
      <c r="AP532" s="9" t="s">
        <v>52</v>
      </c>
      <c r="AQ532" s="9" t="s">
        <v>52</v>
      </c>
      <c r="AR532" s="9" t="s">
        <v>52</v>
      </c>
      <c r="AS532" s="9" t="s">
        <v>52</v>
      </c>
      <c r="AT532" s="11" t="s">
        <v>52</v>
      </c>
      <c r="AU532" s="10" t="s">
        <v>52</v>
      </c>
      <c r="AV532" s="9" t="s">
        <v>52</v>
      </c>
      <c r="AW532" s="9" t="s">
        <v>52</v>
      </c>
      <c r="AX532" s="9" t="s">
        <v>52</v>
      </c>
      <c r="AY532" s="9" t="s">
        <v>52</v>
      </c>
      <c r="AZ532" s="9" t="s">
        <v>52</v>
      </c>
      <c r="BA532" s="9" t="s">
        <v>52</v>
      </c>
      <c r="BB532" s="11" t="s">
        <v>52</v>
      </c>
    </row>
    <row r="533" spans="1:54" customFormat="1" x14ac:dyDescent="0.25">
      <c r="A533" s="12">
        <v>532</v>
      </c>
      <c r="B533" s="12" t="s">
        <v>2599</v>
      </c>
      <c r="C533" s="12" t="s">
        <v>2600</v>
      </c>
      <c r="D533" s="12">
        <v>77094112</v>
      </c>
      <c r="E533" s="12" t="s">
        <v>52</v>
      </c>
      <c r="F533" s="12" t="s">
        <v>52</v>
      </c>
      <c r="G533" s="12">
        <v>212.10619639999999</v>
      </c>
      <c r="H533" s="12" t="s">
        <v>2601</v>
      </c>
      <c r="I533" t="e">
        <f t="shared" si="16"/>
        <v>#N/A</v>
      </c>
      <c r="J533" t="e">
        <f>VLOOKUP($D533,RfDs_clean!$A$2:$Q$140,9,FALSE)</f>
        <v>#N/A</v>
      </c>
      <c r="K533" t="e">
        <f t="shared" si="17"/>
        <v>#N/A</v>
      </c>
      <c r="L533" t="e">
        <f>VLOOKUP($D533,RfDs_clean!$A$2:$Q$140,10,FALSE)</f>
        <v>#N/A</v>
      </c>
      <c r="M533" s="9" t="s">
        <v>52</v>
      </c>
      <c r="N533" s="9" t="s">
        <v>52</v>
      </c>
      <c r="O533" s="13" t="s">
        <v>52</v>
      </c>
      <c r="P533" s="12" t="s">
        <v>52</v>
      </c>
      <c r="Q533" s="12" t="s">
        <v>52</v>
      </c>
      <c r="R533" s="12" t="s">
        <v>52</v>
      </c>
      <c r="S533" s="12" t="s">
        <v>52</v>
      </c>
      <c r="T533" s="12" t="s">
        <v>52</v>
      </c>
      <c r="U533" s="12" t="s">
        <v>52</v>
      </c>
      <c r="V533" s="14" t="s">
        <v>52</v>
      </c>
      <c r="W533" s="13" t="s">
        <v>52</v>
      </c>
      <c r="X533" s="12" t="s">
        <v>52</v>
      </c>
      <c r="Y533" s="12" t="s">
        <v>52</v>
      </c>
      <c r="Z533" s="12" t="s">
        <v>52</v>
      </c>
      <c r="AA533" s="12" t="s">
        <v>52</v>
      </c>
      <c r="AB533" s="12" t="s">
        <v>52</v>
      </c>
      <c r="AC533" s="12" t="s">
        <v>52</v>
      </c>
      <c r="AD533" s="14" t="s">
        <v>52</v>
      </c>
      <c r="AE533" s="13" t="s">
        <v>2602</v>
      </c>
      <c r="AF533" s="12">
        <v>1.5</v>
      </c>
      <c r="AG533" s="12">
        <v>5.5</v>
      </c>
      <c r="AH533" s="12" t="s">
        <v>52</v>
      </c>
      <c r="AI533" s="12" t="s">
        <v>52</v>
      </c>
      <c r="AJ533" s="12" t="s">
        <v>52</v>
      </c>
      <c r="AK533" s="12" t="s">
        <v>75</v>
      </c>
      <c r="AL533" s="14" t="s">
        <v>57</v>
      </c>
      <c r="AM533" s="13" t="s">
        <v>52</v>
      </c>
      <c r="AN533" s="12" t="s">
        <v>52</v>
      </c>
      <c r="AO533" s="12" t="s">
        <v>52</v>
      </c>
      <c r="AP533" s="12" t="s">
        <v>52</v>
      </c>
      <c r="AQ533" s="12" t="s">
        <v>52</v>
      </c>
      <c r="AR533" s="12" t="s">
        <v>52</v>
      </c>
      <c r="AS533" s="12" t="s">
        <v>52</v>
      </c>
      <c r="AT533" s="14" t="s">
        <v>52</v>
      </c>
      <c r="AU533" s="13" t="s">
        <v>2603</v>
      </c>
      <c r="AV533" s="12">
        <v>1.5</v>
      </c>
      <c r="AW533" s="12">
        <v>5.5</v>
      </c>
      <c r="AX533" s="12" t="s">
        <v>52</v>
      </c>
      <c r="AY533" s="12" t="s">
        <v>52</v>
      </c>
      <c r="AZ533" s="12" t="s">
        <v>52</v>
      </c>
      <c r="BA533" s="12" t="s">
        <v>75</v>
      </c>
      <c r="BB533" s="14" t="s">
        <v>57</v>
      </c>
    </row>
    <row r="534" spans="1:54" customFormat="1" x14ac:dyDescent="0.25">
      <c r="A534" s="9">
        <v>533</v>
      </c>
      <c r="B534" s="9" t="s">
        <v>2604</v>
      </c>
      <c r="C534" s="9" t="s">
        <v>2605</v>
      </c>
      <c r="D534" s="9">
        <v>77500040</v>
      </c>
      <c r="E534" s="9" t="s">
        <v>52</v>
      </c>
      <c r="F534" s="9" t="s">
        <v>52</v>
      </c>
      <c r="G534" s="9">
        <v>213.10144539999999</v>
      </c>
      <c r="H534" s="9" t="s">
        <v>2606</v>
      </c>
      <c r="I534" t="e">
        <f t="shared" si="16"/>
        <v>#N/A</v>
      </c>
      <c r="J534" t="e">
        <f>VLOOKUP($D534,RfDs_clean!$A$2:$Q$140,9,FALSE)</f>
        <v>#N/A</v>
      </c>
      <c r="K534" t="e">
        <f t="shared" si="17"/>
        <v>#N/A</v>
      </c>
      <c r="L534" t="e">
        <f>VLOOKUP($D534,RfDs_clean!$A$2:$Q$140,10,FALSE)</f>
        <v>#N/A</v>
      </c>
      <c r="M534" s="9">
        <v>4.8533933393625377</v>
      </c>
      <c r="N534" s="9">
        <v>2.98671</v>
      </c>
      <c r="O534" s="10" t="s">
        <v>52</v>
      </c>
      <c r="P534" s="9" t="s">
        <v>52</v>
      </c>
      <c r="Q534" s="9" t="s">
        <v>52</v>
      </c>
      <c r="R534" s="9" t="s">
        <v>52</v>
      </c>
      <c r="S534" s="9" t="s">
        <v>52</v>
      </c>
      <c r="T534" s="9" t="s">
        <v>52</v>
      </c>
      <c r="U534" s="9" t="s">
        <v>52</v>
      </c>
      <c r="V534" s="11" t="s">
        <v>52</v>
      </c>
      <c r="W534" s="10" t="s">
        <v>52</v>
      </c>
      <c r="X534" s="9" t="s">
        <v>52</v>
      </c>
      <c r="Y534" s="9" t="s">
        <v>52</v>
      </c>
      <c r="Z534" s="9" t="s">
        <v>52</v>
      </c>
      <c r="AA534" s="9" t="s">
        <v>52</v>
      </c>
      <c r="AB534" s="9" t="s">
        <v>52</v>
      </c>
      <c r="AC534" s="9" t="s">
        <v>52</v>
      </c>
      <c r="AD534" s="11" t="s">
        <v>52</v>
      </c>
      <c r="AE534" s="10" t="s">
        <v>2607</v>
      </c>
      <c r="AF534" s="9">
        <v>1.7</v>
      </c>
      <c r="AG534" s="9">
        <v>5.56</v>
      </c>
      <c r="AH534" s="9" t="s">
        <v>52</v>
      </c>
      <c r="AI534" s="9" t="s">
        <v>52</v>
      </c>
      <c r="AJ534" s="9" t="s">
        <v>52</v>
      </c>
      <c r="AK534" s="9" t="s">
        <v>75</v>
      </c>
      <c r="AL534" s="11" t="s">
        <v>57</v>
      </c>
      <c r="AM534" s="10" t="s">
        <v>52</v>
      </c>
      <c r="AN534" s="9" t="s">
        <v>52</v>
      </c>
      <c r="AO534" s="9" t="s">
        <v>52</v>
      </c>
      <c r="AP534" s="9" t="s">
        <v>52</v>
      </c>
      <c r="AQ534" s="9" t="s">
        <v>52</v>
      </c>
      <c r="AR534" s="9" t="s">
        <v>52</v>
      </c>
      <c r="AS534" s="9" t="s">
        <v>52</v>
      </c>
      <c r="AT534" s="11" t="s">
        <v>52</v>
      </c>
      <c r="AU534" s="10" t="s">
        <v>2608</v>
      </c>
      <c r="AV534" s="9">
        <v>1.7</v>
      </c>
      <c r="AW534" s="9">
        <v>5.56</v>
      </c>
      <c r="AX534" s="9" t="s">
        <v>52</v>
      </c>
      <c r="AY534" s="9" t="s">
        <v>52</v>
      </c>
      <c r="AZ534" s="9" t="s">
        <v>52</v>
      </c>
      <c r="BA534" s="9" t="s">
        <v>75</v>
      </c>
      <c r="BB534" s="11" t="s">
        <v>57</v>
      </c>
    </row>
    <row r="535" spans="1:54" customFormat="1" x14ac:dyDescent="0.25">
      <c r="A535" s="12">
        <v>534</v>
      </c>
      <c r="B535" s="12" t="s">
        <v>2609</v>
      </c>
      <c r="C535" s="12" t="s">
        <v>2610</v>
      </c>
      <c r="D535" s="12">
        <v>148823</v>
      </c>
      <c r="E535" s="12" t="s">
        <v>52</v>
      </c>
      <c r="F535" s="12" t="s">
        <v>52</v>
      </c>
      <c r="G535" s="12">
        <v>304.07453320000002</v>
      </c>
      <c r="H535" s="12" t="s">
        <v>2611</v>
      </c>
      <c r="I535" t="e">
        <f t="shared" si="16"/>
        <v>#N/A</v>
      </c>
      <c r="J535" t="e">
        <f>VLOOKUP($D535,RfDs_clean!$A$2:$Q$140,9,FALSE)</f>
        <v>#N/A</v>
      </c>
      <c r="K535" t="e">
        <f t="shared" si="17"/>
        <v>#N/A</v>
      </c>
      <c r="L535" t="e">
        <f>VLOOKUP($D535,RfDs_clean!$A$2:$Q$140,10,FALSE)</f>
        <v>#N/A</v>
      </c>
      <c r="M535" s="9" t="s">
        <v>52</v>
      </c>
      <c r="N535" s="9" t="s">
        <v>52</v>
      </c>
      <c r="O535" s="13" t="s">
        <v>52</v>
      </c>
      <c r="P535" s="12" t="s">
        <v>52</v>
      </c>
      <c r="Q535" s="12" t="s">
        <v>52</v>
      </c>
      <c r="R535" s="12" t="s">
        <v>52</v>
      </c>
      <c r="S535" s="12" t="s">
        <v>52</v>
      </c>
      <c r="T535" s="12" t="s">
        <v>52</v>
      </c>
      <c r="U535" s="12" t="s">
        <v>52</v>
      </c>
      <c r="V535" s="14" t="s">
        <v>52</v>
      </c>
      <c r="W535" s="13" t="s">
        <v>52</v>
      </c>
      <c r="X535" s="12" t="s">
        <v>52</v>
      </c>
      <c r="Y535" s="12" t="s">
        <v>52</v>
      </c>
      <c r="Z535" s="12" t="s">
        <v>52</v>
      </c>
      <c r="AA535" s="12" t="s">
        <v>52</v>
      </c>
      <c r="AB535" s="12" t="s">
        <v>52</v>
      </c>
      <c r="AC535" s="12" t="s">
        <v>52</v>
      </c>
      <c r="AD535" s="14" t="s">
        <v>52</v>
      </c>
      <c r="AE535" s="13" t="s">
        <v>2612</v>
      </c>
      <c r="AF535" s="12">
        <v>130</v>
      </c>
      <c r="AG535" s="12">
        <v>7.6</v>
      </c>
      <c r="AH535" s="12" t="s">
        <v>52</v>
      </c>
      <c r="AI535" s="12" t="s">
        <v>52</v>
      </c>
      <c r="AJ535" s="12" t="s">
        <v>52</v>
      </c>
      <c r="AK535" s="12" t="s">
        <v>75</v>
      </c>
      <c r="AL535" s="14" t="s">
        <v>61</v>
      </c>
      <c r="AM535" s="13" t="s">
        <v>52</v>
      </c>
      <c r="AN535" s="12" t="s">
        <v>52</v>
      </c>
      <c r="AO535" s="12" t="s">
        <v>52</v>
      </c>
      <c r="AP535" s="12" t="s">
        <v>52</v>
      </c>
      <c r="AQ535" s="12" t="s">
        <v>52</v>
      </c>
      <c r="AR535" s="12" t="s">
        <v>52</v>
      </c>
      <c r="AS535" s="12" t="s">
        <v>52</v>
      </c>
      <c r="AT535" s="14" t="s">
        <v>52</v>
      </c>
      <c r="AU535" s="13" t="s">
        <v>2613</v>
      </c>
      <c r="AV535" s="12">
        <v>130</v>
      </c>
      <c r="AW535" s="12">
        <v>7.6</v>
      </c>
      <c r="AX535" s="12" t="s">
        <v>52</v>
      </c>
      <c r="AY535" s="12" t="s">
        <v>52</v>
      </c>
      <c r="AZ535" s="12" t="s">
        <v>52</v>
      </c>
      <c r="BA535" s="12" t="s">
        <v>75</v>
      </c>
      <c r="BB535" s="14" t="s">
        <v>61</v>
      </c>
    </row>
    <row r="536" spans="1:54" customFormat="1" x14ac:dyDescent="0.25">
      <c r="A536" s="9">
        <v>535</v>
      </c>
      <c r="B536" s="9" t="s">
        <v>2614</v>
      </c>
      <c r="C536" s="9" t="s">
        <v>2615</v>
      </c>
      <c r="D536" s="9">
        <v>110235477</v>
      </c>
      <c r="E536" s="9" t="s">
        <v>52</v>
      </c>
      <c r="F536" s="9" t="s">
        <v>52</v>
      </c>
      <c r="G536" s="9">
        <v>223.11094741599999</v>
      </c>
      <c r="H536" s="9" t="s">
        <v>2616</v>
      </c>
      <c r="I536" t="e">
        <f t="shared" si="16"/>
        <v>#N/A</v>
      </c>
      <c r="J536" t="e">
        <f>VLOOKUP($D536,RfDs_clean!$A$2:$Q$140,9,FALSE)</f>
        <v>#N/A</v>
      </c>
      <c r="K536" t="e">
        <f t="shared" si="17"/>
        <v>#N/A</v>
      </c>
      <c r="L536" t="e">
        <f>VLOOKUP($D536,RfDs_clean!$A$2:$Q$140,10,FALSE)</f>
        <v>#N/A</v>
      </c>
      <c r="M536" s="9" t="s">
        <v>52</v>
      </c>
      <c r="N536" s="9" t="s">
        <v>52</v>
      </c>
      <c r="O536" s="10" t="s">
        <v>2617</v>
      </c>
      <c r="P536" s="9">
        <v>7.2999999999999995E-2</v>
      </c>
      <c r="Q536" s="9">
        <v>6.4851980202741641</v>
      </c>
      <c r="R536" s="9" t="s">
        <v>81</v>
      </c>
      <c r="S536" s="9">
        <v>7.3</v>
      </c>
      <c r="T536" s="9">
        <v>4.4851980202741641</v>
      </c>
      <c r="U536" s="9" t="s">
        <v>103</v>
      </c>
      <c r="V536" s="11" t="s">
        <v>61</v>
      </c>
      <c r="W536" s="10" t="s">
        <v>52</v>
      </c>
      <c r="X536" s="9" t="s">
        <v>52</v>
      </c>
      <c r="Y536" s="9" t="s">
        <v>52</v>
      </c>
      <c r="Z536" s="9" t="s">
        <v>52</v>
      </c>
      <c r="AA536" s="9" t="s">
        <v>52</v>
      </c>
      <c r="AB536" s="9" t="s">
        <v>52</v>
      </c>
      <c r="AC536" s="9" t="s">
        <v>52</v>
      </c>
      <c r="AD536" s="11" t="s">
        <v>52</v>
      </c>
      <c r="AE536" s="10" t="s">
        <v>52</v>
      </c>
      <c r="AF536" s="9" t="s">
        <v>52</v>
      </c>
      <c r="AG536" s="9" t="s">
        <v>52</v>
      </c>
      <c r="AH536" s="9" t="s">
        <v>52</v>
      </c>
      <c r="AI536" s="9" t="s">
        <v>52</v>
      </c>
      <c r="AJ536" s="9" t="s">
        <v>52</v>
      </c>
      <c r="AK536" s="9" t="s">
        <v>52</v>
      </c>
      <c r="AL536" s="11" t="s">
        <v>52</v>
      </c>
      <c r="AM536" s="10" t="s">
        <v>52</v>
      </c>
      <c r="AN536" s="9" t="s">
        <v>52</v>
      </c>
      <c r="AO536" s="9" t="s">
        <v>52</v>
      </c>
      <c r="AP536" s="9" t="s">
        <v>52</v>
      </c>
      <c r="AQ536" s="9" t="s">
        <v>52</v>
      </c>
      <c r="AR536" s="9" t="s">
        <v>52</v>
      </c>
      <c r="AS536" s="9" t="s">
        <v>52</v>
      </c>
      <c r="AT536" s="11" t="s">
        <v>52</v>
      </c>
      <c r="AU536" s="10" t="s">
        <v>52</v>
      </c>
      <c r="AV536" s="9" t="s">
        <v>52</v>
      </c>
      <c r="AW536" s="9" t="s">
        <v>52</v>
      </c>
      <c r="AX536" s="9" t="s">
        <v>52</v>
      </c>
      <c r="AY536" s="9" t="s">
        <v>52</v>
      </c>
      <c r="AZ536" s="9" t="s">
        <v>52</v>
      </c>
      <c r="BA536" s="9" t="s">
        <v>52</v>
      </c>
      <c r="BB536" s="11" t="s">
        <v>52</v>
      </c>
    </row>
    <row r="537" spans="1:54" customFormat="1" x14ac:dyDescent="0.25">
      <c r="A537" s="12">
        <v>536</v>
      </c>
      <c r="B537" s="12" t="s">
        <v>2618</v>
      </c>
      <c r="C537" s="12" t="s">
        <v>2619</v>
      </c>
      <c r="D537" s="12">
        <v>950107</v>
      </c>
      <c r="E537" s="12" t="s">
        <v>52</v>
      </c>
      <c r="F537" s="12" t="s">
        <v>52</v>
      </c>
      <c r="G537" s="12">
        <v>269.03092200200001</v>
      </c>
      <c r="H537" s="12" t="s">
        <v>2620</v>
      </c>
      <c r="I537" t="e">
        <f t="shared" si="16"/>
        <v>#N/A</v>
      </c>
      <c r="J537" t="e">
        <f>VLOOKUP($D537,RfDs_clean!$A$2:$Q$140,9,FALSE)</f>
        <v>#N/A</v>
      </c>
      <c r="K537" t="e">
        <f t="shared" si="17"/>
        <v>#N/A</v>
      </c>
      <c r="L537" t="e">
        <f>VLOOKUP($D537,RfDs_clean!$A$2:$Q$140,10,FALSE)</f>
        <v>#N/A</v>
      </c>
      <c r="M537" s="9" t="s">
        <v>52</v>
      </c>
      <c r="N537" s="9" t="s">
        <v>52</v>
      </c>
      <c r="O537" s="13" t="s">
        <v>2621</v>
      </c>
      <c r="P537" s="12">
        <v>9.0000000000000006E-5</v>
      </c>
      <c r="Q537" s="12">
        <v>9.4755596905743822</v>
      </c>
      <c r="R537" s="12" t="s">
        <v>118</v>
      </c>
      <c r="S537" s="12">
        <v>0.09</v>
      </c>
      <c r="T537" s="12">
        <v>6.4755596905743822</v>
      </c>
      <c r="U537" s="12" t="s">
        <v>119</v>
      </c>
      <c r="V537" s="14" t="s">
        <v>61</v>
      </c>
      <c r="W537" s="13" t="s">
        <v>52</v>
      </c>
      <c r="X537" s="12" t="s">
        <v>52</v>
      </c>
      <c r="Y537" s="12" t="s">
        <v>52</v>
      </c>
      <c r="Z537" s="12" t="s">
        <v>52</v>
      </c>
      <c r="AA537" s="12" t="s">
        <v>52</v>
      </c>
      <c r="AB537" s="12" t="s">
        <v>52</v>
      </c>
      <c r="AC537" s="12" t="s">
        <v>52</v>
      </c>
      <c r="AD537" s="14" t="s">
        <v>52</v>
      </c>
      <c r="AE537" s="13" t="s">
        <v>52</v>
      </c>
      <c r="AF537" s="12" t="s">
        <v>52</v>
      </c>
      <c r="AG537" s="12" t="s">
        <v>52</v>
      </c>
      <c r="AH537" s="12" t="s">
        <v>52</v>
      </c>
      <c r="AI537" s="12" t="s">
        <v>52</v>
      </c>
      <c r="AJ537" s="12" t="s">
        <v>52</v>
      </c>
      <c r="AK537" s="12" t="s">
        <v>52</v>
      </c>
      <c r="AL537" s="14" t="s">
        <v>52</v>
      </c>
      <c r="AM537" s="13" t="s">
        <v>52</v>
      </c>
      <c r="AN537" s="12" t="s">
        <v>52</v>
      </c>
      <c r="AO537" s="12" t="s">
        <v>52</v>
      </c>
      <c r="AP537" s="12" t="s">
        <v>52</v>
      </c>
      <c r="AQ537" s="12" t="s">
        <v>52</v>
      </c>
      <c r="AR537" s="12" t="s">
        <v>52</v>
      </c>
      <c r="AS537" s="12" t="s">
        <v>52</v>
      </c>
      <c r="AT537" s="14" t="s">
        <v>52</v>
      </c>
      <c r="AU537" s="13" t="s">
        <v>52</v>
      </c>
      <c r="AV537" s="12" t="s">
        <v>52</v>
      </c>
      <c r="AW537" s="12" t="s">
        <v>52</v>
      </c>
      <c r="AX537" s="12" t="s">
        <v>52</v>
      </c>
      <c r="AY537" s="12" t="s">
        <v>52</v>
      </c>
      <c r="AZ537" s="12" t="s">
        <v>52</v>
      </c>
      <c r="BA537" s="12" t="s">
        <v>52</v>
      </c>
      <c r="BB537" s="14" t="s">
        <v>52</v>
      </c>
    </row>
    <row r="538" spans="1:54" customFormat="1" x14ac:dyDescent="0.25">
      <c r="A538" s="9">
        <v>537</v>
      </c>
      <c r="B538" s="9" t="s">
        <v>2622</v>
      </c>
      <c r="C538" s="9" t="s">
        <v>2623</v>
      </c>
      <c r="D538" s="9">
        <v>24307264</v>
      </c>
      <c r="E538" s="9" t="s">
        <v>52</v>
      </c>
      <c r="F538" s="9" t="s">
        <v>52</v>
      </c>
      <c r="G538" s="9">
        <v>149.09712719199999</v>
      </c>
      <c r="H538" s="9" t="s">
        <v>2624</v>
      </c>
      <c r="I538" t="e">
        <f t="shared" si="16"/>
        <v>#N/A</v>
      </c>
      <c r="J538" t="e">
        <f>VLOOKUP($D538,RfDs_clean!$A$2:$Q$140,9,FALSE)</f>
        <v>#N/A</v>
      </c>
      <c r="K538" t="e">
        <f t="shared" si="17"/>
        <v>#N/A</v>
      </c>
      <c r="L538" t="e">
        <f>VLOOKUP($D538,RfDs_clean!$A$2:$Q$140,10,FALSE)</f>
        <v>#N/A</v>
      </c>
      <c r="M538" s="9" t="s">
        <v>52</v>
      </c>
      <c r="N538" s="9" t="s">
        <v>52</v>
      </c>
      <c r="O538" s="10" t="s">
        <v>2625</v>
      </c>
      <c r="P538" s="9">
        <v>0.03</v>
      </c>
      <c r="Q538" s="9">
        <v>6.6963480208146082</v>
      </c>
      <c r="R538" s="9" t="s">
        <v>118</v>
      </c>
      <c r="S538" s="9">
        <v>25</v>
      </c>
      <c r="T538" s="9">
        <v>3.7755292668622329</v>
      </c>
      <c r="U538" s="9" t="s">
        <v>56</v>
      </c>
      <c r="V538" s="11" t="s">
        <v>61</v>
      </c>
      <c r="W538" s="10" t="s">
        <v>52</v>
      </c>
      <c r="X538" s="9" t="s">
        <v>52</v>
      </c>
      <c r="Y538" s="9" t="s">
        <v>52</v>
      </c>
      <c r="Z538" s="9" t="s">
        <v>52</v>
      </c>
      <c r="AA538" s="9" t="s">
        <v>52</v>
      </c>
      <c r="AB538" s="9" t="s">
        <v>52</v>
      </c>
      <c r="AC538" s="9" t="s">
        <v>52</v>
      </c>
      <c r="AD538" s="11" t="s">
        <v>52</v>
      </c>
      <c r="AE538" s="10" t="s">
        <v>52</v>
      </c>
      <c r="AF538" s="9" t="s">
        <v>52</v>
      </c>
      <c r="AG538" s="9" t="s">
        <v>52</v>
      </c>
      <c r="AH538" s="9" t="s">
        <v>52</v>
      </c>
      <c r="AI538" s="9" t="s">
        <v>52</v>
      </c>
      <c r="AJ538" s="9" t="s">
        <v>52</v>
      </c>
      <c r="AK538" s="9" t="s">
        <v>52</v>
      </c>
      <c r="AL538" s="11" t="s">
        <v>52</v>
      </c>
      <c r="AM538" s="10" t="s">
        <v>52</v>
      </c>
      <c r="AN538" s="9" t="s">
        <v>52</v>
      </c>
      <c r="AO538" s="9" t="s">
        <v>52</v>
      </c>
      <c r="AP538" s="9" t="s">
        <v>52</v>
      </c>
      <c r="AQ538" s="9" t="s">
        <v>52</v>
      </c>
      <c r="AR538" s="9" t="s">
        <v>52</v>
      </c>
      <c r="AS538" s="9" t="s">
        <v>52</v>
      </c>
      <c r="AT538" s="11" t="s">
        <v>52</v>
      </c>
      <c r="AU538" s="10" t="s">
        <v>52</v>
      </c>
      <c r="AV538" s="9" t="s">
        <v>52</v>
      </c>
      <c r="AW538" s="9" t="s">
        <v>52</v>
      </c>
      <c r="AX538" s="9" t="s">
        <v>52</v>
      </c>
      <c r="AY538" s="9" t="s">
        <v>52</v>
      </c>
      <c r="AZ538" s="9" t="s">
        <v>52</v>
      </c>
      <c r="BA538" s="9" t="s">
        <v>52</v>
      </c>
      <c r="BB538" s="11" t="s">
        <v>52</v>
      </c>
    </row>
    <row r="539" spans="1:54" customFormat="1" x14ac:dyDescent="0.25">
      <c r="A539" s="12">
        <v>538</v>
      </c>
      <c r="B539" s="12" t="s">
        <v>2626</v>
      </c>
      <c r="C539" s="12" t="s">
        <v>2627</v>
      </c>
      <c r="D539" s="12">
        <v>150505</v>
      </c>
      <c r="E539" s="12" t="s">
        <v>52</v>
      </c>
      <c r="F539" s="12" t="s">
        <v>52</v>
      </c>
      <c r="G539" s="12">
        <v>298.101250494</v>
      </c>
      <c r="H539" s="12" t="s">
        <v>2628</v>
      </c>
      <c r="I539">
        <f t="shared" si="16"/>
        <v>6.1778916702566411</v>
      </c>
      <c r="J539">
        <f>VLOOKUP($D539,RfDs_clean!$A$2:$Q$140,9,FALSE)</f>
        <v>0.197912</v>
      </c>
      <c r="K539">
        <f t="shared" si="17"/>
        <v>6.6016272990327556</v>
      </c>
      <c r="L539">
        <f>VLOOKUP($D539,RfDs_clean!$A$2:$Q$140,10,FALSE)</f>
        <v>7.4599600000000002E-2</v>
      </c>
      <c r="M539" s="9" t="s">
        <v>52</v>
      </c>
      <c r="N539" s="9" t="s">
        <v>52</v>
      </c>
      <c r="O539" s="13" t="s">
        <v>2629</v>
      </c>
      <c r="P539" s="12">
        <v>3.0000000000000001E-5</v>
      </c>
      <c r="Q539" s="12">
        <v>9.9972425431227805</v>
      </c>
      <c r="R539" s="12" t="s">
        <v>118</v>
      </c>
      <c r="S539" s="12">
        <v>0.1</v>
      </c>
      <c r="T539" s="12">
        <v>6.4743637978424422</v>
      </c>
      <c r="U539" s="12" t="s">
        <v>56</v>
      </c>
      <c r="V539" s="14" t="s">
        <v>57</v>
      </c>
      <c r="W539" s="13" t="s">
        <v>52</v>
      </c>
      <c r="X539" s="12" t="s">
        <v>52</v>
      </c>
      <c r="Y539" s="12" t="s">
        <v>52</v>
      </c>
      <c r="Z539" s="12" t="s">
        <v>52</v>
      </c>
      <c r="AA539" s="12" t="s">
        <v>52</v>
      </c>
      <c r="AB539" s="12" t="s">
        <v>52</v>
      </c>
      <c r="AC539" s="12" t="s">
        <v>52</v>
      </c>
      <c r="AD539" s="14" t="s">
        <v>52</v>
      </c>
      <c r="AE539" s="13" t="s">
        <v>52</v>
      </c>
      <c r="AF539" s="12" t="s">
        <v>52</v>
      </c>
      <c r="AG539" s="12" t="s">
        <v>52</v>
      </c>
      <c r="AH539" s="12" t="s">
        <v>52</v>
      </c>
      <c r="AI539" s="12" t="s">
        <v>52</v>
      </c>
      <c r="AJ539" s="12" t="s">
        <v>52</v>
      </c>
      <c r="AK539" s="12" t="s">
        <v>52</v>
      </c>
      <c r="AL539" s="14" t="s">
        <v>52</v>
      </c>
      <c r="AM539" s="13" t="s">
        <v>52</v>
      </c>
      <c r="AN539" s="12" t="s">
        <v>52</v>
      </c>
      <c r="AO539" s="12" t="s">
        <v>52</v>
      </c>
      <c r="AP539" s="12" t="s">
        <v>52</v>
      </c>
      <c r="AQ539" s="12" t="s">
        <v>52</v>
      </c>
      <c r="AR539" s="12" t="s">
        <v>52</v>
      </c>
      <c r="AS539" s="12" t="s">
        <v>52</v>
      </c>
      <c r="AT539" s="14" t="s">
        <v>52</v>
      </c>
      <c r="AU539" s="13" t="s">
        <v>52</v>
      </c>
      <c r="AV539" s="12" t="s">
        <v>52</v>
      </c>
      <c r="AW539" s="12" t="s">
        <v>52</v>
      </c>
      <c r="AX539" s="12" t="s">
        <v>52</v>
      </c>
      <c r="AY539" s="12" t="s">
        <v>52</v>
      </c>
      <c r="AZ539" s="12" t="s">
        <v>52</v>
      </c>
      <c r="BA539" s="12" t="s">
        <v>52</v>
      </c>
      <c r="BB539" s="14" t="s">
        <v>52</v>
      </c>
    </row>
    <row r="540" spans="1:54" customFormat="1" x14ac:dyDescent="0.25">
      <c r="A540" s="9">
        <v>539</v>
      </c>
      <c r="B540" s="9" t="s">
        <v>2630</v>
      </c>
      <c r="C540" s="9" t="s">
        <v>2631</v>
      </c>
      <c r="D540" s="9">
        <v>78488</v>
      </c>
      <c r="E540" s="9" t="s">
        <v>52</v>
      </c>
      <c r="F540" s="9" t="s">
        <v>52</v>
      </c>
      <c r="G540" s="9">
        <v>314.09616511400003</v>
      </c>
      <c r="H540" s="9" t="s">
        <v>2632</v>
      </c>
      <c r="I540">
        <f t="shared" si="16"/>
        <v>6.2005905064249438</v>
      </c>
      <c r="J540">
        <f>VLOOKUP($D540,RfDs_clean!$A$2:$Q$140,9,FALSE)</f>
        <v>0.197912</v>
      </c>
      <c r="K540">
        <f t="shared" si="17"/>
        <v>6.6243261352010583</v>
      </c>
      <c r="L540">
        <f>VLOOKUP($D540,RfDs_clean!$A$2:$Q$140,10,FALSE)</f>
        <v>7.4599600000000002E-2</v>
      </c>
      <c r="M540" s="9" t="s">
        <v>52</v>
      </c>
      <c r="N540" s="9" t="s">
        <v>52</v>
      </c>
      <c r="O540" s="10" t="s">
        <v>2633</v>
      </c>
      <c r="P540" s="9">
        <v>3.0000000000000001E-5</v>
      </c>
      <c r="Q540" s="9">
        <v>10.019941379291081</v>
      </c>
      <c r="R540" s="9" t="s">
        <v>118</v>
      </c>
      <c r="S540" s="9">
        <v>0.1</v>
      </c>
      <c r="T540" s="9">
        <v>6.497062634010744</v>
      </c>
      <c r="U540" s="9" t="s">
        <v>56</v>
      </c>
      <c r="V540" s="11" t="s">
        <v>57</v>
      </c>
      <c r="W540" s="10" t="s">
        <v>52</v>
      </c>
      <c r="X540" s="9" t="s">
        <v>52</v>
      </c>
      <c r="Y540" s="9" t="s">
        <v>52</v>
      </c>
      <c r="Z540" s="9" t="s">
        <v>52</v>
      </c>
      <c r="AA540" s="9" t="s">
        <v>52</v>
      </c>
      <c r="AB540" s="9" t="s">
        <v>52</v>
      </c>
      <c r="AC540" s="9" t="s">
        <v>52</v>
      </c>
      <c r="AD540" s="11" t="s">
        <v>52</v>
      </c>
      <c r="AE540" s="10" t="s">
        <v>52</v>
      </c>
      <c r="AF540" s="9" t="s">
        <v>52</v>
      </c>
      <c r="AG540" s="9" t="s">
        <v>52</v>
      </c>
      <c r="AH540" s="9" t="s">
        <v>52</v>
      </c>
      <c r="AI540" s="9" t="s">
        <v>52</v>
      </c>
      <c r="AJ540" s="9" t="s">
        <v>52</v>
      </c>
      <c r="AK540" s="9" t="s">
        <v>52</v>
      </c>
      <c r="AL540" s="11" t="s">
        <v>52</v>
      </c>
      <c r="AM540" s="10" t="s">
        <v>52</v>
      </c>
      <c r="AN540" s="9" t="s">
        <v>52</v>
      </c>
      <c r="AO540" s="9" t="s">
        <v>52</v>
      </c>
      <c r="AP540" s="9" t="s">
        <v>52</v>
      </c>
      <c r="AQ540" s="9" t="s">
        <v>52</v>
      </c>
      <c r="AR540" s="9" t="s">
        <v>52</v>
      </c>
      <c r="AS540" s="9" t="s">
        <v>52</v>
      </c>
      <c r="AT540" s="11" t="s">
        <v>52</v>
      </c>
      <c r="AU540" s="10" t="s">
        <v>52</v>
      </c>
      <c r="AV540" s="9" t="s">
        <v>52</v>
      </c>
      <c r="AW540" s="9" t="s">
        <v>52</v>
      </c>
      <c r="AX540" s="9" t="s">
        <v>52</v>
      </c>
      <c r="AY540" s="9" t="s">
        <v>52</v>
      </c>
      <c r="AZ540" s="9" t="s">
        <v>52</v>
      </c>
      <c r="BA540" s="9" t="s">
        <v>52</v>
      </c>
      <c r="BB540" s="11" t="s">
        <v>52</v>
      </c>
    </row>
    <row r="541" spans="1:54" customFormat="1" x14ac:dyDescent="0.25">
      <c r="A541" s="12">
        <v>540</v>
      </c>
      <c r="B541" s="12" t="s">
        <v>2634</v>
      </c>
      <c r="C541" s="12" t="s">
        <v>2635</v>
      </c>
      <c r="D541" s="12">
        <v>208465218</v>
      </c>
      <c r="E541" s="12" t="s">
        <v>52</v>
      </c>
      <c r="F541" s="12" t="s">
        <v>52</v>
      </c>
      <c r="G541" s="12">
        <v>503.07806925199998</v>
      </c>
      <c r="H541" s="12" t="s">
        <v>2636</v>
      </c>
      <c r="I541" t="e">
        <f t="shared" si="16"/>
        <v>#N/A</v>
      </c>
      <c r="J541" t="e">
        <f>VLOOKUP($D541,RfDs_clean!$A$2:$Q$140,9,FALSE)</f>
        <v>#N/A</v>
      </c>
      <c r="K541" t="e">
        <f t="shared" si="17"/>
        <v>#N/A</v>
      </c>
      <c r="L541" t="e">
        <f>VLOOKUP($D541,RfDs_clean!$A$2:$Q$140,10,FALSE)</f>
        <v>#N/A</v>
      </c>
      <c r="M541" s="9" t="s">
        <v>52</v>
      </c>
      <c r="N541" s="9" t="s">
        <v>52</v>
      </c>
      <c r="O541" s="13" t="s">
        <v>2637</v>
      </c>
      <c r="P541" s="12">
        <v>1.55</v>
      </c>
      <c r="Q541" s="12">
        <v>5.5113036873120125</v>
      </c>
      <c r="R541" s="12" t="s">
        <v>81</v>
      </c>
      <c r="S541" s="12">
        <v>155</v>
      </c>
      <c r="T541" s="12">
        <v>3.5113036873120125</v>
      </c>
      <c r="U541" s="12" t="s">
        <v>103</v>
      </c>
      <c r="V541" s="14" t="s">
        <v>61</v>
      </c>
      <c r="W541" s="13" t="s">
        <v>52</v>
      </c>
      <c r="X541" s="12" t="s">
        <v>52</v>
      </c>
      <c r="Y541" s="12" t="s">
        <v>52</v>
      </c>
      <c r="Z541" s="12" t="s">
        <v>52</v>
      </c>
      <c r="AA541" s="12" t="s">
        <v>52</v>
      </c>
      <c r="AB541" s="12" t="s">
        <v>52</v>
      </c>
      <c r="AC541" s="12" t="s">
        <v>52</v>
      </c>
      <c r="AD541" s="14" t="s">
        <v>52</v>
      </c>
      <c r="AE541" s="13" t="s">
        <v>52</v>
      </c>
      <c r="AF541" s="12" t="s">
        <v>52</v>
      </c>
      <c r="AG541" s="12" t="s">
        <v>52</v>
      </c>
      <c r="AH541" s="12" t="s">
        <v>52</v>
      </c>
      <c r="AI541" s="12" t="s">
        <v>52</v>
      </c>
      <c r="AJ541" s="12" t="s">
        <v>52</v>
      </c>
      <c r="AK541" s="12" t="s">
        <v>52</v>
      </c>
      <c r="AL541" s="14" t="s">
        <v>52</v>
      </c>
      <c r="AM541" s="13" t="s">
        <v>52</v>
      </c>
      <c r="AN541" s="12" t="s">
        <v>52</v>
      </c>
      <c r="AO541" s="12" t="s">
        <v>52</v>
      </c>
      <c r="AP541" s="12" t="s">
        <v>52</v>
      </c>
      <c r="AQ541" s="12" t="s">
        <v>52</v>
      </c>
      <c r="AR541" s="12" t="s">
        <v>52</v>
      </c>
      <c r="AS541" s="12" t="s">
        <v>52</v>
      </c>
      <c r="AT541" s="14" t="s">
        <v>52</v>
      </c>
      <c r="AU541" s="13" t="s">
        <v>52</v>
      </c>
      <c r="AV541" s="12" t="s">
        <v>52</v>
      </c>
      <c r="AW541" s="12" t="s">
        <v>52</v>
      </c>
      <c r="AX541" s="12" t="s">
        <v>52</v>
      </c>
      <c r="AY541" s="12" t="s">
        <v>52</v>
      </c>
      <c r="AZ541" s="12" t="s">
        <v>52</v>
      </c>
      <c r="BA541" s="12" t="s">
        <v>52</v>
      </c>
      <c r="BB541" s="14" t="s">
        <v>52</v>
      </c>
    </row>
    <row r="542" spans="1:54" customFormat="1" x14ac:dyDescent="0.25">
      <c r="A542" s="9">
        <v>541</v>
      </c>
      <c r="B542" s="9" t="s">
        <v>2638</v>
      </c>
      <c r="C542" s="9" t="s">
        <v>2639</v>
      </c>
      <c r="D542" s="9">
        <v>104206828</v>
      </c>
      <c r="E542" s="9" t="s">
        <v>52</v>
      </c>
      <c r="F542" s="9" t="s">
        <v>52</v>
      </c>
      <c r="G542" s="9">
        <v>339.04127275600001</v>
      </c>
      <c r="H542" s="9" t="s">
        <v>2640</v>
      </c>
      <c r="I542" t="e">
        <f t="shared" si="16"/>
        <v>#N/A</v>
      </c>
      <c r="J542" t="e">
        <f>VLOOKUP($D542,RfDs_clean!$A$2:$Q$140,9,FALSE)</f>
        <v>#N/A</v>
      </c>
      <c r="K542" t="e">
        <f t="shared" si="17"/>
        <v>#N/A</v>
      </c>
      <c r="L542" t="e">
        <f>VLOOKUP($D542,RfDs_clean!$A$2:$Q$140,10,FALSE)</f>
        <v>#N/A</v>
      </c>
      <c r="M542" s="9" t="s">
        <v>52</v>
      </c>
      <c r="N542" s="9" t="s">
        <v>52</v>
      </c>
      <c r="O542" s="10" t="s">
        <v>2641</v>
      </c>
      <c r="P542" s="9">
        <v>7.0000000000000001E-3</v>
      </c>
      <c r="Q542" s="9">
        <v>7.6851545296906822</v>
      </c>
      <c r="R542" s="9" t="s">
        <v>55</v>
      </c>
      <c r="S542" s="9">
        <v>2.1</v>
      </c>
      <c r="T542" s="9">
        <v>5.2080332749710196</v>
      </c>
      <c r="U542" s="9" t="s">
        <v>103</v>
      </c>
      <c r="V542" s="11" t="s">
        <v>61</v>
      </c>
      <c r="W542" s="10" t="s">
        <v>52</v>
      </c>
      <c r="X542" s="9" t="s">
        <v>52</v>
      </c>
      <c r="Y542" s="9" t="s">
        <v>52</v>
      </c>
      <c r="Z542" s="9" t="s">
        <v>52</v>
      </c>
      <c r="AA542" s="9" t="s">
        <v>52</v>
      </c>
      <c r="AB542" s="9" t="s">
        <v>52</v>
      </c>
      <c r="AC542" s="9" t="s">
        <v>52</v>
      </c>
      <c r="AD542" s="11" t="s">
        <v>52</v>
      </c>
      <c r="AE542" s="10" t="s">
        <v>52</v>
      </c>
      <c r="AF542" s="9" t="s">
        <v>52</v>
      </c>
      <c r="AG542" s="9" t="s">
        <v>52</v>
      </c>
      <c r="AH542" s="9" t="s">
        <v>52</v>
      </c>
      <c r="AI542" s="9" t="s">
        <v>52</v>
      </c>
      <c r="AJ542" s="9" t="s">
        <v>52</v>
      </c>
      <c r="AK542" s="9" t="s">
        <v>52</v>
      </c>
      <c r="AL542" s="11" t="s">
        <v>52</v>
      </c>
      <c r="AM542" s="10" t="s">
        <v>52</v>
      </c>
      <c r="AN542" s="9" t="s">
        <v>52</v>
      </c>
      <c r="AO542" s="9" t="s">
        <v>52</v>
      </c>
      <c r="AP542" s="9" t="s">
        <v>52</v>
      </c>
      <c r="AQ542" s="9" t="s">
        <v>52</v>
      </c>
      <c r="AR542" s="9" t="s">
        <v>52</v>
      </c>
      <c r="AS542" s="9" t="s">
        <v>52</v>
      </c>
      <c r="AT542" s="11" t="s">
        <v>52</v>
      </c>
      <c r="AU542" s="10" t="s">
        <v>52</v>
      </c>
      <c r="AV542" s="9" t="s">
        <v>52</v>
      </c>
      <c r="AW542" s="9" t="s">
        <v>52</v>
      </c>
      <c r="AX542" s="9" t="s">
        <v>52</v>
      </c>
      <c r="AY542" s="9" t="s">
        <v>52</v>
      </c>
      <c r="AZ542" s="9" t="s">
        <v>52</v>
      </c>
      <c r="BA542" s="9" t="s">
        <v>52</v>
      </c>
      <c r="BB542" s="11" t="s">
        <v>52</v>
      </c>
    </row>
    <row r="543" spans="1:54" customFormat="1" x14ac:dyDescent="0.25">
      <c r="A543" s="12">
        <v>542</v>
      </c>
      <c r="B543" s="12" t="s">
        <v>2642</v>
      </c>
      <c r="C543" s="12" t="s">
        <v>2643</v>
      </c>
      <c r="D543" s="12">
        <v>139968493</v>
      </c>
      <c r="E543" s="12" t="s">
        <v>52</v>
      </c>
      <c r="F543" s="12" t="s">
        <v>52</v>
      </c>
      <c r="G543" s="12">
        <v>506.11774507199999</v>
      </c>
      <c r="H543" s="12" t="s">
        <v>2644</v>
      </c>
      <c r="I543" t="e">
        <f t="shared" si="16"/>
        <v>#N/A</v>
      </c>
      <c r="J543" t="e">
        <f>VLOOKUP($D543,RfDs_clean!$A$2:$Q$140,9,FALSE)</f>
        <v>#N/A</v>
      </c>
      <c r="K543" t="e">
        <f t="shared" si="17"/>
        <v>#N/A</v>
      </c>
      <c r="L543" t="e">
        <f>VLOOKUP($D543,RfDs_clean!$A$2:$Q$140,10,FALSE)</f>
        <v>#N/A</v>
      </c>
      <c r="M543" s="9" t="s">
        <v>52</v>
      </c>
      <c r="N543" s="9" t="s">
        <v>52</v>
      </c>
      <c r="O543" s="13" t="s">
        <v>2645</v>
      </c>
      <c r="P543" s="12">
        <v>0.12</v>
      </c>
      <c r="Q543" s="12">
        <v>6.625070318393643</v>
      </c>
      <c r="R543" s="12" t="s">
        <v>81</v>
      </c>
      <c r="S543" s="12">
        <v>12</v>
      </c>
      <c r="T543" s="12">
        <v>4.625070318393643</v>
      </c>
      <c r="U543" s="12" t="s">
        <v>103</v>
      </c>
      <c r="V543" s="14" t="s">
        <v>61</v>
      </c>
      <c r="W543" s="13" t="s">
        <v>52</v>
      </c>
      <c r="X543" s="12" t="s">
        <v>52</v>
      </c>
      <c r="Y543" s="12" t="s">
        <v>52</v>
      </c>
      <c r="Z543" s="12" t="s">
        <v>52</v>
      </c>
      <c r="AA543" s="12" t="s">
        <v>52</v>
      </c>
      <c r="AB543" s="12" t="s">
        <v>52</v>
      </c>
      <c r="AC543" s="12" t="s">
        <v>52</v>
      </c>
      <c r="AD543" s="14" t="s">
        <v>52</v>
      </c>
      <c r="AE543" s="13" t="s">
        <v>52</v>
      </c>
      <c r="AF543" s="12" t="s">
        <v>52</v>
      </c>
      <c r="AG543" s="12" t="s">
        <v>52</v>
      </c>
      <c r="AH543" s="12" t="s">
        <v>52</v>
      </c>
      <c r="AI543" s="12" t="s">
        <v>52</v>
      </c>
      <c r="AJ543" s="12" t="s">
        <v>52</v>
      </c>
      <c r="AK543" s="12" t="s">
        <v>52</v>
      </c>
      <c r="AL543" s="14" t="s">
        <v>52</v>
      </c>
      <c r="AM543" s="13" t="s">
        <v>52</v>
      </c>
      <c r="AN543" s="12" t="s">
        <v>52</v>
      </c>
      <c r="AO543" s="12" t="s">
        <v>52</v>
      </c>
      <c r="AP543" s="12" t="s">
        <v>52</v>
      </c>
      <c r="AQ543" s="12" t="s">
        <v>52</v>
      </c>
      <c r="AR543" s="12" t="s">
        <v>52</v>
      </c>
      <c r="AS543" s="12" t="s">
        <v>52</v>
      </c>
      <c r="AT543" s="14" t="s">
        <v>52</v>
      </c>
      <c r="AU543" s="13" t="s">
        <v>52</v>
      </c>
      <c r="AV543" s="12" t="s">
        <v>52</v>
      </c>
      <c r="AW543" s="12" t="s">
        <v>52</v>
      </c>
      <c r="AX543" s="12" t="s">
        <v>52</v>
      </c>
      <c r="AY543" s="12" t="s">
        <v>52</v>
      </c>
      <c r="AZ543" s="12" t="s">
        <v>52</v>
      </c>
      <c r="BA543" s="12" t="s">
        <v>52</v>
      </c>
      <c r="BB543" s="14" t="s">
        <v>52</v>
      </c>
    </row>
    <row r="544" spans="1:54" customFormat="1" x14ac:dyDescent="0.25">
      <c r="A544" s="9">
        <v>543</v>
      </c>
      <c r="B544" s="9" t="s">
        <v>2646</v>
      </c>
      <c r="C544" s="9" t="s">
        <v>2647</v>
      </c>
      <c r="D544" s="9">
        <v>57837191</v>
      </c>
      <c r="E544" s="9" t="s">
        <v>52</v>
      </c>
      <c r="F544" s="9" t="s">
        <v>52</v>
      </c>
      <c r="G544" s="9">
        <v>279.147058152</v>
      </c>
      <c r="H544" s="9" t="s">
        <v>2648</v>
      </c>
      <c r="I544" t="e">
        <f t="shared" si="16"/>
        <v>#N/A</v>
      </c>
      <c r="J544" t="e">
        <f>VLOOKUP($D544,RfDs_clean!$A$2:$Q$140,9,FALSE)</f>
        <v>#N/A</v>
      </c>
      <c r="K544" t="e">
        <f t="shared" si="17"/>
        <v>#N/A</v>
      </c>
      <c r="L544" t="e">
        <f>VLOOKUP($D544,RfDs_clean!$A$2:$Q$140,10,FALSE)</f>
        <v>#N/A</v>
      </c>
      <c r="M544" s="9" t="s">
        <v>52</v>
      </c>
      <c r="N544" s="9" t="s">
        <v>52</v>
      </c>
      <c r="O544" s="10" t="s">
        <v>2649</v>
      </c>
      <c r="P544" s="9">
        <v>0.06</v>
      </c>
      <c r="Q544" s="9">
        <v>6.6676818049262678</v>
      </c>
      <c r="R544" s="9" t="s">
        <v>118</v>
      </c>
      <c r="S544" s="9">
        <v>6.25</v>
      </c>
      <c r="T544" s="9">
        <v>4.6499530379658358</v>
      </c>
      <c r="U544" s="9" t="s">
        <v>56</v>
      </c>
      <c r="V544" s="11" t="s">
        <v>61</v>
      </c>
      <c r="W544" s="10" t="s">
        <v>52</v>
      </c>
      <c r="X544" s="9" t="s">
        <v>52</v>
      </c>
      <c r="Y544" s="9" t="s">
        <v>52</v>
      </c>
      <c r="Z544" s="9" t="s">
        <v>52</v>
      </c>
      <c r="AA544" s="9" t="s">
        <v>52</v>
      </c>
      <c r="AB544" s="9" t="s">
        <v>52</v>
      </c>
      <c r="AC544" s="9" t="s">
        <v>52</v>
      </c>
      <c r="AD544" s="11" t="s">
        <v>52</v>
      </c>
      <c r="AE544" s="10" t="s">
        <v>52</v>
      </c>
      <c r="AF544" s="9" t="s">
        <v>52</v>
      </c>
      <c r="AG544" s="9" t="s">
        <v>52</v>
      </c>
      <c r="AH544" s="9" t="s">
        <v>52</v>
      </c>
      <c r="AI544" s="9" t="s">
        <v>52</v>
      </c>
      <c r="AJ544" s="9" t="s">
        <v>52</v>
      </c>
      <c r="AK544" s="9" t="s">
        <v>52</v>
      </c>
      <c r="AL544" s="11" t="s">
        <v>52</v>
      </c>
      <c r="AM544" s="10" t="s">
        <v>52</v>
      </c>
      <c r="AN544" s="9" t="s">
        <v>52</v>
      </c>
      <c r="AO544" s="9" t="s">
        <v>52</v>
      </c>
      <c r="AP544" s="9" t="s">
        <v>52</v>
      </c>
      <c r="AQ544" s="9" t="s">
        <v>52</v>
      </c>
      <c r="AR544" s="9" t="s">
        <v>52</v>
      </c>
      <c r="AS544" s="9" t="s">
        <v>52</v>
      </c>
      <c r="AT544" s="11" t="s">
        <v>52</v>
      </c>
      <c r="AU544" s="10" t="s">
        <v>52</v>
      </c>
      <c r="AV544" s="9" t="s">
        <v>52</v>
      </c>
      <c r="AW544" s="9" t="s">
        <v>52</v>
      </c>
      <c r="AX544" s="9" t="s">
        <v>52</v>
      </c>
      <c r="AY544" s="9" t="s">
        <v>52</v>
      </c>
      <c r="AZ544" s="9" t="s">
        <v>52</v>
      </c>
      <c r="BA544" s="9" t="s">
        <v>52</v>
      </c>
      <c r="BB544" s="11" t="s">
        <v>52</v>
      </c>
    </row>
    <row r="545" spans="1:54" customFormat="1" x14ac:dyDescent="0.25">
      <c r="A545" s="12">
        <v>544</v>
      </c>
      <c r="B545" s="12" t="s">
        <v>2650</v>
      </c>
      <c r="C545" s="12" t="s">
        <v>2651</v>
      </c>
      <c r="D545" s="12">
        <v>108623</v>
      </c>
      <c r="E545" s="12" t="s">
        <v>52</v>
      </c>
      <c r="F545" s="12" t="s">
        <v>52</v>
      </c>
      <c r="G545" s="12">
        <v>176.21</v>
      </c>
      <c r="H545" s="12" t="s">
        <v>2652</v>
      </c>
      <c r="I545" t="e">
        <f t="shared" si="16"/>
        <v>#N/A</v>
      </c>
      <c r="J545" t="e">
        <f>VLOOKUP($D545,RfDs_clean!$A$2:$Q$140,9,FALSE)</f>
        <v>#N/A</v>
      </c>
      <c r="K545" t="e">
        <f t="shared" si="17"/>
        <v>#N/A</v>
      </c>
      <c r="L545" t="e">
        <f>VLOOKUP($D545,RfDs_clean!$A$2:$Q$140,10,FALSE)</f>
        <v>#N/A</v>
      </c>
      <c r="M545" s="9" t="s">
        <v>52</v>
      </c>
      <c r="N545" s="9" t="s">
        <v>52</v>
      </c>
      <c r="O545" s="13" t="s">
        <v>2653</v>
      </c>
      <c r="P545" s="12">
        <v>0.01</v>
      </c>
      <c r="Q545" s="12">
        <v>7.246030551190584</v>
      </c>
      <c r="R545" s="12" t="s">
        <v>81</v>
      </c>
      <c r="S545" s="12">
        <v>10</v>
      </c>
      <c r="T545" s="12">
        <v>4.246030551190584</v>
      </c>
      <c r="U545" s="12" t="s">
        <v>103</v>
      </c>
      <c r="V545" s="14" t="s">
        <v>61</v>
      </c>
      <c r="W545" s="13" t="s">
        <v>52</v>
      </c>
      <c r="X545" s="12" t="s">
        <v>52</v>
      </c>
      <c r="Y545" s="12" t="s">
        <v>52</v>
      </c>
      <c r="Z545" s="12" t="s">
        <v>52</v>
      </c>
      <c r="AA545" s="12" t="s">
        <v>52</v>
      </c>
      <c r="AB545" s="12" t="s">
        <v>52</v>
      </c>
      <c r="AC545" s="12" t="s">
        <v>52</v>
      </c>
      <c r="AD545" s="14" t="s">
        <v>52</v>
      </c>
      <c r="AE545" s="13" t="s">
        <v>52</v>
      </c>
      <c r="AF545" s="12" t="s">
        <v>52</v>
      </c>
      <c r="AG545" s="12" t="s">
        <v>52</v>
      </c>
      <c r="AH545" s="12" t="s">
        <v>52</v>
      </c>
      <c r="AI545" s="12" t="s">
        <v>52</v>
      </c>
      <c r="AJ545" s="12" t="s">
        <v>52</v>
      </c>
      <c r="AK545" s="12" t="s">
        <v>52</v>
      </c>
      <c r="AL545" s="14" t="s">
        <v>52</v>
      </c>
      <c r="AM545" s="13" t="s">
        <v>52</v>
      </c>
      <c r="AN545" s="12" t="s">
        <v>52</v>
      </c>
      <c r="AO545" s="12" t="s">
        <v>52</v>
      </c>
      <c r="AP545" s="12" t="s">
        <v>52</v>
      </c>
      <c r="AQ545" s="12" t="s">
        <v>52</v>
      </c>
      <c r="AR545" s="12" t="s">
        <v>52</v>
      </c>
      <c r="AS545" s="12" t="s">
        <v>52</v>
      </c>
      <c r="AT545" s="14" t="s">
        <v>52</v>
      </c>
      <c r="AU545" s="13" t="s">
        <v>52</v>
      </c>
      <c r="AV545" s="12" t="s">
        <v>52</v>
      </c>
      <c r="AW545" s="12" t="s">
        <v>52</v>
      </c>
      <c r="AX545" s="12" t="s">
        <v>52</v>
      </c>
      <c r="AY545" s="12" t="s">
        <v>52</v>
      </c>
      <c r="AZ545" s="12" t="s">
        <v>52</v>
      </c>
      <c r="BA545" s="12" t="s">
        <v>52</v>
      </c>
      <c r="BB545" s="14" t="s">
        <v>52</v>
      </c>
    </row>
    <row r="546" spans="1:54" customFormat="1" x14ac:dyDescent="0.25">
      <c r="A546" s="9">
        <v>545</v>
      </c>
      <c r="B546" s="9" t="s">
        <v>2654</v>
      </c>
      <c r="C546" s="9" t="s">
        <v>2655</v>
      </c>
      <c r="D546" s="9">
        <v>125116236</v>
      </c>
      <c r="E546" s="9" t="s">
        <v>52</v>
      </c>
      <c r="F546" s="9" t="s">
        <v>52</v>
      </c>
      <c r="G546" s="9">
        <v>319.14514000399998</v>
      </c>
      <c r="H546" s="9" t="s">
        <v>2656</v>
      </c>
      <c r="I546" t="e">
        <f t="shared" si="16"/>
        <v>#N/A</v>
      </c>
      <c r="J546" t="e">
        <f>VLOOKUP($D546,RfDs_clean!$A$2:$Q$140,9,FALSE)</f>
        <v>#N/A</v>
      </c>
      <c r="K546" t="e">
        <f t="shared" si="17"/>
        <v>#N/A</v>
      </c>
      <c r="L546" t="e">
        <f>VLOOKUP($D546,RfDs_clean!$A$2:$Q$140,10,FALSE)</f>
        <v>#N/A</v>
      </c>
      <c r="M546" s="9" t="s">
        <v>52</v>
      </c>
      <c r="N546" s="9" t="s">
        <v>52</v>
      </c>
      <c r="O546" s="10" t="s">
        <v>2657</v>
      </c>
      <c r="P546" s="9">
        <v>0.04</v>
      </c>
      <c r="Q546" s="9">
        <v>6.9019282439786247</v>
      </c>
      <c r="R546" s="9" t="s">
        <v>81</v>
      </c>
      <c r="S546" s="9">
        <v>4.3</v>
      </c>
      <c r="T546" s="9">
        <v>4.8705197797270001</v>
      </c>
      <c r="U546" s="9" t="s">
        <v>103</v>
      </c>
      <c r="V546" s="11" t="s">
        <v>61</v>
      </c>
      <c r="W546" s="10" t="s">
        <v>52</v>
      </c>
      <c r="X546" s="9" t="s">
        <v>52</v>
      </c>
      <c r="Y546" s="9" t="s">
        <v>52</v>
      </c>
      <c r="Z546" s="9" t="s">
        <v>52</v>
      </c>
      <c r="AA546" s="9" t="s">
        <v>52</v>
      </c>
      <c r="AB546" s="9" t="s">
        <v>52</v>
      </c>
      <c r="AC546" s="9" t="s">
        <v>52</v>
      </c>
      <c r="AD546" s="11" t="s">
        <v>52</v>
      </c>
      <c r="AE546" s="10" t="s">
        <v>52</v>
      </c>
      <c r="AF546" s="9" t="s">
        <v>52</v>
      </c>
      <c r="AG546" s="9" t="s">
        <v>52</v>
      </c>
      <c r="AH546" s="9" t="s">
        <v>52</v>
      </c>
      <c r="AI546" s="9" t="s">
        <v>52</v>
      </c>
      <c r="AJ546" s="9" t="s">
        <v>52</v>
      </c>
      <c r="AK546" s="9" t="s">
        <v>52</v>
      </c>
      <c r="AL546" s="11" t="s">
        <v>52</v>
      </c>
      <c r="AM546" s="10" t="s">
        <v>52</v>
      </c>
      <c r="AN546" s="9" t="s">
        <v>52</v>
      </c>
      <c r="AO546" s="9" t="s">
        <v>52</v>
      </c>
      <c r="AP546" s="9" t="s">
        <v>52</v>
      </c>
      <c r="AQ546" s="9" t="s">
        <v>52</v>
      </c>
      <c r="AR546" s="9" t="s">
        <v>52</v>
      </c>
      <c r="AS546" s="9" t="s">
        <v>52</v>
      </c>
      <c r="AT546" s="11" t="s">
        <v>52</v>
      </c>
      <c r="AU546" s="10" t="s">
        <v>52</v>
      </c>
      <c r="AV546" s="9" t="s">
        <v>52</v>
      </c>
      <c r="AW546" s="9" t="s">
        <v>52</v>
      </c>
      <c r="AX546" s="9" t="s">
        <v>52</v>
      </c>
      <c r="AY546" s="9" t="s">
        <v>52</v>
      </c>
      <c r="AZ546" s="9" t="s">
        <v>52</v>
      </c>
      <c r="BA546" s="9" t="s">
        <v>52</v>
      </c>
      <c r="BB546" s="11" t="s">
        <v>52</v>
      </c>
    </row>
    <row r="547" spans="1:54" customFormat="1" x14ac:dyDescent="0.25">
      <c r="A547" s="12">
        <v>546</v>
      </c>
      <c r="B547" s="12" t="s">
        <v>2658</v>
      </c>
      <c r="C547" s="12" t="s">
        <v>2659</v>
      </c>
      <c r="D547" s="12">
        <v>126987</v>
      </c>
      <c r="E547" s="12" t="s">
        <v>52</v>
      </c>
      <c r="F547" s="12" t="s">
        <v>52</v>
      </c>
      <c r="G547" s="12">
        <v>67.042199159999996</v>
      </c>
      <c r="H547" s="12" t="s">
        <v>2660</v>
      </c>
      <c r="I547">
        <f t="shared" si="16"/>
        <v>3.521661732607877</v>
      </c>
      <c r="J547">
        <f>VLOOKUP($D547,RfDs_clean!$A$2:$Q$140,9,FALSE)</f>
        <v>20.1691</v>
      </c>
      <c r="K547">
        <f t="shared" si="17"/>
        <v>4.1693976372819472</v>
      </c>
      <c r="L547">
        <f>VLOOKUP($D547,RfDs_clean!$A$2:$Q$140,10,FALSE)</f>
        <v>4.5388999999999999</v>
      </c>
      <c r="M547" s="9" t="s">
        <v>52</v>
      </c>
      <c r="N547" s="9" t="s">
        <v>52</v>
      </c>
      <c r="O547" s="13" t="s">
        <v>2661</v>
      </c>
      <c r="P547" s="12">
        <v>1E-4</v>
      </c>
      <c r="Q547" s="12">
        <v>8.8263482518541423</v>
      </c>
      <c r="R547" s="12" t="s">
        <v>81</v>
      </c>
      <c r="S547" s="12">
        <v>0.34</v>
      </c>
      <c r="T547" s="12">
        <v>5.2948693348118869</v>
      </c>
      <c r="U547" s="12" t="s">
        <v>56</v>
      </c>
      <c r="V547" s="14" t="s">
        <v>57</v>
      </c>
      <c r="W547" s="13" t="s">
        <v>2662</v>
      </c>
      <c r="X547" s="12">
        <v>6.9999999999999999E-4</v>
      </c>
      <c r="Y547" s="12">
        <v>7.98</v>
      </c>
      <c r="Z547" s="12" t="s">
        <v>118</v>
      </c>
      <c r="AA547" s="12">
        <v>3.2</v>
      </c>
      <c r="AB547" s="12">
        <v>4.32</v>
      </c>
      <c r="AC547" s="12" t="s">
        <v>119</v>
      </c>
      <c r="AD547" s="14" t="s">
        <v>61</v>
      </c>
      <c r="AE547" s="13" t="s">
        <v>52</v>
      </c>
      <c r="AF547" s="12" t="s">
        <v>52</v>
      </c>
      <c r="AG547" s="12" t="s">
        <v>52</v>
      </c>
      <c r="AH547" s="12" t="s">
        <v>52</v>
      </c>
      <c r="AI547" s="12" t="s">
        <v>52</v>
      </c>
      <c r="AJ547" s="12" t="s">
        <v>52</v>
      </c>
      <c r="AK547" s="12" t="s">
        <v>52</v>
      </c>
      <c r="AL547" s="14" t="s">
        <v>52</v>
      </c>
      <c r="AM547" s="13" t="s">
        <v>52</v>
      </c>
      <c r="AN547" s="12" t="s">
        <v>52</v>
      </c>
      <c r="AO547" s="12" t="s">
        <v>52</v>
      </c>
      <c r="AP547" s="12" t="s">
        <v>52</v>
      </c>
      <c r="AQ547" s="12" t="s">
        <v>52</v>
      </c>
      <c r="AR547" s="12" t="s">
        <v>52</v>
      </c>
      <c r="AS547" s="12" t="s">
        <v>52</v>
      </c>
      <c r="AT547" s="14" t="s">
        <v>52</v>
      </c>
      <c r="AU547" s="13" t="s">
        <v>52</v>
      </c>
      <c r="AV547" s="12" t="s">
        <v>52</v>
      </c>
      <c r="AW547" s="12" t="s">
        <v>52</v>
      </c>
      <c r="AX547" s="12" t="s">
        <v>52</v>
      </c>
      <c r="AY547" s="12" t="s">
        <v>52</v>
      </c>
      <c r="AZ547" s="12" t="s">
        <v>52</v>
      </c>
      <c r="BA547" s="12" t="s">
        <v>52</v>
      </c>
      <c r="BB547" s="14" t="s">
        <v>52</v>
      </c>
    </row>
    <row r="548" spans="1:54" customFormat="1" x14ac:dyDescent="0.25">
      <c r="A548" s="9">
        <v>547</v>
      </c>
      <c r="B548" s="9" t="s">
        <v>2663</v>
      </c>
      <c r="C548" s="9" t="s">
        <v>2664</v>
      </c>
      <c r="D548" s="9">
        <v>10265926</v>
      </c>
      <c r="E548" s="9" t="s">
        <v>52</v>
      </c>
      <c r="F548" s="9" t="s">
        <v>52</v>
      </c>
      <c r="G548" s="9">
        <v>141.00133612599998</v>
      </c>
      <c r="H548" s="9" t="s">
        <v>2665</v>
      </c>
      <c r="I548" t="e">
        <f t="shared" si="16"/>
        <v>#N/A</v>
      </c>
      <c r="J548" t="e">
        <f>VLOOKUP($D548,RfDs_clean!$A$2:$Q$140,9,FALSE)</f>
        <v>#N/A</v>
      </c>
      <c r="K548" t="e">
        <f t="shared" si="17"/>
        <v>#N/A</v>
      </c>
      <c r="L548" t="e">
        <f>VLOOKUP($D548,RfDs_clean!$A$2:$Q$140,10,FALSE)</f>
        <v>#N/A</v>
      </c>
      <c r="M548" s="9" t="s">
        <v>52</v>
      </c>
      <c r="N548" s="9" t="s">
        <v>52</v>
      </c>
      <c r="O548" s="10" t="s">
        <v>2666</v>
      </c>
      <c r="P548" s="9">
        <v>5.0000000000000002E-5</v>
      </c>
      <c r="Q548" s="9">
        <v>9.4502532237051735</v>
      </c>
      <c r="R548" s="9" t="s">
        <v>485</v>
      </c>
      <c r="S548" s="9">
        <v>0.05</v>
      </c>
      <c r="T548" s="9">
        <v>6.4502532237051735</v>
      </c>
      <c r="U548" s="9" t="s">
        <v>56</v>
      </c>
      <c r="V548" s="11" t="s">
        <v>61</v>
      </c>
      <c r="W548" s="10" t="s">
        <v>52</v>
      </c>
      <c r="X548" s="9" t="s">
        <v>52</v>
      </c>
      <c r="Y548" s="9" t="s">
        <v>52</v>
      </c>
      <c r="Z548" s="9" t="s">
        <v>52</v>
      </c>
      <c r="AA548" s="9" t="s">
        <v>52</v>
      </c>
      <c r="AB548" s="9" t="s">
        <v>52</v>
      </c>
      <c r="AC548" s="9" t="s">
        <v>52</v>
      </c>
      <c r="AD548" s="11" t="s">
        <v>52</v>
      </c>
      <c r="AE548" s="10" t="s">
        <v>52</v>
      </c>
      <c r="AF548" s="9" t="s">
        <v>52</v>
      </c>
      <c r="AG548" s="9" t="s">
        <v>52</v>
      </c>
      <c r="AH548" s="9" t="s">
        <v>52</v>
      </c>
      <c r="AI548" s="9" t="s">
        <v>52</v>
      </c>
      <c r="AJ548" s="9" t="s">
        <v>52</v>
      </c>
      <c r="AK548" s="9" t="s">
        <v>52</v>
      </c>
      <c r="AL548" s="11" t="s">
        <v>52</v>
      </c>
      <c r="AM548" s="10" t="s">
        <v>52</v>
      </c>
      <c r="AN548" s="9" t="s">
        <v>52</v>
      </c>
      <c r="AO548" s="9" t="s">
        <v>52</v>
      </c>
      <c r="AP548" s="9" t="s">
        <v>52</v>
      </c>
      <c r="AQ548" s="9" t="s">
        <v>52</v>
      </c>
      <c r="AR548" s="9" t="s">
        <v>52</v>
      </c>
      <c r="AS548" s="9" t="s">
        <v>52</v>
      </c>
      <c r="AT548" s="11" t="s">
        <v>52</v>
      </c>
      <c r="AU548" s="10" t="s">
        <v>52</v>
      </c>
      <c r="AV548" s="9" t="s">
        <v>52</v>
      </c>
      <c r="AW548" s="9" t="s">
        <v>52</v>
      </c>
      <c r="AX548" s="9" t="s">
        <v>52</v>
      </c>
      <c r="AY548" s="9" t="s">
        <v>52</v>
      </c>
      <c r="AZ548" s="9" t="s">
        <v>52</v>
      </c>
      <c r="BA548" s="9" t="s">
        <v>52</v>
      </c>
      <c r="BB548" s="11" t="s">
        <v>52</v>
      </c>
    </row>
    <row r="549" spans="1:54" customFormat="1" x14ac:dyDescent="0.25">
      <c r="A549" s="12">
        <v>548</v>
      </c>
      <c r="B549" s="12" t="s">
        <v>2667</v>
      </c>
      <c r="C549" s="12" t="s">
        <v>2668</v>
      </c>
      <c r="D549" s="12">
        <v>67561</v>
      </c>
      <c r="E549" s="12" t="s">
        <v>52</v>
      </c>
      <c r="F549" s="12" t="s">
        <v>52</v>
      </c>
      <c r="G549" s="12">
        <v>32.026214748000001</v>
      </c>
      <c r="H549" s="12" t="s">
        <v>2669</v>
      </c>
      <c r="I549">
        <f t="shared" si="16"/>
        <v>1.1310798992799569</v>
      </c>
      <c r="J549">
        <f>VLOOKUP($D549,RfDs_clean!$A$2:$Q$140,9,FALSE)</f>
        <v>2368.2399999999998</v>
      </c>
      <c r="K549">
        <f t="shared" si="17"/>
        <v>1.2994870321611216</v>
      </c>
      <c r="L549">
        <f>VLOOKUP($D549,RfDs_clean!$A$2:$Q$140,10,FALSE)</f>
        <v>1607.01</v>
      </c>
      <c r="M549" s="9" t="s">
        <v>52</v>
      </c>
      <c r="N549" s="9" t="s">
        <v>52</v>
      </c>
      <c r="O549" s="13" t="s">
        <v>2670</v>
      </c>
      <c r="P549" s="12">
        <v>0.5</v>
      </c>
      <c r="Q549" s="12">
        <v>4.8065356070970386</v>
      </c>
      <c r="R549" s="12" t="s">
        <v>118</v>
      </c>
      <c r="S549" s="12">
        <v>500</v>
      </c>
      <c r="T549" s="12">
        <v>1.8065356070970386</v>
      </c>
      <c r="U549" s="12" t="s">
        <v>56</v>
      </c>
      <c r="V549" s="14" t="s">
        <v>57</v>
      </c>
      <c r="W549" s="13" t="s">
        <v>2671</v>
      </c>
      <c r="X549" s="12">
        <v>4</v>
      </c>
      <c r="Y549" s="12">
        <v>3.9</v>
      </c>
      <c r="Z549" s="12" t="s">
        <v>52</v>
      </c>
      <c r="AA549" s="12" t="s">
        <v>52</v>
      </c>
      <c r="AB549" s="12" t="s">
        <v>52</v>
      </c>
      <c r="AC549" s="12" t="s">
        <v>75</v>
      </c>
      <c r="AD549" s="14" t="s">
        <v>61</v>
      </c>
      <c r="AE549" s="13" t="s">
        <v>52</v>
      </c>
      <c r="AF549" s="12" t="s">
        <v>52</v>
      </c>
      <c r="AG549" s="12" t="s">
        <v>52</v>
      </c>
      <c r="AH549" s="12" t="s">
        <v>52</v>
      </c>
      <c r="AI549" s="12" t="s">
        <v>52</v>
      </c>
      <c r="AJ549" s="12" t="s">
        <v>52</v>
      </c>
      <c r="AK549" s="12" t="s">
        <v>52</v>
      </c>
      <c r="AL549" s="14" t="s">
        <v>52</v>
      </c>
      <c r="AM549" s="13" t="s">
        <v>52</v>
      </c>
      <c r="AN549" s="12" t="s">
        <v>52</v>
      </c>
      <c r="AO549" s="12" t="s">
        <v>52</v>
      </c>
      <c r="AP549" s="12" t="s">
        <v>52</v>
      </c>
      <c r="AQ549" s="12" t="s">
        <v>52</v>
      </c>
      <c r="AR549" s="12" t="s">
        <v>52</v>
      </c>
      <c r="AS549" s="12" t="s">
        <v>52</v>
      </c>
      <c r="AT549" s="14" t="s">
        <v>52</v>
      </c>
      <c r="AU549" s="13" t="s">
        <v>52</v>
      </c>
      <c r="AV549" s="12" t="s">
        <v>52</v>
      </c>
      <c r="AW549" s="12" t="s">
        <v>52</v>
      </c>
      <c r="AX549" s="12" t="s">
        <v>52</v>
      </c>
      <c r="AY549" s="12" t="s">
        <v>52</v>
      </c>
      <c r="AZ549" s="12" t="s">
        <v>52</v>
      </c>
      <c r="BA549" s="12" t="s">
        <v>52</v>
      </c>
      <c r="BB549" s="14" t="s">
        <v>52</v>
      </c>
    </row>
    <row r="550" spans="1:54" customFormat="1" x14ac:dyDescent="0.25">
      <c r="A550" s="9">
        <v>549</v>
      </c>
      <c r="B550" s="9" t="s">
        <v>2672</v>
      </c>
      <c r="C550" s="9" t="s">
        <v>2673</v>
      </c>
      <c r="D550" s="9">
        <v>950378</v>
      </c>
      <c r="E550" s="9" t="s">
        <v>52</v>
      </c>
      <c r="F550" s="9" t="s">
        <v>52</v>
      </c>
      <c r="G550" s="9">
        <v>301.96185646200001</v>
      </c>
      <c r="H550" s="9" t="s">
        <v>2674</v>
      </c>
      <c r="I550" t="e">
        <f t="shared" si="16"/>
        <v>#N/A</v>
      </c>
      <c r="J550" t="e">
        <f>VLOOKUP($D550,RfDs_clean!$A$2:$Q$140,9,FALSE)</f>
        <v>#N/A</v>
      </c>
      <c r="K550" t="e">
        <f t="shared" si="17"/>
        <v>#N/A</v>
      </c>
      <c r="L550" t="e">
        <f>VLOOKUP($D550,RfDs_clean!$A$2:$Q$140,10,FALSE)</f>
        <v>#N/A</v>
      </c>
      <c r="M550" s="9" t="s">
        <v>52</v>
      </c>
      <c r="N550" s="9" t="s">
        <v>52</v>
      </c>
      <c r="O550" s="10" t="s">
        <v>2675</v>
      </c>
      <c r="P550" s="9">
        <v>1E-3</v>
      </c>
      <c r="Q550" s="9">
        <v>8.479952086750858</v>
      </c>
      <c r="R550" s="9" t="s">
        <v>118</v>
      </c>
      <c r="S550" s="9">
        <v>0.1</v>
      </c>
      <c r="T550" s="9">
        <v>6.4799520867508571</v>
      </c>
      <c r="U550" s="9" t="s">
        <v>56</v>
      </c>
      <c r="V550" s="11" t="s">
        <v>61</v>
      </c>
      <c r="W550" s="10" t="s">
        <v>52</v>
      </c>
      <c r="X550" s="9" t="s">
        <v>52</v>
      </c>
      <c r="Y550" s="9" t="s">
        <v>52</v>
      </c>
      <c r="Z550" s="9" t="s">
        <v>52</v>
      </c>
      <c r="AA550" s="9" t="s">
        <v>52</v>
      </c>
      <c r="AB550" s="9" t="s">
        <v>52</v>
      </c>
      <c r="AC550" s="9" t="s">
        <v>52</v>
      </c>
      <c r="AD550" s="11" t="s">
        <v>52</v>
      </c>
      <c r="AE550" s="10" t="s">
        <v>52</v>
      </c>
      <c r="AF550" s="9" t="s">
        <v>52</v>
      </c>
      <c r="AG550" s="9" t="s">
        <v>52</v>
      </c>
      <c r="AH550" s="9" t="s">
        <v>52</v>
      </c>
      <c r="AI550" s="9" t="s">
        <v>52</v>
      </c>
      <c r="AJ550" s="9" t="s">
        <v>52</v>
      </c>
      <c r="AK550" s="9" t="s">
        <v>52</v>
      </c>
      <c r="AL550" s="11" t="s">
        <v>52</v>
      </c>
      <c r="AM550" s="10" t="s">
        <v>52</v>
      </c>
      <c r="AN550" s="9" t="s">
        <v>52</v>
      </c>
      <c r="AO550" s="9" t="s">
        <v>52</v>
      </c>
      <c r="AP550" s="9" t="s">
        <v>52</v>
      </c>
      <c r="AQ550" s="9" t="s">
        <v>52</v>
      </c>
      <c r="AR550" s="9" t="s">
        <v>52</v>
      </c>
      <c r="AS550" s="9" t="s">
        <v>52</v>
      </c>
      <c r="AT550" s="11" t="s">
        <v>52</v>
      </c>
      <c r="AU550" s="10" t="s">
        <v>52</v>
      </c>
      <c r="AV550" s="9" t="s">
        <v>52</v>
      </c>
      <c r="AW550" s="9" t="s">
        <v>52</v>
      </c>
      <c r="AX550" s="9" t="s">
        <v>52</v>
      </c>
      <c r="AY550" s="9" t="s">
        <v>52</v>
      </c>
      <c r="AZ550" s="9" t="s">
        <v>52</v>
      </c>
      <c r="BA550" s="9" t="s">
        <v>52</v>
      </c>
      <c r="BB550" s="11" t="s">
        <v>52</v>
      </c>
    </row>
    <row r="551" spans="1:54" customFormat="1" x14ac:dyDescent="0.25">
      <c r="A551" s="12">
        <v>550</v>
      </c>
      <c r="B551" s="12" t="s">
        <v>2676</v>
      </c>
      <c r="C551" s="12" t="s">
        <v>2677</v>
      </c>
      <c r="D551" s="12">
        <v>16752775</v>
      </c>
      <c r="E551" s="12" t="s">
        <v>52</v>
      </c>
      <c r="F551" s="12" t="s">
        <v>52</v>
      </c>
      <c r="G551" s="12">
        <v>162.04629856</v>
      </c>
      <c r="H551" s="12" t="s">
        <v>2678</v>
      </c>
      <c r="I551" t="e">
        <f t="shared" si="16"/>
        <v>#N/A</v>
      </c>
      <c r="J551" t="e">
        <f>VLOOKUP($D551,RfDs_clean!$A$2:$Q$140,9,FALSE)</f>
        <v>#N/A</v>
      </c>
      <c r="K551" t="e">
        <f t="shared" si="17"/>
        <v>#N/A</v>
      </c>
      <c r="L551" t="e">
        <f>VLOOKUP($D551,RfDs_clean!$A$2:$Q$140,10,FALSE)</f>
        <v>#N/A</v>
      </c>
      <c r="M551" s="9" t="s">
        <v>52</v>
      </c>
      <c r="N551" s="9" t="s">
        <v>52</v>
      </c>
      <c r="O551" s="13" t="s">
        <v>2679</v>
      </c>
      <c r="P551" s="12">
        <v>2.5000000000000001E-2</v>
      </c>
      <c r="Q551" s="12">
        <v>6.8116991067126902</v>
      </c>
      <c r="R551" s="12" t="s">
        <v>118</v>
      </c>
      <c r="S551" s="12">
        <v>2.5</v>
      </c>
      <c r="T551" s="12">
        <v>4.8116991067126902</v>
      </c>
      <c r="U551" s="12" t="s">
        <v>56</v>
      </c>
      <c r="V551" s="14" t="s">
        <v>61</v>
      </c>
      <c r="W551" s="13" t="s">
        <v>52</v>
      </c>
      <c r="X551" s="12" t="s">
        <v>52</v>
      </c>
      <c r="Y551" s="12" t="s">
        <v>52</v>
      </c>
      <c r="Z551" s="12" t="s">
        <v>52</v>
      </c>
      <c r="AA551" s="12" t="s">
        <v>52</v>
      </c>
      <c r="AB551" s="12" t="s">
        <v>52</v>
      </c>
      <c r="AC551" s="12" t="s">
        <v>52</v>
      </c>
      <c r="AD551" s="14" t="s">
        <v>52</v>
      </c>
      <c r="AE551" s="13" t="s">
        <v>52</v>
      </c>
      <c r="AF551" s="12" t="s">
        <v>52</v>
      </c>
      <c r="AG551" s="12" t="s">
        <v>52</v>
      </c>
      <c r="AH551" s="12" t="s">
        <v>52</v>
      </c>
      <c r="AI551" s="12" t="s">
        <v>52</v>
      </c>
      <c r="AJ551" s="12" t="s">
        <v>52</v>
      </c>
      <c r="AK551" s="12" t="s">
        <v>52</v>
      </c>
      <c r="AL551" s="14" t="s">
        <v>52</v>
      </c>
      <c r="AM551" s="13" t="s">
        <v>52</v>
      </c>
      <c r="AN551" s="12" t="s">
        <v>52</v>
      </c>
      <c r="AO551" s="12" t="s">
        <v>52</v>
      </c>
      <c r="AP551" s="12" t="s">
        <v>52</v>
      </c>
      <c r="AQ551" s="12" t="s">
        <v>52</v>
      </c>
      <c r="AR551" s="12" t="s">
        <v>52</v>
      </c>
      <c r="AS551" s="12" t="s">
        <v>52</v>
      </c>
      <c r="AT551" s="14" t="s">
        <v>52</v>
      </c>
      <c r="AU551" s="13" t="s">
        <v>52</v>
      </c>
      <c r="AV551" s="12" t="s">
        <v>52</v>
      </c>
      <c r="AW551" s="12" t="s">
        <v>52</v>
      </c>
      <c r="AX551" s="12" t="s">
        <v>52</v>
      </c>
      <c r="AY551" s="12" t="s">
        <v>52</v>
      </c>
      <c r="AZ551" s="12" t="s">
        <v>52</v>
      </c>
      <c r="BA551" s="12" t="s">
        <v>52</v>
      </c>
      <c r="BB551" s="14" t="s">
        <v>52</v>
      </c>
    </row>
    <row r="552" spans="1:54" customFormat="1" x14ac:dyDescent="0.25">
      <c r="A552" s="9">
        <v>551</v>
      </c>
      <c r="B552" s="9" t="s">
        <v>2680</v>
      </c>
      <c r="C552" s="9" t="s">
        <v>2681</v>
      </c>
      <c r="D552" s="9">
        <v>72435</v>
      </c>
      <c r="E552" s="9" t="s">
        <v>52</v>
      </c>
      <c r="F552" s="9" t="s">
        <v>52</v>
      </c>
      <c r="G552" s="9">
        <v>344.01376276000002</v>
      </c>
      <c r="H552" s="9" t="s">
        <v>2682</v>
      </c>
      <c r="I552" t="e">
        <f t="shared" si="16"/>
        <v>#N/A</v>
      </c>
      <c r="J552" t="e">
        <f>VLOOKUP($D552,RfDs_clean!$A$2:$Q$140,9,FALSE)</f>
        <v>#N/A</v>
      </c>
      <c r="K552" t="e">
        <f t="shared" si="17"/>
        <v>#N/A</v>
      </c>
      <c r="L552" t="e">
        <f>VLOOKUP($D552,RfDs_clean!$A$2:$Q$140,10,FALSE)</f>
        <v>#N/A</v>
      </c>
      <c r="M552" s="9" t="s">
        <v>52</v>
      </c>
      <c r="N552" s="9" t="s">
        <v>52</v>
      </c>
      <c r="O552" s="10" t="s">
        <v>2683</v>
      </c>
      <c r="P552" s="9">
        <v>5.0000000000000001E-3</v>
      </c>
      <c r="Q552" s="9">
        <v>7.8376058131516775</v>
      </c>
      <c r="R552" s="9" t="s">
        <v>118</v>
      </c>
      <c r="S552" s="9">
        <v>5.01</v>
      </c>
      <c r="T552" s="9">
        <v>4.8367380916204503</v>
      </c>
      <c r="U552" s="9" t="s">
        <v>56</v>
      </c>
      <c r="V552" s="11" t="s">
        <v>61</v>
      </c>
      <c r="W552" s="10" t="s">
        <v>52</v>
      </c>
      <c r="X552" s="9" t="s">
        <v>52</v>
      </c>
      <c r="Y552" s="9" t="s">
        <v>52</v>
      </c>
      <c r="Z552" s="9" t="s">
        <v>52</v>
      </c>
      <c r="AA552" s="9" t="s">
        <v>52</v>
      </c>
      <c r="AB552" s="9" t="s">
        <v>52</v>
      </c>
      <c r="AC552" s="9" t="s">
        <v>52</v>
      </c>
      <c r="AD552" s="11" t="s">
        <v>52</v>
      </c>
      <c r="AE552" s="10" t="s">
        <v>52</v>
      </c>
      <c r="AF552" s="9" t="s">
        <v>52</v>
      </c>
      <c r="AG552" s="9" t="s">
        <v>52</v>
      </c>
      <c r="AH552" s="9" t="s">
        <v>52</v>
      </c>
      <c r="AI552" s="9" t="s">
        <v>52</v>
      </c>
      <c r="AJ552" s="9" t="s">
        <v>52</v>
      </c>
      <c r="AK552" s="9" t="s">
        <v>52</v>
      </c>
      <c r="AL552" s="11" t="s">
        <v>52</v>
      </c>
      <c r="AM552" s="10" t="s">
        <v>52</v>
      </c>
      <c r="AN552" s="9" t="s">
        <v>52</v>
      </c>
      <c r="AO552" s="9" t="s">
        <v>52</v>
      </c>
      <c r="AP552" s="9" t="s">
        <v>52</v>
      </c>
      <c r="AQ552" s="9" t="s">
        <v>52</v>
      </c>
      <c r="AR552" s="9" t="s">
        <v>52</v>
      </c>
      <c r="AS552" s="9" t="s">
        <v>52</v>
      </c>
      <c r="AT552" s="11" t="s">
        <v>52</v>
      </c>
      <c r="AU552" s="10" t="s">
        <v>52</v>
      </c>
      <c r="AV552" s="9" t="s">
        <v>52</v>
      </c>
      <c r="AW552" s="9" t="s">
        <v>52</v>
      </c>
      <c r="AX552" s="9" t="s">
        <v>52</v>
      </c>
      <c r="AY552" s="9" t="s">
        <v>52</v>
      </c>
      <c r="AZ552" s="9" t="s">
        <v>52</v>
      </c>
      <c r="BA552" s="9" t="s">
        <v>52</v>
      </c>
      <c r="BB552" s="11" t="s">
        <v>52</v>
      </c>
    </row>
    <row r="553" spans="1:54" customFormat="1" x14ac:dyDescent="0.25">
      <c r="A553" s="12">
        <v>552</v>
      </c>
      <c r="B553" s="12" t="s">
        <v>2684</v>
      </c>
      <c r="C553" s="12" t="s">
        <v>2685</v>
      </c>
      <c r="D553" s="12">
        <v>109864</v>
      </c>
      <c r="E553" s="12" t="s">
        <v>52</v>
      </c>
      <c r="F553" s="12" t="s">
        <v>52</v>
      </c>
      <c r="G553" s="12">
        <v>76.052429496000002</v>
      </c>
      <c r="H553" s="12" t="s">
        <v>2686</v>
      </c>
      <c r="I553">
        <f t="shared" si="16"/>
        <v>3.9435987106146708</v>
      </c>
      <c r="J553">
        <f>VLOOKUP($D553,RfDs_clean!$A$2:$Q$140,9,FALSE)</f>
        <v>8.6599299999999992</v>
      </c>
      <c r="K553">
        <f t="shared" si="17"/>
        <v>4.3408274244917306</v>
      </c>
      <c r="L553">
        <f>VLOOKUP($D553,RfDs_clean!$A$2:$Q$140,10,FALSE)</f>
        <v>3.4696500000000001</v>
      </c>
      <c r="M553" s="9" t="s">
        <v>52</v>
      </c>
      <c r="N553" s="9" t="s">
        <v>52</v>
      </c>
      <c r="O553" s="13" t="s">
        <v>2687</v>
      </c>
      <c r="P553" s="12">
        <v>5.0000000000000001E-3</v>
      </c>
      <c r="Q553" s="12">
        <v>7.1821430878183312</v>
      </c>
      <c r="R553" s="12" t="s">
        <v>549</v>
      </c>
      <c r="S553" s="12">
        <v>1.64</v>
      </c>
      <c r="T553" s="12">
        <v>4.666269244106652</v>
      </c>
      <c r="U553" s="12" t="s">
        <v>83</v>
      </c>
      <c r="V553" s="14" t="s">
        <v>57</v>
      </c>
      <c r="W553" s="13" t="s">
        <v>2688</v>
      </c>
      <c r="X553" s="12">
        <v>0.02</v>
      </c>
      <c r="Y553" s="12">
        <v>6.58</v>
      </c>
      <c r="Z553" s="12" t="s">
        <v>81</v>
      </c>
      <c r="AA553" s="12">
        <v>17</v>
      </c>
      <c r="AB553" s="12">
        <v>3.65</v>
      </c>
      <c r="AC553" s="12" t="s">
        <v>56</v>
      </c>
      <c r="AD553" s="14" t="s">
        <v>57</v>
      </c>
      <c r="AE553" s="13" t="s">
        <v>52</v>
      </c>
      <c r="AF553" s="12" t="s">
        <v>52</v>
      </c>
      <c r="AG553" s="12" t="s">
        <v>52</v>
      </c>
      <c r="AH553" s="12" t="s">
        <v>52</v>
      </c>
      <c r="AI553" s="12" t="s">
        <v>52</v>
      </c>
      <c r="AJ553" s="12" t="s">
        <v>52</v>
      </c>
      <c r="AK553" s="12" t="s">
        <v>52</v>
      </c>
      <c r="AL553" s="14" t="s">
        <v>52</v>
      </c>
      <c r="AM553" s="13" t="s">
        <v>52</v>
      </c>
      <c r="AN553" s="12" t="s">
        <v>52</v>
      </c>
      <c r="AO553" s="12" t="s">
        <v>52</v>
      </c>
      <c r="AP553" s="12" t="s">
        <v>52</v>
      </c>
      <c r="AQ553" s="12" t="s">
        <v>52</v>
      </c>
      <c r="AR553" s="12" t="s">
        <v>52</v>
      </c>
      <c r="AS553" s="12" t="s">
        <v>52</v>
      </c>
      <c r="AT553" s="14" t="s">
        <v>52</v>
      </c>
      <c r="AU553" s="13" t="s">
        <v>52</v>
      </c>
      <c r="AV553" s="12" t="s">
        <v>52</v>
      </c>
      <c r="AW553" s="12" t="s">
        <v>52</v>
      </c>
      <c r="AX553" s="12" t="s">
        <v>52</v>
      </c>
      <c r="AY553" s="12" t="s">
        <v>52</v>
      </c>
      <c r="AZ553" s="12" t="s">
        <v>52</v>
      </c>
      <c r="BA553" s="12" t="s">
        <v>52</v>
      </c>
      <c r="BB553" s="14" t="s">
        <v>52</v>
      </c>
    </row>
    <row r="554" spans="1:54" customFormat="1" x14ac:dyDescent="0.25">
      <c r="A554" s="9">
        <v>553</v>
      </c>
      <c r="B554" s="9" t="s">
        <v>2689</v>
      </c>
      <c r="C554" s="9" t="s">
        <v>2690</v>
      </c>
      <c r="D554" s="9">
        <v>110496</v>
      </c>
      <c r="E554" s="9" t="s">
        <v>52</v>
      </c>
      <c r="F554" s="9" t="s">
        <v>52</v>
      </c>
      <c r="G554" s="9">
        <v>118.06299418</v>
      </c>
      <c r="H554" s="9" t="s">
        <v>2691</v>
      </c>
      <c r="I554">
        <f t="shared" si="16"/>
        <v>4.1345994115701501</v>
      </c>
      <c r="J554">
        <f>VLOOKUP($D554,RfDs_clean!$A$2:$Q$140,9,FALSE)</f>
        <v>8.6599299999999992</v>
      </c>
      <c r="K554">
        <f t="shared" si="17"/>
        <v>4.5318281254472099</v>
      </c>
      <c r="L554">
        <f>VLOOKUP($D554,RfDs_clean!$A$2:$Q$140,10,FALSE)</f>
        <v>3.4696500000000001</v>
      </c>
      <c r="M554" s="9" t="s">
        <v>52</v>
      </c>
      <c r="N554" s="9" t="s">
        <v>52</v>
      </c>
      <c r="O554" s="10" t="s">
        <v>2692</v>
      </c>
      <c r="P554" s="9">
        <v>8.0000000000000002E-3</v>
      </c>
      <c r="Q554" s="9">
        <v>7.1690238061178864</v>
      </c>
      <c r="R554" s="9" t="s">
        <v>549</v>
      </c>
      <c r="S554" s="9">
        <v>1.64</v>
      </c>
      <c r="T554" s="9">
        <v>4.8572699450621313</v>
      </c>
      <c r="U554" s="9" t="s">
        <v>83</v>
      </c>
      <c r="V554" s="11" t="s">
        <v>57</v>
      </c>
      <c r="W554" s="10" t="s">
        <v>2693</v>
      </c>
      <c r="X554" s="9">
        <v>1E-3</v>
      </c>
      <c r="Y554" s="9">
        <v>8.07</v>
      </c>
      <c r="Z554" s="9" t="s">
        <v>549</v>
      </c>
      <c r="AA554" s="9">
        <v>1.1299999999999999</v>
      </c>
      <c r="AB554" s="9">
        <v>5.0199999999999996</v>
      </c>
      <c r="AC554" s="9" t="s">
        <v>83</v>
      </c>
      <c r="AD554" s="11" t="s">
        <v>57</v>
      </c>
      <c r="AE554" s="10" t="s">
        <v>52</v>
      </c>
      <c r="AF554" s="9" t="s">
        <v>52</v>
      </c>
      <c r="AG554" s="9" t="s">
        <v>52</v>
      </c>
      <c r="AH554" s="9" t="s">
        <v>52</v>
      </c>
      <c r="AI554" s="9" t="s">
        <v>52</v>
      </c>
      <c r="AJ554" s="9" t="s">
        <v>52</v>
      </c>
      <c r="AK554" s="9" t="s">
        <v>52</v>
      </c>
      <c r="AL554" s="11" t="s">
        <v>52</v>
      </c>
      <c r="AM554" s="10" t="s">
        <v>52</v>
      </c>
      <c r="AN554" s="9" t="s">
        <v>52</v>
      </c>
      <c r="AO554" s="9" t="s">
        <v>52</v>
      </c>
      <c r="AP554" s="9" t="s">
        <v>52</v>
      </c>
      <c r="AQ554" s="9" t="s">
        <v>52</v>
      </c>
      <c r="AR554" s="9" t="s">
        <v>52</v>
      </c>
      <c r="AS554" s="9" t="s">
        <v>52</v>
      </c>
      <c r="AT554" s="11" t="s">
        <v>52</v>
      </c>
      <c r="AU554" s="10" t="s">
        <v>52</v>
      </c>
      <c r="AV554" s="9" t="s">
        <v>52</v>
      </c>
      <c r="AW554" s="9" t="s">
        <v>52</v>
      </c>
      <c r="AX554" s="9" t="s">
        <v>52</v>
      </c>
      <c r="AY554" s="9" t="s">
        <v>52</v>
      </c>
      <c r="AZ554" s="9" t="s">
        <v>52</v>
      </c>
      <c r="BA554" s="9" t="s">
        <v>52</v>
      </c>
      <c r="BB554" s="11" t="s">
        <v>52</v>
      </c>
    </row>
    <row r="555" spans="1:54" customFormat="1" x14ac:dyDescent="0.25">
      <c r="A555" s="12">
        <v>554</v>
      </c>
      <c r="B555" s="12" t="s">
        <v>2694</v>
      </c>
      <c r="C555" s="12" t="s">
        <v>2695</v>
      </c>
      <c r="D555" s="12">
        <v>161050584</v>
      </c>
      <c r="E555" s="12" t="s">
        <v>52</v>
      </c>
      <c r="F555" s="12" t="s">
        <v>52</v>
      </c>
      <c r="G555" s="12">
        <v>368.20999275599996</v>
      </c>
      <c r="H555" s="12" t="s">
        <v>2696</v>
      </c>
      <c r="I555" t="e">
        <f t="shared" si="16"/>
        <v>#N/A</v>
      </c>
      <c r="J555" t="e">
        <f>VLOOKUP($D555,RfDs_clean!$A$2:$Q$140,9,FALSE)</f>
        <v>#N/A</v>
      </c>
      <c r="K555" t="e">
        <f t="shared" si="17"/>
        <v>#N/A</v>
      </c>
      <c r="L555" t="e">
        <f>VLOOKUP($D555,RfDs_clean!$A$2:$Q$140,10,FALSE)</f>
        <v>#N/A</v>
      </c>
      <c r="M555" s="9" t="s">
        <v>52</v>
      </c>
      <c r="N555" s="9" t="s">
        <v>52</v>
      </c>
      <c r="O555" s="13" t="s">
        <v>2697</v>
      </c>
      <c r="P555" s="12">
        <v>0.10199999999999999</v>
      </c>
      <c r="Q555" s="12">
        <v>6.5574953987719145</v>
      </c>
      <c r="R555" s="12" t="s">
        <v>81</v>
      </c>
      <c r="S555" s="12">
        <v>10.199999999999999</v>
      </c>
      <c r="T555" s="12">
        <v>4.5574953987719145</v>
      </c>
      <c r="U555" s="12" t="s">
        <v>103</v>
      </c>
      <c r="V555" s="14" t="s">
        <v>61</v>
      </c>
      <c r="W555" s="13" t="s">
        <v>52</v>
      </c>
      <c r="X555" s="12" t="s">
        <v>52</v>
      </c>
      <c r="Y555" s="12" t="s">
        <v>52</v>
      </c>
      <c r="Z555" s="12" t="s">
        <v>52</v>
      </c>
      <c r="AA555" s="12" t="s">
        <v>52</v>
      </c>
      <c r="AB555" s="12" t="s">
        <v>52</v>
      </c>
      <c r="AC555" s="12" t="s">
        <v>52</v>
      </c>
      <c r="AD555" s="14" t="s">
        <v>52</v>
      </c>
      <c r="AE555" s="13" t="s">
        <v>52</v>
      </c>
      <c r="AF555" s="12" t="s">
        <v>52</v>
      </c>
      <c r="AG555" s="12" t="s">
        <v>52</v>
      </c>
      <c r="AH555" s="12" t="s">
        <v>52</v>
      </c>
      <c r="AI555" s="12" t="s">
        <v>52</v>
      </c>
      <c r="AJ555" s="12" t="s">
        <v>52</v>
      </c>
      <c r="AK555" s="12" t="s">
        <v>52</v>
      </c>
      <c r="AL555" s="14" t="s">
        <v>52</v>
      </c>
      <c r="AM555" s="13" t="s">
        <v>52</v>
      </c>
      <c r="AN555" s="12" t="s">
        <v>52</v>
      </c>
      <c r="AO555" s="12" t="s">
        <v>52</v>
      </c>
      <c r="AP555" s="12" t="s">
        <v>52</v>
      </c>
      <c r="AQ555" s="12" t="s">
        <v>52</v>
      </c>
      <c r="AR555" s="12" t="s">
        <v>52</v>
      </c>
      <c r="AS555" s="12" t="s">
        <v>52</v>
      </c>
      <c r="AT555" s="14" t="s">
        <v>52</v>
      </c>
      <c r="AU555" s="13" t="s">
        <v>52</v>
      </c>
      <c r="AV555" s="12" t="s">
        <v>52</v>
      </c>
      <c r="AW555" s="12" t="s">
        <v>52</v>
      </c>
      <c r="AX555" s="12" t="s">
        <v>52</v>
      </c>
      <c r="AY555" s="12" t="s">
        <v>52</v>
      </c>
      <c r="AZ555" s="12" t="s">
        <v>52</v>
      </c>
      <c r="BA555" s="12" t="s">
        <v>52</v>
      </c>
      <c r="BB555" s="14" t="s">
        <v>52</v>
      </c>
    </row>
    <row r="556" spans="1:54" customFormat="1" x14ac:dyDescent="0.25">
      <c r="A556" s="9">
        <v>555</v>
      </c>
      <c r="B556" s="9" t="s">
        <v>2698</v>
      </c>
      <c r="C556" s="9" t="s">
        <v>2699</v>
      </c>
      <c r="D556" s="9">
        <v>79209</v>
      </c>
      <c r="E556" s="9" t="s">
        <v>52</v>
      </c>
      <c r="F556" s="9" t="s">
        <v>52</v>
      </c>
      <c r="G556" s="9">
        <v>74.036779432000003</v>
      </c>
      <c r="H556" s="9" t="s">
        <v>2700</v>
      </c>
      <c r="I556" t="e">
        <f t="shared" si="16"/>
        <v>#N/A</v>
      </c>
      <c r="J556" t="e">
        <f>VLOOKUP($D556,RfDs_clean!$A$2:$Q$140,9,FALSE)</f>
        <v>#N/A</v>
      </c>
      <c r="K556" t="e">
        <f t="shared" si="17"/>
        <v>#N/A</v>
      </c>
      <c r="L556" t="e">
        <f>VLOOKUP($D556,RfDs_clean!$A$2:$Q$140,10,FALSE)</f>
        <v>#N/A</v>
      </c>
      <c r="M556" s="9" t="s">
        <v>52</v>
      </c>
      <c r="N556" s="9" t="s">
        <v>52</v>
      </c>
      <c r="O556" s="10" t="s">
        <v>2701</v>
      </c>
      <c r="P556" s="9">
        <v>1</v>
      </c>
      <c r="Q556" s="9">
        <v>4.8694475188689346</v>
      </c>
      <c r="R556" s="9" t="s">
        <v>52</v>
      </c>
      <c r="S556" s="9" t="s">
        <v>52</v>
      </c>
      <c r="T556" s="9" t="s">
        <v>52</v>
      </c>
      <c r="U556" s="9" t="s">
        <v>83</v>
      </c>
      <c r="V556" s="11" t="s">
        <v>61</v>
      </c>
      <c r="W556" s="10" t="s">
        <v>52</v>
      </c>
      <c r="X556" s="9" t="s">
        <v>52</v>
      </c>
      <c r="Y556" s="9" t="s">
        <v>52</v>
      </c>
      <c r="Z556" s="9" t="s">
        <v>52</v>
      </c>
      <c r="AA556" s="9" t="s">
        <v>52</v>
      </c>
      <c r="AB556" s="9" t="s">
        <v>52</v>
      </c>
      <c r="AC556" s="9" t="s">
        <v>52</v>
      </c>
      <c r="AD556" s="11" t="s">
        <v>52</v>
      </c>
      <c r="AE556" s="10" t="s">
        <v>52</v>
      </c>
      <c r="AF556" s="9" t="s">
        <v>52</v>
      </c>
      <c r="AG556" s="9" t="s">
        <v>52</v>
      </c>
      <c r="AH556" s="9" t="s">
        <v>52</v>
      </c>
      <c r="AI556" s="9" t="s">
        <v>52</v>
      </c>
      <c r="AJ556" s="9" t="s">
        <v>52</v>
      </c>
      <c r="AK556" s="9" t="s">
        <v>52</v>
      </c>
      <c r="AL556" s="11" t="s">
        <v>52</v>
      </c>
      <c r="AM556" s="10" t="s">
        <v>52</v>
      </c>
      <c r="AN556" s="9" t="s">
        <v>52</v>
      </c>
      <c r="AO556" s="9" t="s">
        <v>52</v>
      </c>
      <c r="AP556" s="9" t="s">
        <v>52</v>
      </c>
      <c r="AQ556" s="9" t="s">
        <v>52</v>
      </c>
      <c r="AR556" s="9" t="s">
        <v>52</v>
      </c>
      <c r="AS556" s="9" t="s">
        <v>52</v>
      </c>
      <c r="AT556" s="11" t="s">
        <v>52</v>
      </c>
      <c r="AU556" s="10" t="s">
        <v>52</v>
      </c>
      <c r="AV556" s="9" t="s">
        <v>52</v>
      </c>
      <c r="AW556" s="9" t="s">
        <v>52</v>
      </c>
      <c r="AX556" s="9" t="s">
        <v>52</v>
      </c>
      <c r="AY556" s="9" t="s">
        <v>52</v>
      </c>
      <c r="AZ556" s="9" t="s">
        <v>52</v>
      </c>
      <c r="BA556" s="9" t="s">
        <v>52</v>
      </c>
      <c r="BB556" s="11" t="s">
        <v>52</v>
      </c>
    </row>
    <row r="557" spans="1:54" customFormat="1" x14ac:dyDescent="0.25">
      <c r="A557" s="12">
        <v>556</v>
      </c>
      <c r="B557" s="12" t="s">
        <v>2702</v>
      </c>
      <c r="C557" s="12" t="s">
        <v>2703</v>
      </c>
      <c r="D557" s="12">
        <v>96333</v>
      </c>
      <c r="E557" s="12" t="s">
        <v>52</v>
      </c>
      <c r="F557" s="12" t="s">
        <v>52</v>
      </c>
      <c r="G557" s="12">
        <v>86.036779432000003</v>
      </c>
      <c r="H557" s="12" t="s">
        <v>2704</v>
      </c>
      <c r="I557" t="e">
        <f t="shared" si="16"/>
        <v>#N/A</v>
      </c>
      <c r="J557" t="e">
        <f>VLOOKUP($D557,RfDs_clean!$A$2:$Q$140,9,FALSE)</f>
        <v>#N/A</v>
      </c>
      <c r="K557" t="e">
        <f t="shared" si="17"/>
        <v>#N/A</v>
      </c>
      <c r="L557" t="e">
        <f>VLOOKUP($D557,RfDs_clean!$A$2:$Q$140,10,FALSE)</f>
        <v>#N/A</v>
      </c>
      <c r="M557" s="9" t="s">
        <v>52</v>
      </c>
      <c r="N557" s="9" t="s">
        <v>52</v>
      </c>
      <c r="O557" s="13" t="s">
        <v>2705</v>
      </c>
      <c r="P557" s="12">
        <v>0.03</v>
      </c>
      <c r="Q557" s="12">
        <v>6.4575628905907347</v>
      </c>
      <c r="R557" s="12" t="s">
        <v>118</v>
      </c>
      <c r="S557" s="12">
        <v>15</v>
      </c>
      <c r="T557" s="12">
        <v>3.758592886254716</v>
      </c>
      <c r="U557" s="12" t="s">
        <v>119</v>
      </c>
      <c r="V557" s="14" t="s">
        <v>61</v>
      </c>
      <c r="W557" s="13" t="s">
        <v>52</v>
      </c>
      <c r="X557" s="12" t="s">
        <v>52</v>
      </c>
      <c r="Y557" s="12" t="s">
        <v>52</v>
      </c>
      <c r="Z557" s="12" t="s">
        <v>52</v>
      </c>
      <c r="AA557" s="12" t="s">
        <v>52</v>
      </c>
      <c r="AB557" s="12" t="s">
        <v>52</v>
      </c>
      <c r="AC557" s="12" t="s">
        <v>52</v>
      </c>
      <c r="AD557" s="14" t="s">
        <v>52</v>
      </c>
      <c r="AE557" s="13" t="s">
        <v>52</v>
      </c>
      <c r="AF557" s="12" t="s">
        <v>52</v>
      </c>
      <c r="AG557" s="12" t="s">
        <v>52</v>
      </c>
      <c r="AH557" s="12" t="s">
        <v>52</v>
      </c>
      <c r="AI557" s="12" t="s">
        <v>52</v>
      </c>
      <c r="AJ557" s="12" t="s">
        <v>52</v>
      </c>
      <c r="AK557" s="12" t="s">
        <v>52</v>
      </c>
      <c r="AL557" s="14" t="s">
        <v>52</v>
      </c>
      <c r="AM557" s="13" t="s">
        <v>52</v>
      </c>
      <c r="AN557" s="12" t="s">
        <v>52</v>
      </c>
      <c r="AO557" s="12" t="s">
        <v>52</v>
      </c>
      <c r="AP557" s="12" t="s">
        <v>52</v>
      </c>
      <c r="AQ557" s="12" t="s">
        <v>52</v>
      </c>
      <c r="AR557" s="12" t="s">
        <v>52</v>
      </c>
      <c r="AS557" s="12" t="s">
        <v>52</v>
      </c>
      <c r="AT557" s="14" t="s">
        <v>52</v>
      </c>
      <c r="AU557" s="13" t="s">
        <v>52</v>
      </c>
      <c r="AV557" s="12" t="s">
        <v>52</v>
      </c>
      <c r="AW557" s="12" t="s">
        <v>52</v>
      </c>
      <c r="AX557" s="12" t="s">
        <v>52</v>
      </c>
      <c r="AY557" s="12" t="s">
        <v>52</v>
      </c>
      <c r="AZ557" s="12" t="s">
        <v>52</v>
      </c>
      <c r="BA557" s="12" t="s">
        <v>52</v>
      </c>
      <c r="BB557" s="14" t="s">
        <v>52</v>
      </c>
    </row>
    <row r="558" spans="1:54" customFormat="1" x14ac:dyDescent="0.25">
      <c r="A558" s="9">
        <v>557</v>
      </c>
      <c r="B558" s="9" t="s">
        <v>2706</v>
      </c>
      <c r="C558" s="9" t="s">
        <v>2707</v>
      </c>
      <c r="D558" s="9">
        <v>598550</v>
      </c>
      <c r="E558" s="9" t="s">
        <v>52</v>
      </c>
      <c r="F558" s="9" t="s">
        <v>52</v>
      </c>
      <c r="G558" s="9">
        <v>75.032028400000002</v>
      </c>
      <c r="H558" s="9" t="s">
        <v>2708</v>
      </c>
      <c r="I558" t="e">
        <f t="shared" si="16"/>
        <v>#N/A</v>
      </c>
      <c r="J558" t="e">
        <f>VLOOKUP($D558,RfDs_clean!$A$2:$Q$140,9,FALSE)</f>
        <v>#N/A</v>
      </c>
      <c r="K558" t="e">
        <f t="shared" si="17"/>
        <v>#N/A</v>
      </c>
      <c r="L558" t="e">
        <f>VLOOKUP($D558,RfDs_clean!$A$2:$Q$140,10,FALSE)</f>
        <v>#N/A</v>
      </c>
      <c r="M558" s="9">
        <v>2.7140074948768702</v>
      </c>
      <c r="N558" s="9">
        <v>144.95699999999999</v>
      </c>
      <c r="O558" s="10" t="s">
        <v>52</v>
      </c>
      <c r="P558" s="9" t="s">
        <v>52</v>
      </c>
      <c r="Q558" s="9" t="s">
        <v>52</v>
      </c>
      <c r="R558" s="9" t="s">
        <v>52</v>
      </c>
      <c r="S558" s="9" t="s">
        <v>52</v>
      </c>
      <c r="T558" s="9" t="s">
        <v>52</v>
      </c>
      <c r="U558" s="9" t="s">
        <v>52</v>
      </c>
      <c r="V558" s="11" t="s">
        <v>52</v>
      </c>
      <c r="W558" s="10" t="s">
        <v>52</v>
      </c>
      <c r="X558" s="9" t="s">
        <v>52</v>
      </c>
      <c r="Y558" s="9" t="s">
        <v>52</v>
      </c>
      <c r="Z558" s="9" t="s">
        <v>52</v>
      </c>
      <c r="AA558" s="9" t="s">
        <v>52</v>
      </c>
      <c r="AB558" s="9" t="s">
        <v>52</v>
      </c>
      <c r="AC558" s="9" t="s">
        <v>52</v>
      </c>
      <c r="AD558" s="11" t="s">
        <v>52</v>
      </c>
      <c r="AE558" s="10" t="s">
        <v>2709</v>
      </c>
      <c r="AF558" s="9">
        <v>4.4000000000000003E-3</v>
      </c>
      <c r="AG558" s="9">
        <v>2.52</v>
      </c>
      <c r="AH558" s="9" t="s">
        <v>52</v>
      </c>
      <c r="AI558" s="9" t="s">
        <v>52</v>
      </c>
      <c r="AJ558" s="9" t="s">
        <v>52</v>
      </c>
      <c r="AK558" s="9" t="s">
        <v>75</v>
      </c>
      <c r="AL558" s="11" t="s">
        <v>57</v>
      </c>
      <c r="AM558" s="10" t="s">
        <v>52</v>
      </c>
      <c r="AN558" s="9" t="s">
        <v>52</v>
      </c>
      <c r="AO558" s="9" t="s">
        <v>52</v>
      </c>
      <c r="AP558" s="9" t="s">
        <v>52</v>
      </c>
      <c r="AQ558" s="9" t="s">
        <v>52</v>
      </c>
      <c r="AR558" s="9" t="s">
        <v>52</v>
      </c>
      <c r="AS558" s="9" t="s">
        <v>52</v>
      </c>
      <c r="AT558" s="11" t="s">
        <v>52</v>
      </c>
      <c r="AU558" s="10" t="s">
        <v>2710</v>
      </c>
      <c r="AV558" s="9">
        <v>4.4000000000000003E-3</v>
      </c>
      <c r="AW558" s="9">
        <v>2.52</v>
      </c>
      <c r="AX558" s="9" t="s">
        <v>52</v>
      </c>
      <c r="AY558" s="9" t="s">
        <v>52</v>
      </c>
      <c r="AZ558" s="9" t="s">
        <v>52</v>
      </c>
      <c r="BA558" s="9" t="s">
        <v>75</v>
      </c>
      <c r="BB558" s="11" t="s">
        <v>57</v>
      </c>
    </row>
    <row r="559" spans="1:54" customFormat="1" x14ac:dyDescent="0.25">
      <c r="A559" s="12">
        <v>558</v>
      </c>
      <c r="B559" s="12" t="s">
        <v>2711</v>
      </c>
      <c r="C559" s="12" t="s">
        <v>2712</v>
      </c>
      <c r="D559" s="12">
        <v>74873</v>
      </c>
      <c r="E559" s="12" t="s">
        <v>52</v>
      </c>
      <c r="F559" s="12" t="s">
        <v>52</v>
      </c>
      <c r="G559" s="12">
        <v>49.992327779999997</v>
      </c>
      <c r="H559" s="12" t="s">
        <v>2713</v>
      </c>
      <c r="I559" t="e">
        <f t="shared" si="16"/>
        <v>#N/A</v>
      </c>
      <c r="J559" t="e">
        <f>VLOOKUP($D559,RfDs_clean!$A$2:$Q$140,9,FALSE)</f>
        <v>#N/A</v>
      </c>
      <c r="K559" t="e">
        <f t="shared" si="17"/>
        <v>#N/A</v>
      </c>
      <c r="L559" t="e">
        <f>VLOOKUP($D559,RfDs_clean!$A$2:$Q$140,10,FALSE)</f>
        <v>#N/A</v>
      </c>
      <c r="M559" s="9" t="s">
        <v>52</v>
      </c>
      <c r="N559" s="9" t="s">
        <v>52</v>
      </c>
      <c r="O559" s="13" t="s">
        <v>52</v>
      </c>
      <c r="P559" s="12" t="s">
        <v>52</v>
      </c>
      <c r="Q559" s="12" t="s">
        <v>52</v>
      </c>
      <c r="R559" s="12" t="s">
        <v>52</v>
      </c>
      <c r="S559" s="12" t="s">
        <v>52</v>
      </c>
      <c r="T559" s="12" t="s">
        <v>52</v>
      </c>
      <c r="U559" s="12" t="s">
        <v>52</v>
      </c>
      <c r="V559" s="14" t="s">
        <v>52</v>
      </c>
      <c r="W559" s="13" t="s">
        <v>2714</v>
      </c>
      <c r="X559" s="12">
        <v>0.09</v>
      </c>
      <c r="Y559" s="12">
        <v>5.74</v>
      </c>
      <c r="Z559" s="12" t="s">
        <v>81</v>
      </c>
      <c r="AA559" s="12">
        <v>94.6</v>
      </c>
      <c r="AB559" s="12">
        <v>2.72</v>
      </c>
      <c r="AC559" s="12" t="s">
        <v>56</v>
      </c>
      <c r="AD559" s="14" t="s">
        <v>57</v>
      </c>
      <c r="AE559" s="13" t="s">
        <v>52</v>
      </c>
      <c r="AF559" s="12" t="s">
        <v>52</v>
      </c>
      <c r="AG559" s="12" t="s">
        <v>52</v>
      </c>
      <c r="AH559" s="12" t="s">
        <v>52</v>
      </c>
      <c r="AI559" s="12" t="s">
        <v>52</v>
      </c>
      <c r="AJ559" s="12" t="s">
        <v>52</v>
      </c>
      <c r="AK559" s="12" t="s">
        <v>52</v>
      </c>
      <c r="AL559" s="14" t="s">
        <v>52</v>
      </c>
      <c r="AM559" s="13" t="s">
        <v>52</v>
      </c>
      <c r="AN559" s="12" t="s">
        <v>52</v>
      </c>
      <c r="AO559" s="12" t="s">
        <v>52</v>
      </c>
      <c r="AP559" s="12" t="s">
        <v>52</v>
      </c>
      <c r="AQ559" s="12" t="s">
        <v>52</v>
      </c>
      <c r="AR559" s="12" t="s">
        <v>52</v>
      </c>
      <c r="AS559" s="12" t="s">
        <v>52</v>
      </c>
      <c r="AT559" s="14" t="s">
        <v>52</v>
      </c>
      <c r="AU559" s="13" t="s">
        <v>52</v>
      </c>
      <c r="AV559" s="12" t="s">
        <v>52</v>
      </c>
      <c r="AW559" s="12" t="s">
        <v>52</v>
      </c>
      <c r="AX559" s="12" t="s">
        <v>52</v>
      </c>
      <c r="AY559" s="12" t="s">
        <v>52</v>
      </c>
      <c r="AZ559" s="12" t="s">
        <v>52</v>
      </c>
      <c r="BA559" s="12" t="s">
        <v>52</v>
      </c>
      <c r="BB559" s="14" t="s">
        <v>52</v>
      </c>
    </row>
    <row r="560" spans="1:54" customFormat="1" x14ac:dyDescent="0.25">
      <c r="A560" s="9">
        <v>559</v>
      </c>
      <c r="B560" s="9" t="s">
        <v>2715</v>
      </c>
      <c r="C560" s="9" t="s">
        <v>2716</v>
      </c>
      <c r="D560" s="9">
        <v>78933</v>
      </c>
      <c r="E560" s="9" t="s">
        <v>52</v>
      </c>
      <c r="F560" s="9" t="s">
        <v>52</v>
      </c>
      <c r="G560" s="9">
        <v>72.057514875999999</v>
      </c>
      <c r="H560" s="9" t="s">
        <v>2717</v>
      </c>
      <c r="I560" t="e">
        <f t="shared" si="16"/>
        <v>#N/A</v>
      </c>
      <c r="J560" t="e">
        <f>VLOOKUP($D560,RfDs_clean!$A$2:$Q$140,9,FALSE)</f>
        <v>#N/A</v>
      </c>
      <c r="K560" t="e">
        <f t="shared" si="17"/>
        <v>#N/A</v>
      </c>
      <c r="L560" t="e">
        <f>VLOOKUP($D560,RfDs_clean!$A$2:$Q$140,10,FALSE)</f>
        <v>#N/A</v>
      </c>
      <c r="M560" s="9" t="s">
        <v>52</v>
      </c>
      <c r="N560" s="9" t="s">
        <v>52</v>
      </c>
      <c r="O560" s="10" t="s">
        <v>2718</v>
      </c>
      <c r="P560" s="9">
        <v>0.6</v>
      </c>
      <c r="Q560" s="9">
        <v>5.0795280296864078</v>
      </c>
      <c r="R560" s="9" t="s">
        <v>2719</v>
      </c>
      <c r="S560" s="9">
        <v>639</v>
      </c>
      <c r="T560" s="9">
        <v>2.052178421911651</v>
      </c>
      <c r="U560" s="9" t="s">
        <v>56</v>
      </c>
      <c r="V560" s="11" t="s">
        <v>57</v>
      </c>
      <c r="W560" s="10" t="s">
        <v>2720</v>
      </c>
      <c r="X560" s="9">
        <v>5</v>
      </c>
      <c r="Y560" s="9">
        <v>4.16</v>
      </c>
      <c r="Z560" s="9" t="s">
        <v>2721</v>
      </c>
      <c r="AA560" s="9">
        <v>1517</v>
      </c>
      <c r="AB560" s="9">
        <v>1.68</v>
      </c>
      <c r="AC560" s="9" t="s">
        <v>56</v>
      </c>
      <c r="AD560" s="11" t="s">
        <v>57</v>
      </c>
      <c r="AE560" s="10" t="s">
        <v>52</v>
      </c>
      <c r="AF560" s="9" t="s">
        <v>52</v>
      </c>
      <c r="AG560" s="9" t="s">
        <v>52</v>
      </c>
      <c r="AH560" s="9" t="s">
        <v>52</v>
      </c>
      <c r="AI560" s="9" t="s">
        <v>52</v>
      </c>
      <c r="AJ560" s="9" t="s">
        <v>52</v>
      </c>
      <c r="AK560" s="9" t="s">
        <v>52</v>
      </c>
      <c r="AL560" s="11" t="s">
        <v>52</v>
      </c>
      <c r="AM560" s="10" t="s">
        <v>52</v>
      </c>
      <c r="AN560" s="9" t="s">
        <v>52</v>
      </c>
      <c r="AO560" s="9" t="s">
        <v>52</v>
      </c>
      <c r="AP560" s="9" t="s">
        <v>52</v>
      </c>
      <c r="AQ560" s="9" t="s">
        <v>52</v>
      </c>
      <c r="AR560" s="9" t="s">
        <v>52</v>
      </c>
      <c r="AS560" s="9" t="s">
        <v>52</v>
      </c>
      <c r="AT560" s="11" t="s">
        <v>52</v>
      </c>
      <c r="AU560" s="10" t="s">
        <v>52</v>
      </c>
      <c r="AV560" s="9" t="s">
        <v>52</v>
      </c>
      <c r="AW560" s="9" t="s">
        <v>52</v>
      </c>
      <c r="AX560" s="9" t="s">
        <v>52</v>
      </c>
      <c r="AY560" s="9" t="s">
        <v>52</v>
      </c>
      <c r="AZ560" s="9" t="s">
        <v>52</v>
      </c>
      <c r="BA560" s="9" t="s">
        <v>52</v>
      </c>
      <c r="BB560" s="11" t="s">
        <v>52</v>
      </c>
    </row>
    <row r="561" spans="1:54" customFormat="1" x14ac:dyDescent="0.25">
      <c r="A561" s="12">
        <v>560</v>
      </c>
      <c r="B561" s="12" t="s">
        <v>2722</v>
      </c>
      <c r="C561" s="12" t="s">
        <v>2723</v>
      </c>
      <c r="D561" s="12">
        <v>60344</v>
      </c>
      <c r="E561" s="12" t="s">
        <v>52</v>
      </c>
      <c r="F561" s="12" t="s">
        <v>52</v>
      </c>
      <c r="G561" s="12">
        <v>46.053098191999993</v>
      </c>
      <c r="H561" s="12" t="s">
        <v>2724</v>
      </c>
      <c r="I561" t="e">
        <f t="shared" si="16"/>
        <v>#N/A</v>
      </c>
      <c r="J561" t="e">
        <f>VLOOKUP($D561,RfDs_clean!$A$2:$Q$140,9,FALSE)</f>
        <v>#N/A</v>
      </c>
      <c r="K561" t="e">
        <f t="shared" si="17"/>
        <v>#N/A</v>
      </c>
      <c r="L561" t="e">
        <f>VLOOKUP($D561,RfDs_clean!$A$2:$Q$140,10,FALSE)</f>
        <v>#N/A</v>
      </c>
      <c r="M561" s="9" t="s">
        <v>52</v>
      </c>
      <c r="N561" s="9" t="s">
        <v>52</v>
      </c>
      <c r="O561" s="13" t="s">
        <v>2725</v>
      </c>
      <c r="P561" s="12">
        <v>1E-3</v>
      </c>
      <c r="Q561" s="12">
        <v>7.6632588523923406</v>
      </c>
      <c r="R561" s="12" t="s">
        <v>52</v>
      </c>
      <c r="S561" s="12" t="s">
        <v>52</v>
      </c>
      <c r="T561" s="12" t="s">
        <v>52</v>
      </c>
      <c r="U561" s="12" t="s">
        <v>83</v>
      </c>
      <c r="V561" s="14" t="s">
        <v>61</v>
      </c>
      <c r="W561" s="13" t="s">
        <v>2726</v>
      </c>
      <c r="X561" s="12">
        <v>2.0000000000000002E-5</v>
      </c>
      <c r="Y561" s="12">
        <v>9.36</v>
      </c>
      <c r="Z561" s="12" t="s">
        <v>52</v>
      </c>
      <c r="AA561" s="12" t="s">
        <v>52</v>
      </c>
      <c r="AB561" s="12" t="s">
        <v>52</v>
      </c>
      <c r="AC561" s="12" t="s">
        <v>83</v>
      </c>
      <c r="AD561" s="14" t="s">
        <v>61</v>
      </c>
      <c r="AE561" s="13" t="s">
        <v>52</v>
      </c>
      <c r="AF561" s="12" t="s">
        <v>52</v>
      </c>
      <c r="AG561" s="12" t="s">
        <v>52</v>
      </c>
      <c r="AH561" s="12" t="s">
        <v>52</v>
      </c>
      <c r="AI561" s="12" t="s">
        <v>52</v>
      </c>
      <c r="AJ561" s="12" t="s">
        <v>52</v>
      </c>
      <c r="AK561" s="12" t="s">
        <v>52</v>
      </c>
      <c r="AL561" s="14" t="s">
        <v>52</v>
      </c>
      <c r="AM561" s="13" t="s">
        <v>2727</v>
      </c>
      <c r="AN561" s="12">
        <v>1E-3</v>
      </c>
      <c r="AO561" s="12">
        <v>4.66</v>
      </c>
      <c r="AP561" s="12" t="s">
        <v>52</v>
      </c>
      <c r="AQ561" s="12" t="s">
        <v>52</v>
      </c>
      <c r="AR561" s="12" t="s">
        <v>52</v>
      </c>
      <c r="AS561" s="12" t="s">
        <v>83</v>
      </c>
      <c r="AT561" s="14" t="s">
        <v>61</v>
      </c>
      <c r="AU561" s="13" t="s">
        <v>52</v>
      </c>
      <c r="AV561" s="12" t="s">
        <v>52</v>
      </c>
      <c r="AW561" s="12" t="s">
        <v>52</v>
      </c>
      <c r="AX561" s="12" t="s">
        <v>52</v>
      </c>
      <c r="AY561" s="12" t="s">
        <v>52</v>
      </c>
      <c r="AZ561" s="12" t="s">
        <v>52</v>
      </c>
      <c r="BA561" s="12" t="s">
        <v>52</v>
      </c>
      <c r="BB561" s="14" t="s">
        <v>52</v>
      </c>
    </row>
    <row r="562" spans="1:54" customFormat="1" x14ac:dyDescent="0.25">
      <c r="A562" s="9">
        <v>561</v>
      </c>
      <c r="B562" s="9" t="s">
        <v>2728</v>
      </c>
      <c r="C562" s="9" t="s">
        <v>2729</v>
      </c>
      <c r="D562" s="9">
        <v>108101</v>
      </c>
      <c r="E562" s="9" t="s">
        <v>52</v>
      </c>
      <c r="F562" s="9" t="s">
        <v>52</v>
      </c>
      <c r="G562" s="9">
        <v>100.088815004</v>
      </c>
      <c r="H562" s="9" t="s">
        <v>2730</v>
      </c>
      <c r="I562">
        <f t="shared" si="16"/>
        <v>2.5633916963186851</v>
      </c>
      <c r="J562">
        <f>VLOOKUP($D562,RfDs_clean!$A$2:$Q$140,9,FALSE)</f>
        <v>273.52300000000002</v>
      </c>
      <c r="K562">
        <f t="shared" si="17"/>
        <v>2.6507972269123412</v>
      </c>
      <c r="L562">
        <f>VLOOKUP($D562,RfDs_clean!$A$2:$Q$140,10,FALSE)</f>
        <v>223.66</v>
      </c>
      <c r="M562" s="9" t="s">
        <v>52</v>
      </c>
      <c r="N562" s="9" t="s">
        <v>52</v>
      </c>
      <c r="O562" s="10" t="s">
        <v>2731</v>
      </c>
      <c r="P562" s="9">
        <v>0.08</v>
      </c>
      <c r="Q562" s="9">
        <v>6.09729556048286</v>
      </c>
      <c r="R562" s="9" t="s">
        <v>81</v>
      </c>
      <c r="S562" s="9">
        <v>250</v>
      </c>
      <c r="T562" s="9">
        <v>2.6024455388027663</v>
      </c>
      <c r="U562" s="9" t="s">
        <v>119</v>
      </c>
      <c r="V562" s="11" t="s">
        <v>57</v>
      </c>
      <c r="W562" s="10" t="s">
        <v>2732</v>
      </c>
      <c r="X562" s="9">
        <v>3</v>
      </c>
      <c r="Y562" s="9">
        <v>4.5199999999999996</v>
      </c>
      <c r="Z562" s="9" t="s">
        <v>81</v>
      </c>
      <c r="AA562" s="9">
        <v>1026</v>
      </c>
      <c r="AB562" s="9">
        <v>1.99</v>
      </c>
      <c r="AC562" s="9" t="s">
        <v>56</v>
      </c>
      <c r="AD562" s="11" t="s">
        <v>57</v>
      </c>
      <c r="AE562" s="10" t="s">
        <v>52</v>
      </c>
      <c r="AF562" s="9" t="s">
        <v>52</v>
      </c>
      <c r="AG562" s="9" t="s">
        <v>52</v>
      </c>
      <c r="AH562" s="9" t="s">
        <v>52</v>
      </c>
      <c r="AI562" s="9" t="s">
        <v>52</v>
      </c>
      <c r="AJ562" s="9" t="s">
        <v>52</v>
      </c>
      <c r="AK562" s="9" t="s">
        <v>52</v>
      </c>
      <c r="AL562" s="11" t="s">
        <v>52</v>
      </c>
      <c r="AM562" s="10" t="s">
        <v>52</v>
      </c>
      <c r="AN562" s="9" t="s">
        <v>52</v>
      </c>
      <c r="AO562" s="9" t="s">
        <v>52</v>
      </c>
      <c r="AP562" s="9" t="s">
        <v>52</v>
      </c>
      <c r="AQ562" s="9" t="s">
        <v>52</v>
      </c>
      <c r="AR562" s="9" t="s">
        <v>52</v>
      </c>
      <c r="AS562" s="9" t="s">
        <v>52</v>
      </c>
      <c r="AT562" s="11" t="s">
        <v>52</v>
      </c>
      <c r="AU562" s="10" t="s">
        <v>52</v>
      </c>
      <c r="AV562" s="9" t="s">
        <v>52</v>
      </c>
      <c r="AW562" s="9" t="s">
        <v>52</v>
      </c>
      <c r="AX562" s="9" t="s">
        <v>52</v>
      </c>
      <c r="AY562" s="9" t="s">
        <v>52</v>
      </c>
      <c r="AZ562" s="9" t="s">
        <v>52</v>
      </c>
      <c r="BA562" s="9" t="s">
        <v>52</v>
      </c>
      <c r="BB562" s="11" t="s">
        <v>52</v>
      </c>
    </row>
    <row r="563" spans="1:54" customFormat="1" x14ac:dyDescent="0.25">
      <c r="A563" s="12">
        <v>562</v>
      </c>
      <c r="B563" s="12" t="s">
        <v>2733</v>
      </c>
      <c r="C563" s="12" t="s">
        <v>2734</v>
      </c>
      <c r="D563" s="12">
        <v>624839</v>
      </c>
      <c r="E563" s="12" t="s">
        <v>52</v>
      </c>
      <c r="F563" s="12" t="s">
        <v>52</v>
      </c>
      <c r="G563" s="12">
        <v>57.02146372</v>
      </c>
      <c r="H563" s="12" t="s">
        <v>2735</v>
      </c>
      <c r="I563" t="e">
        <f t="shared" si="16"/>
        <v>#N/A</v>
      </c>
      <c r="J563" t="e">
        <f>VLOOKUP($D563,RfDs_clean!$A$2:$Q$140,9,FALSE)</f>
        <v>#N/A</v>
      </c>
      <c r="K563" t="e">
        <f t="shared" si="17"/>
        <v>#N/A</v>
      </c>
      <c r="L563" t="e">
        <f>VLOOKUP($D563,RfDs_clean!$A$2:$Q$140,10,FALSE)</f>
        <v>#N/A</v>
      </c>
      <c r="M563" s="9" t="s">
        <v>52</v>
      </c>
      <c r="N563" s="9" t="s">
        <v>52</v>
      </c>
      <c r="O563" s="13" t="s">
        <v>52</v>
      </c>
      <c r="P563" s="12" t="s">
        <v>52</v>
      </c>
      <c r="Q563" s="12" t="s">
        <v>52</v>
      </c>
      <c r="R563" s="12" t="s">
        <v>52</v>
      </c>
      <c r="S563" s="12" t="s">
        <v>52</v>
      </c>
      <c r="T563" s="12" t="s">
        <v>52</v>
      </c>
      <c r="U563" s="12" t="s">
        <v>52</v>
      </c>
      <c r="V563" s="14" t="s">
        <v>52</v>
      </c>
      <c r="W563" s="13" t="s">
        <v>2736</v>
      </c>
      <c r="X563" s="12">
        <v>1E-3</v>
      </c>
      <c r="Y563" s="12">
        <v>7.76</v>
      </c>
      <c r="Z563" s="12" t="s">
        <v>81</v>
      </c>
      <c r="AA563" s="12">
        <v>0.15</v>
      </c>
      <c r="AB563" s="12">
        <v>5.58</v>
      </c>
      <c r="AC563" s="12" t="s">
        <v>75</v>
      </c>
      <c r="AD563" s="14" t="s">
        <v>57</v>
      </c>
      <c r="AE563" s="13" t="s">
        <v>52</v>
      </c>
      <c r="AF563" s="12" t="s">
        <v>52</v>
      </c>
      <c r="AG563" s="12" t="s">
        <v>52</v>
      </c>
      <c r="AH563" s="12" t="s">
        <v>52</v>
      </c>
      <c r="AI563" s="12" t="s">
        <v>52</v>
      </c>
      <c r="AJ563" s="12" t="s">
        <v>52</v>
      </c>
      <c r="AK563" s="12" t="s">
        <v>52</v>
      </c>
      <c r="AL563" s="14" t="s">
        <v>52</v>
      </c>
      <c r="AM563" s="13" t="s">
        <v>52</v>
      </c>
      <c r="AN563" s="12" t="s">
        <v>52</v>
      </c>
      <c r="AO563" s="12" t="s">
        <v>52</v>
      </c>
      <c r="AP563" s="12" t="s">
        <v>52</v>
      </c>
      <c r="AQ563" s="12" t="s">
        <v>52</v>
      </c>
      <c r="AR563" s="12" t="s">
        <v>52</v>
      </c>
      <c r="AS563" s="12" t="s">
        <v>52</v>
      </c>
      <c r="AT563" s="14" t="s">
        <v>52</v>
      </c>
      <c r="AU563" s="13" t="s">
        <v>52</v>
      </c>
      <c r="AV563" s="12" t="s">
        <v>52</v>
      </c>
      <c r="AW563" s="12" t="s">
        <v>52</v>
      </c>
      <c r="AX563" s="12" t="s">
        <v>52</v>
      </c>
      <c r="AY563" s="12" t="s">
        <v>52</v>
      </c>
      <c r="AZ563" s="12" t="s">
        <v>52</v>
      </c>
      <c r="BA563" s="12" t="s">
        <v>52</v>
      </c>
      <c r="BB563" s="14" t="s">
        <v>52</v>
      </c>
    </row>
    <row r="564" spans="1:54" customFormat="1" x14ac:dyDescent="0.25">
      <c r="A564" s="9">
        <v>563</v>
      </c>
      <c r="B564" s="9" t="s">
        <v>2737</v>
      </c>
      <c r="C564" s="9" t="s">
        <v>2738</v>
      </c>
      <c r="D564" s="9">
        <v>80626</v>
      </c>
      <c r="E564" s="9" t="s">
        <v>52</v>
      </c>
      <c r="F564" s="9" t="s">
        <v>52</v>
      </c>
      <c r="G564" s="9">
        <v>100.052429496</v>
      </c>
      <c r="H564" s="9" t="s">
        <v>2739</v>
      </c>
      <c r="I564" t="e">
        <f t="shared" si="16"/>
        <v>#N/A</v>
      </c>
      <c r="J564" t="e">
        <f>VLOOKUP($D564,RfDs_clean!$A$2:$Q$140,9,FALSE)</f>
        <v>#N/A</v>
      </c>
      <c r="K564" t="e">
        <f t="shared" si="17"/>
        <v>#N/A</v>
      </c>
      <c r="L564" t="e">
        <f>VLOOKUP($D564,RfDs_clean!$A$2:$Q$140,10,FALSE)</f>
        <v>#N/A</v>
      </c>
      <c r="M564" s="9" t="s">
        <v>52</v>
      </c>
      <c r="N564" s="9" t="s">
        <v>52</v>
      </c>
      <c r="O564" s="10" t="s">
        <v>2740</v>
      </c>
      <c r="P564" s="9">
        <v>1.4</v>
      </c>
      <c r="Q564" s="9">
        <v>4.8540996030600709</v>
      </c>
      <c r="R564" s="9" t="s">
        <v>81</v>
      </c>
      <c r="S564" s="9">
        <v>136</v>
      </c>
      <c r="T564" s="9">
        <v>2.8666887303680917</v>
      </c>
      <c r="U564" s="9" t="s">
        <v>56</v>
      </c>
      <c r="V564" s="11" t="s">
        <v>61</v>
      </c>
      <c r="W564" s="10" t="s">
        <v>2741</v>
      </c>
      <c r="X564" s="9">
        <v>0.7</v>
      </c>
      <c r="Y564" s="9">
        <v>5.16</v>
      </c>
      <c r="Z564" s="9" t="s">
        <v>1110</v>
      </c>
      <c r="AA564" s="9">
        <v>7.2</v>
      </c>
      <c r="AB564" s="9">
        <v>4.1399999999999997</v>
      </c>
      <c r="AC564" s="9" t="s">
        <v>56</v>
      </c>
      <c r="AD564" s="11" t="s">
        <v>57</v>
      </c>
      <c r="AE564" s="10" t="s">
        <v>52</v>
      </c>
      <c r="AF564" s="9" t="s">
        <v>52</v>
      </c>
      <c r="AG564" s="9" t="s">
        <v>52</v>
      </c>
      <c r="AH564" s="9" t="s">
        <v>52</v>
      </c>
      <c r="AI564" s="9" t="s">
        <v>52</v>
      </c>
      <c r="AJ564" s="9" t="s">
        <v>52</v>
      </c>
      <c r="AK564" s="9" t="s">
        <v>52</v>
      </c>
      <c r="AL564" s="11" t="s">
        <v>52</v>
      </c>
      <c r="AM564" s="10" t="s">
        <v>52</v>
      </c>
      <c r="AN564" s="9" t="s">
        <v>52</v>
      </c>
      <c r="AO564" s="9" t="s">
        <v>52</v>
      </c>
      <c r="AP564" s="9" t="s">
        <v>52</v>
      </c>
      <c r="AQ564" s="9" t="s">
        <v>52</v>
      </c>
      <c r="AR564" s="9" t="s">
        <v>52</v>
      </c>
      <c r="AS564" s="9" t="s">
        <v>52</v>
      </c>
      <c r="AT564" s="11" t="s">
        <v>52</v>
      </c>
      <c r="AU564" s="10" t="s">
        <v>52</v>
      </c>
      <c r="AV564" s="9" t="s">
        <v>52</v>
      </c>
      <c r="AW564" s="9" t="s">
        <v>52</v>
      </c>
      <c r="AX564" s="9" t="s">
        <v>52</v>
      </c>
      <c r="AY564" s="9" t="s">
        <v>52</v>
      </c>
      <c r="AZ564" s="9" t="s">
        <v>52</v>
      </c>
      <c r="BA564" s="9" t="s">
        <v>52</v>
      </c>
      <c r="BB564" s="11" t="s">
        <v>52</v>
      </c>
    </row>
    <row r="565" spans="1:54" customFormat="1" x14ac:dyDescent="0.25">
      <c r="A565" s="12">
        <v>564</v>
      </c>
      <c r="B565" s="12" t="s">
        <v>2742</v>
      </c>
      <c r="C565" s="12" t="s">
        <v>2743</v>
      </c>
      <c r="D565" s="12">
        <v>66273</v>
      </c>
      <c r="E565" s="12" t="s">
        <v>52</v>
      </c>
      <c r="F565" s="12" t="s">
        <v>52</v>
      </c>
      <c r="G565" s="12">
        <v>110.0037651</v>
      </c>
      <c r="H565" s="12" t="s">
        <v>2744</v>
      </c>
      <c r="I565" t="e">
        <f t="shared" si="16"/>
        <v>#N/A</v>
      </c>
      <c r="J565" t="e">
        <f>VLOOKUP($D565,RfDs_clean!$A$2:$Q$140,9,FALSE)</f>
        <v>#N/A</v>
      </c>
      <c r="K565" t="e">
        <f t="shared" si="17"/>
        <v>#N/A</v>
      </c>
      <c r="L565" t="e">
        <f>VLOOKUP($D565,RfDs_clean!$A$2:$Q$140,10,FALSE)</f>
        <v>#N/A</v>
      </c>
      <c r="M565" s="9" t="s">
        <v>52</v>
      </c>
      <c r="N565" s="9" t="s">
        <v>52</v>
      </c>
      <c r="O565" s="13" t="s">
        <v>52</v>
      </c>
      <c r="P565" s="12" t="s">
        <v>52</v>
      </c>
      <c r="Q565" s="12" t="s">
        <v>52</v>
      </c>
      <c r="R565" s="12" t="s">
        <v>52</v>
      </c>
      <c r="S565" s="12" t="s">
        <v>52</v>
      </c>
      <c r="T565" s="12" t="s">
        <v>52</v>
      </c>
      <c r="U565" s="12" t="s">
        <v>52</v>
      </c>
      <c r="V565" s="14" t="s">
        <v>52</v>
      </c>
      <c r="W565" s="13" t="s">
        <v>52</v>
      </c>
      <c r="X565" s="12" t="s">
        <v>52</v>
      </c>
      <c r="Y565" s="12" t="s">
        <v>52</v>
      </c>
      <c r="Z565" s="12" t="s">
        <v>52</v>
      </c>
      <c r="AA565" s="12" t="s">
        <v>52</v>
      </c>
      <c r="AB565" s="12" t="s">
        <v>52</v>
      </c>
      <c r="AC565" s="12" t="s">
        <v>52</v>
      </c>
      <c r="AD565" s="14" t="s">
        <v>52</v>
      </c>
      <c r="AE565" s="13" t="s">
        <v>2745</v>
      </c>
      <c r="AF565" s="12">
        <v>9.9000000000000005E-2</v>
      </c>
      <c r="AG565" s="12">
        <v>4.04</v>
      </c>
      <c r="AH565" s="12" t="s">
        <v>52</v>
      </c>
      <c r="AI565" s="12" t="s">
        <v>52</v>
      </c>
      <c r="AJ565" s="12" t="s">
        <v>52</v>
      </c>
      <c r="AK565" s="12" t="s">
        <v>75</v>
      </c>
      <c r="AL565" s="14" t="s">
        <v>57</v>
      </c>
      <c r="AM565" s="13" t="s">
        <v>2746</v>
      </c>
      <c r="AN565" s="12">
        <v>2.8E-5</v>
      </c>
      <c r="AO565" s="12">
        <v>3.49</v>
      </c>
      <c r="AP565" s="12" t="s">
        <v>52</v>
      </c>
      <c r="AQ565" s="12" t="s">
        <v>52</v>
      </c>
      <c r="AR565" s="12" t="s">
        <v>52</v>
      </c>
      <c r="AS565" s="12" t="s">
        <v>75</v>
      </c>
      <c r="AT565" s="14" t="s">
        <v>61</v>
      </c>
      <c r="AU565" s="13" t="s">
        <v>2747</v>
      </c>
      <c r="AV565" s="12">
        <v>9.9000000000000005E-2</v>
      </c>
      <c r="AW565" s="12">
        <v>4.04</v>
      </c>
      <c r="AX565" s="12" t="s">
        <v>52</v>
      </c>
      <c r="AY565" s="12" t="s">
        <v>52</v>
      </c>
      <c r="AZ565" s="12" t="s">
        <v>52</v>
      </c>
      <c r="BA565" s="12" t="s">
        <v>75</v>
      </c>
      <c r="BB565" s="14" t="s">
        <v>57</v>
      </c>
    </row>
    <row r="566" spans="1:54" customFormat="1" x14ac:dyDescent="0.25">
      <c r="A566" s="9">
        <v>565</v>
      </c>
      <c r="B566" s="9" t="s">
        <v>2748</v>
      </c>
      <c r="C566" s="9" t="s">
        <v>2749</v>
      </c>
      <c r="D566" s="9">
        <v>298000</v>
      </c>
      <c r="E566" s="9" t="s">
        <v>52</v>
      </c>
      <c r="F566" s="9" t="s">
        <v>52</v>
      </c>
      <c r="G566" s="9">
        <v>263.00173004999999</v>
      </c>
      <c r="H566" s="9" t="s">
        <v>2750</v>
      </c>
      <c r="I566" t="e">
        <f t="shared" si="16"/>
        <v>#N/A</v>
      </c>
      <c r="J566" t="e">
        <f>VLOOKUP($D566,RfDs_clean!$A$2:$Q$140,9,FALSE)</f>
        <v>#N/A</v>
      </c>
      <c r="K566" t="e">
        <f t="shared" si="17"/>
        <v>#N/A</v>
      </c>
      <c r="L566" t="e">
        <f>VLOOKUP($D566,RfDs_clean!$A$2:$Q$140,10,FALSE)</f>
        <v>#N/A</v>
      </c>
      <c r="M566" s="9" t="s">
        <v>52</v>
      </c>
      <c r="N566" s="9" t="s">
        <v>52</v>
      </c>
      <c r="O566" s="10" t="s">
        <v>2751</v>
      </c>
      <c r="P566" s="9">
        <v>2.5000000000000001E-4</v>
      </c>
      <c r="Q566" s="9">
        <v>9.0220185966568724</v>
      </c>
      <c r="R566" s="9" t="s">
        <v>118</v>
      </c>
      <c r="S566" s="9">
        <v>2.5000000000000001E-2</v>
      </c>
      <c r="T566" s="9">
        <v>7.0220185966568733</v>
      </c>
      <c r="U566" s="9" t="s">
        <v>56</v>
      </c>
      <c r="V566" s="11" t="s">
        <v>61</v>
      </c>
      <c r="W566" s="10" t="s">
        <v>52</v>
      </c>
      <c r="X566" s="9" t="s">
        <v>52</v>
      </c>
      <c r="Y566" s="9" t="s">
        <v>52</v>
      </c>
      <c r="Z566" s="9" t="s">
        <v>52</v>
      </c>
      <c r="AA566" s="9" t="s">
        <v>52</v>
      </c>
      <c r="AB566" s="9" t="s">
        <v>52</v>
      </c>
      <c r="AC566" s="9" t="s">
        <v>52</v>
      </c>
      <c r="AD566" s="11" t="s">
        <v>52</v>
      </c>
      <c r="AE566" s="10" t="s">
        <v>52</v>
      </c>
      <c r="AF566" s="9" t="s">
        <v>52</v>
      </c>
      <c r="AG566" s="9" t="s">
        <v>52</v>
      </c>
      <c r="AH566" s="9" t="s">
        <v>52</v>
      </c>
      <c r="AI566" s="9" t="s">
        <v>52</v>
      </c>
      <c r="AJ566" s="9" t="s">
        <v>52</v>
      </c>
      <c r="AK566" s="9" t="s">
        <v>52</v>
      </c>
      <c r="AL566" s="11" t="s">
        <v>52</v>
      </c>
      <c r="AM566" s="10" t="s">
        <v>52</v>
      </c>
      <c r="AN566" s="9" t="s">
        <v>52</v>
      </c>
      <c r="AO566" s="9" t="s">
        <v>52</v>
      </c>
      <c r="AP566" s="9" t="s">
        <v>52</v>
      </c>
      <c r="AQ566" s="9" t="s">
        <v>52</v>
      </c>
      <c r="AR566" s="9" t="s">
        <v>52</v>
      </c>
      <c r="AS566" s="9" t="s">
        <v>52</v>
      </c>
      <c r="AT566" s="11" t="s">
        <v>52</v>
      </c>
      <c r="AU566" s="10" t="s">
        <v>52</v>
      </c>
      <c r="AV566" s="9" t="s">
        <v>52</v>
      </c>
      <c r="AW566" s="9" t="s">
        <v>52</v>
      </c>
      <c r="AX566" s="9" t="s">
        <v>52</v>
      </c>
      <c r="AY566" s="9" t="s">
        <v>52</v>
      </c>
      <c r="AZ566" s="9" t="s">
        <v>52</v>
      </c>
      <c r="BA566" s="9" t="s">
        <v>52</v>
      </c>
      <c r="BB566" s="11" t="s">
        <v>52</v>
      </c>
    </row>
    <row r="567" spans="1:54" customFormat="1" x14ac:dyDescent="0.25">
      <c r="A567" s="12">
        <v>566</v>
      </c>
      <c r="B567" s="12" t="s">
        <v>2752</v>
      </c>
      <c r="C567" s="12" t="s">
        <v>2753</v>
      </c>
      <c r="D567" s="12">
        <v>993135</v>
      </c>
      <c r="E567" s="12" t="s">
        <v>52</v>
      </c>
      <c r="F567" s="12" t="s">
        <v>52</v>
      </c>
      <c r="G567" s="12">
        <v>95.997630650000005</v>
      </c>
      <c r="H567" s="12" t="s">
        <v>2754</v>
      </c>
      <c r="I567" t="e">
        <f t="shared" si="16"/>
        <v>#N/A</v>
      </c>
      <c r="J567" t="e">
        <f>VLOOKUP($D567,RfDs_clean!$A$2:$Q$140,9,FALSE)</f>
        <v>#N/A</v>
      </c>
      <c r="K567" t="e">
        <f t="shared" si="17"/>
        <v>#N/A</v>
      </c>
      <c r="L567" t="e">
        <f>VLOOKUP($D567,RfDs_clean!$A$2:$Q$140,10,FALSE)</f>
        <v>#N/A</v>
      </c>
      <c r="M567" s="9" t="s">
        <v>52</v>
      </c>
      <c r="N567" s="9" t="s">
        <v>52</v>
      </c>
      <c r="O567" s="13" t="s">
        <v>2755</v>
      </c>
      <c r="P567" s="12">
        <v>0.06</v>
      </c>
      <c r="Q567" s="12">
        <v>6.2041092638191637</v>
      </c>
      <c r="R567" s="12" t="s">
        <v>52</v>
      </c>
      <c r="S567" s="12" t="s">
        <v>52</v>
      </c>
      <c r="T567" s="12" t="s">
        <v>52</v>
      </c>
      <c r="U567" s="12" t="s">
        <v>83</v>
      </c>
      <c r="V567" s="14" t="s">
        <v>61</v>
      </c>
      <c r="W567" s="13" t="s">
        <v>52</v>
      </c>
      <c r="X567" s="12" t="s">
        <v>52</v>
      </c>
      <c r="Y567" s="12" t="s">
        <v>52</v>
      </c>
      <c r="Z567" s="12" t="s">
        <v>52</v>
      </c>
      <c r="AA567" s="12" t="s">
        <v>52</v>
      </c>
      <c r="AB567" s="12" t="s">
        <v>52</v>
      </c>
      <c r="AC567" s="12" t="s">
        <v>52</v>
      </c>
      <c r="AD567" s="14" t="s">
        <v>52</v>
      </c>
      <c r="AE567" s="13" t="s">
        <v>52</v>
      </c>
      <c r="AF567" s="12" t="s">
        <v>52</v>
      </c>
      <c r="AG567" s="12" t="s">
        <v>52</v>
      </c>
      <c r="AH567" s="12" t="s">
        <v>52</v>
      </c>
      <c r="AI567" s="12" t="s">
        <v>52</v>
      </c>
      <c r="AJ567" s="12" t="s">
        <v>52</v>
      </c>
      <c r="AK567" s="12" t="s">
        <v>52</v>
      </c>
      <c r="AL567" s="14" t="s">
        <v>52</v>
      </c>
      <c r="AM567" s="13" t="s">
        <v>52</v>
      </c>
      <c r="AN567" s="12" t="s">
        <v>52</v>
      </c>
      <c r="AO567" s="12" t="s">
        <v>52</v>
      </c>
      <c r="AP567" s="12" t="s">
        <v>52</v>
      </c>
      <c r="AQ567" s="12" t="s">
        <v>52</v>
      </c>
      <c r="AR567" s="12" t="s">
        <v>52</v>
      </c>
      <c r="AS567" s="12" t="s">
        <v>52</v>
      </c>
      <c r="AT567" s="14" t="s">
        <v>52</v>
      </c>
      <c r="AU567" s="13" t="s">
        <v>52</v>
      </c>
      <c r="AV567" s="12" t="s">
        <v>52</v>
      </c>
      <c r="AW567" s="12" t="s">
        <v>52</v>
      </c>
      <c r="AX567" s="12" t="s">
        <v>52</v>
      </c>
      <c r="AY567" s="12" t="s">
        <v>52</v>
      </c>
      <c r="AZ567" s="12" t="s">
        <v>52</v>
      </c>
      <c r="BA567" s="12" t="s">
        <v>52</v>
      </c>
      <c r="BB567" s="14" t="s">
        <v>52</v>
      </c>
    </row>
    <row r="568" spans="1:54" customFormat="1" x14ac:dyDescent="0.25">
      <c r="A568" s="9">
        <v>567</v>
      </c>
      <c r="B568" s="9" t="s">
        <v>2756</v>
      </c>
      <c r="C568" s="9" t="s">
        <v>2757</v>
      </c>
      <c r="D568" s="9">
        <v>25013154</v>
      </c>
      <c r="E568" s="9" t="s">
        <v>52</v>
      </c>
      <c r="F568" s="9" t="s">
        <v>52</v>
      </c>
      <c r="G568" s="9">
        <v>118.07825032</v>
      </c>
      <c r="H568" s="9" t="s">
        <v>2758</v>
      </c>
      <c r="I568" t="e">
        <f t="shared" si="16"/>
        <v>#N/A</v>
      </c>
      <c r="J568" t="e">
        <f>VLOOKUP($D568,RfDs_clean!$A$2:$Q$140,9,FALSE)</f>
        <v>#N/A</v>
      </c>
      <c r="K568" t="e">
        <f t="shared" si="17"/>
        <v>#N/A</v>
      </c>
      <c r="L568" t="e">
        <f>VLOOKUP($D568,RfDs_clean!$A$2:$Q$140,10,FALSE)</f>
        <v>#N/A</v>
      </c>
      <c r="M568" s="9" t="s">
        <v>52</v>
      </c>
      <c r="N568" s="9" t="s">
        <v>52</v>
      </c>
      <c r="O568" s="10" t="s">
        <v>2759</v>
      </c>
      <c r="P568" s="9">
        <v>6.0000000000000001E-3</v>
      </c>
      <c r="Q568" s="9">
        <v>7.2940186587802902</v>
      </c>
      <c r="R568" s="9" t="s">
        <v>52</v>
      </c>
      <c r="S568" s="9" t="s">
        <v>52</v>
      </c>
      <c r="T568" s="9" t="s">
        <v>52</v>
      </c>
      <c r="U568" s="9" t="s">
        <v>119</v>
      </c>
      <c r="V568" s="11" t="s">
        <v>61</v>
      </c>
      <c r="W568" s="10" t="s">
        <v>2760</v>
      </c>
      <c r="X568" s="9">
        <v>0.04</v>
      </c>
      <c r="Y568" s="9">
        <v>6.47</v>
      </c>
      <c r="Z568" s="9" t="s">
        <v>55</v>
      </c>
      <c r="AA568" s="9">
        <v>11.2</v>
      </c>
      <c r="AB568" s="9">
        <v>4.0199999999999996</v>
      </c>
      <c r="AC568" s="9" t="s">
        <v>119</v>
      </c>
      <c r="AD568" s="11" t="s">
        <v>61</v>
      </c>
      <c r="AE568" s="10" t="s">
        <v>52</v>
      </c>
      <c r="AF568" s="9" t="s">
        <v>52</v>
      </c>
      <c r="AG568" s="9" t="s">
        <v>52</v>
      </c>
      <c r="AH568" s="9" t="s">
        <v>52</v>
      </c>
      <c r="AI568" s="9" t="s">
        <v>52</v>
      </c>
      <c r="AJ568" s="9" t="s">
        <v>52</v>
      </c>
      <c r="AK568" s="9" t="s">
        <v>52</v>
      </c>
      <c r="AL568" s="11" t="s">
        <v>52</v>
      </c>
      <c r="AM568" s="10" t="s">
        <v>52</v>
      </c>
      <c r="AN568" s="9" t="s">
        <v>52</v>
      </c>
      <c r="AO568" s="9" t="s">
        <v>52</v>
      </c>
      <c r="AP568" s="9" t="s">
        <v>52</v>
      </c>
      <c r="AQ568" s="9" t="s">
        <v>52</v>
      </c>
      <c r="AR568" s="9" t="s">
        <v>52</v>
      </c>
      <c r="AS568" s="9" t="s">
        <v>52</v>
      </c>
      <c r="AT568" s="11" t="s">
        <v>52</v>
      </c>
      <c r="AU568" s="10" t="s">
        <v>52</v>
      </c>
      <c r="AV568" s="9" t="s">
        <v>52</v>
      </c>
      <c r="AW568" s="9" t="s">
        <v>52</v>
      </c>
      <c r="AX568" s="9" t="s">
        <v>52</v>
      </c>
      <c r="AY568" s="9" t="s">
        <v>52</v>
      </c>
      <c r="AZ568" s="9" t="s">
        <v>52</v>
      </c>
      <c r="BA568" s="9" t="s">
        <v>52</v>
      </c>
      <c r="BB568" s="11" t="s">
        <v>52</v>
      </c>
    </row>
    <row r="569" spans="1:54" customFormat="1" x14ac:dyDescent="0.25">
      <c r="A569" s="12">
        <v>568</v>
      </c>
      <c r="B569" s="12" t="s">
        <v>2761</v>
      </c>
      <c r="C569" s="12" t="s">
        <v>2762</v>
      </c>
      <c r="D569" s="12">
        <v>1634044</v>
      </c>
      <c r="E569" s="12" t="s">
        <v>52</v>
      </c>
      <c r="F569" s="12" t="s">
        <v>52</v>
      </c>
      <c r="G569" s="12">
        <v>88.088814999999997</v>
      </c>
      <c r="H569" s="12" t="s">
        <v>2763</v>
      </c>
      <c r="I569" t="e">
        <f t="shared" si="16"/>
        <v>#N/A</v>
      </c>
      <c r="J569" t="e">
        <f>VLOOKUP($D569,RfDs_clean!$A$2:$Q$140,9,FALSE)</f>
        <v>#N/A</v>
      </c>
      <c r="K569" t="e">
        <f t="shared" si="17"/>
        <v>#N/A</v>
      </c>
      <c r="L569" t="e">
        <f>VLOOKUP($D569,RfDs_clean!$A$2:$Q$140,10,FALSE)</f>
        <v>#N/A</v>
      </c>
      <c r="M569" s="9">
        <v>2.397830646206113</v>
      </c>
      <c r="N569" s="9">
        <v>352.44400000000002</v>
      </c>
      <c r="O569" s="13" t="s">
        <v>52</v>
      </c>
      <c r="P569" s="12" t="s">
        <v>52</v>
      </c>
      <c r="Q569" s="12" t="s">
        <v>52</v>
      </c>
      <c r="R569" s="12" t="s">
        <v>52</v>
      </c>
      <c r="S569" s="12" t="s">
        <v>52</v>
      </c>
      <c r="T569" s="12" t="s">
        <v>52</v>
      </c>
      <c r="U569" s="12" t="s">
        <v>52</v>
      </c>
      <c r="V569" s="14" t="s">
        <v>52</v>
      </c>
      <c r="W569" s="13" t="s">
        <v>2764</v>
      </c>
      <c r="X569" s="12">
        <v>3</v>
      </c>
      <c r="Y569" s="12">
        <v>4.47</v>
      </c>
      <c r="Z569" s="12" t="s">
        <v>81</v>
      </c>
      <c r="AA569" s="12">
        <v>259</v>
      </c>
      <c r="AB569" s="12">
        <v>2.5299999999999998</v>
      </c>
      <c r="AC569" s="12" t="s">
        <v>56</v>
      </c>
      <c r="AD569" s="14" t="s">
        <v>57</v>
      </c>
      <c r="AE569" s="13" t="s">
        <v>2765</v>
      </c>
      <c r="AF569" s="12">
        <v>1.8E-3</v>
      </c>
      <c r="AG569" s="12">
        <v>2.2000000000000002</v>
      </c>
      <c r="AH569" s="12" t="s">
        <v>52</v>
      </c>
      <c r="AI569" s="12" t="s">
        <v>52</v>
      </c>
      <c r="AJ569" s="12" t="s">
        <v>52</v>
      </c>
      <c r="AK569" s="12" t="s">
        <v>75</v>
      </c>
      <c r="AL569" s="14" t="s">
        <v>57</v>
      </c>
      <c r="AM569" s="13" t="s">
        <v>2766</v>
      </c>
      <c r="AN569" s="12">
        <v>2.6E-7</v>
      </c>
      <c r="AO569" s="12">
        <v>1.36</v>
      </c>
      <c r="AP569" s="12" t="s">
        <v>52</v>
      </c>
      <c r="AQ569" s="12" t="s">
        <v>52</v>
      </c>
      <c r="AR569" s="12" t="s">
        <v>52</v>
      </c>
      <c r="AS569" s="12" t="s">
        <v>75</v>
      </c>
      <c r="AT569" s="14" t="s">
        <v>61</v>
      </c>
      <c r="AU569" s="13" t="s">
        <v>2767</v>
      </c>
      <c r="AV569" s="12">
        <v>1.8E-3</v>
      </c>
      <c r="AW569" s="12">
        <v>2.2000000000000002</v>
      </c>
      <c r="AX569" s="12" t="s">
        <v>52</v>
      </c>
      <c r="AY569" s="12" t="s">
        <v>52</v>
      </c>
      <c r="AZ569" s="12" t="s">
        <v>52</v>
      </c>
      <c r="BA569" s="12" t="s">
        <v>75</v>
      </c>
      <c r="BB569" s="14" t="s">
        <v>57</v>
      </c>
    </row>
    <row r="570" spans="1:54" customFormat="1" x14ac:dyDescent="0.25">
      <c r="A570" s="9">
        <v>569</v>
      </c>
      <c r="B570" s="9" t="s">
        <v>2768</v>
      </c>
      <c r="C570" s="9" t="s">
        <v>2769</v>
      </c>
      <c r="D570" s="9">
        <v>99558</v>
      </c>
      <c r="E570" s="9" t="s">
        <v>52</v>
      </c>
      <c r="F570" s="9" t="s">
        <v>52</v>
      </c>
      <c r="G570" s="9">
        <v>152.058577496</v>
      </c>
      <c r="H570" s="9" t="s">
        <v>2770</v>
      </c>
      <c r="I570" t="e">
        <f t="shared" si="16"/>
        <v>#N/A</v>
      </c>
      <c r="J570" t="e">
        <f>VLOOKUP($D570,RfDs_clean!$A$2:$Q$140,9,FALSE)</f>
        <v>#N/A</v>
      </c>
      <c r="K570" t="e">
        <f t="shared" si="17"/>
        <v>#N/A</v>
      </c>
      <c r="L570" t="e">
        <f>VLOOKUP($D570,RfDs_clean!$A$2:$Q$140,10,FALSE)</f>
        <v>#N/A</v>
      </c>
      <c r="M570" s="9">
        <v>3.8576749563955741</v>
      </c>
      <c r="N570" s="9">
        <v>21.102599999999999</v>
      </c>
      <c r="O570" s="10" t="s">
        <v>2771</v>
      </c>
      <c r="P570" s="9">
        <v>0.02</v>
      </c>
      <c r="Q570" s="9">
        <v>6.8809809276922813</v>
      </c>
      <c r="R570" s="9" t="s">
        <v>52</v>
      </c>
      <c r="S570" s="9" t="s">
        <v>52</v>
      </c>
      <c r="T570" s="9" t="s">
        <v>52</v>
      </c>
      <c r="U570" s="9" t="s">
        <v>83</v>
      </c>
      <c r="V570" s="11" t="s">
        <v>61</v>
      </c>
      <c r="W570" s="10" t="s">
        <v>52</v>
      </c>
      <c r="X570" s="9" t="s">
        <v>52</v>
      </c>
      <c r="Y570" s="9" t="s">
        <v>52</v>
      </c>
      <c r="Z570" s="9" t="s">
        <v>52</v>
      </c>
      <c r="AA570" s="9" t="s">
        <v>52</v>
      </c>
      <c r="AB570" s="9" t="s">
        <v>52</v>
      </c>
      <c r="AC570" s="9" t="s">
        <v>52</v>
      </c>
      <c r="AD570" s="11" t="s">
        <v>52</v>
      </c>
      <c r="AE570" s="10" t="s">
        <v>2772</v>
      </c>
      <c r="AF570" s="9">
        <v>8.9999999999999993E-3</v>
      </c>
      <c r="AG570" s="9">
        <v>3.14</v>
      </c>
      <c r="AH570" s="9" t="s">
        <v>549</v>
      </c>
      <c r="AI570" s="9">
        <v>10.75</v>
      </c>
      <c r="AJ570" s="9">
        <v>4.1500000000000004</v>
      </c>
      <c r="AK570" s="9" t="s">
        <v>83</v>
      </c>
      <c r="AL570" s="11" t="s">
        <v>57</v>
      </c>
      <c r="AM570" s="10" t="s">
        <v>52</v>
      </c>
      <c r="AN570" s="9" t="s">
        <v>52</v>
      </c>
      <c r="AO570" s="9" t="s">
        <v>52</v>
      </c>
      <c r="AP570" s="9" t="s">
        <v>52</v>
      </c>
      <c r="AQ570" s="9" t="s">
        <v>52</v>
      </c>
      <c r="AR570" s="9" t="s">
        <v>52</v>
      </c>
      <c r="AS570" s="9" t="s">
        <v>52</v>
      </c>
      <c r="AT570" s="11" t="s">
        <v>52</v>
      </c>
      <c r="AU570" s="10" t="s">
        <v>52</v>
      </c>
      <c r="AV570" s="9" t="s">
        <v>52</v>
      </c>
      <c r="AW570" s="9" t="s">
        <v>52</v>
      </c>
      <c r="AX570" s="9" t="s">
        <v>52</v>
      </c>
      <c r="AY570" s="9" t="s">
        <v>52</v>
      </c>
      <c r="AZ570" s="9" t="s">
        <v>52</v>
      </c>
      <c r="BA570" s="9" t="s">
        <v>52</v>
      </c>
      <c r="BB570" s="11" t="s">
        <v>52</v>
      </c>
    </row>
    <row r="571" spans="1:54" customFormat="1" x14ac:dyDescent="0.25">
      <c r="A571" s="12">
        <v>570</v>
      </c>
      <c r="B571" s="12" t="s">
        <v>2773</v>
      </c>
      <c r="C571" s="12" t="s">
        <v>2774</v>
      </c>
      <c r="D571" s="12">
        <v>101688</v>
      </c>
      <c r="E571" s="12" t="s">
        <v>52</v>
      </c>
      <c r="F571" s="12" t="s">
        <v>52</v>
      </c>
      <c r="G571" s="12">
        <v>250.0742276</v>
      </c>
      <c r="H571" s="12" t="s">
        <v>2775</v>
      </c>
      <c r="I571" t="e">
        <f t="shared" si="16"/>
        <v>#N/A</v>
      </c>
      <c r="J571" t="e">
        <f>VLOOKUP($D571,RfDs_clean!$A$2:$Q$140,9,FALSE)</f>
        <v>#N/A</v>
      </c>
      <c r="K571" t="e">
        <f t="shared" si="17"/>
        <v>#N/A</v>
      </c>
      <c r="L571" t="e">
        <f>VLOOKUP($D571,RfDs_clean!$A$2:$Q$140,10,FALSE)</f>
        <v>#N/A</v>
      </c>
      <c r="M571" s="9" t="s">
        <v>52</v>
      </c>
      <c r="N571" s="9" t="s">
        <v>52</v>
      </c>
      <c r="O571" s="13" t="s">
        <v>52</v>
      </c>
      <c r="P571" s="12" t="s">
        <v>52</v>
      </c>
      <c r="Q571" s="12" t="s">
        <v>52</v>
      </c>
      <c r="R571" s="12" t="s">
        <v>52</v>
      </c>
      <c r="S571" s="12" t="s">
        <v>52</v>
      </c>
      <c r="T571" s="12" t="s">
        <v>52</v>
      </c>
      <c r="U571" s="12" t="s">
        <v>52</v>
      </c>
      <c r="V571" s="14" t="s">
        <v>52</v>
      </c>
      <c r="W571" s="13" t="s">
        <v>2776</v>
      </c>
      <c r="X571" s="12">
        <v>5.9999999999999995E-4</v>
      </c>
      <c r="Y571" s="12">
        <v>8.6199999999999992</v>
      </c>
      <c r="Z571" s="12" t="s">
        <v>66</v>
      </c>
      <c r="AA571" s="12">
        <v>0.06</v>
      </c>
      <c r="AB571" s="12">
        <v>6.62</v>
      </c>
      <c r="AC571" s="12" t="s">
        <v>56</v>
      </c>
      <c r="AD571" s="14" t="s">
        <v>57</v>
      </c>
      <c r="AE571" s="13" t="s">
        <v>52</v>
      </c>
      <c r="AF571" s="12" t="s">
        <v>52</v>
      </c>
      <c r="AG571" s="12" t="s">
        <v>52</v>
      </c>
      <c r="AH571" s="12" t="s">
        <v>52</v>
      </c>
      <c r="AI571" s="12" t="s">
        <v>52</v>
      </c>
      <c r="AJ571" s="12" t="s">
        <v>52</v>
      </c>
      <c r="AK571" s="12" t="s">
        <v>52</v>
      </c>
      <c r="AL571" s="14" t="s">
        <v>52</v>
      </c>
      <c r="AM571" s="13" t="s">
        <v>52</v>
      </c>
      <c r="AN571" s="12" t="s">
        <v>52</v>
      </c>
      <c r="AO571" s="12" t="s">
        <v>52</v>
      </c>
      <c r="AP571" s="12" t="s">
        <v>52</v>
      </c>
      <c r="AQ571" s="12" t="s">
        <v>52</v>
      </c>
      <c r="AR571" s="12" t="s">
        <v>52</v>
      </c>
      <c r="AS571" s="12" t="s">
        <v>52</v>
      </c>
      <c r="AT571" s="14" t="s">
        <v>52</v>
      </c>
      <c r="AU571" s="13" t="s">
        <v>52</v>
      </c>
      <c r="AV571" s="12" t="s">
        <v>52</v>
      </c>
      <c r="AW571" s="12" t="s">
        <v>52</v>
      </c>
      <c r="AX571" s="12" t="s">
        <v>52</v>
      </c>
      <c r="AY571" s="12" t="s">
        <v>52</v>
      </c>
      <c r="AZ571" s="12" t="s">
        <v>52</v>
      </c>
      <c r="BA571" s="12" t="s">
        <v>52</v>
      </c>
      <c r="BB571" s="14" t="s">
        <v>52</v>
      </c>
    </row>
    <row r="572" spans="1:54" customFormat="1" x14ac:dyDescent="0.25">
      <c r="A572" s="9">
        <v>571</v>
      </c>
      <c r="B572" s="9" t="s">
        <v>2777</v>
      </c>
      <c r="C572" s="9" t="s">
        <v>2778</v>
      </c>
      <c r="D572" s="9">
        <v>101144</v>
      </c>
      <c r="E572" s="9" t="s">
        <v>52</v>
      </c>
      <c r="F572" s="9" t="s">
        <v>52</v>
      </c>
      <c r="G572" s="9">
        <v>266.03775374399999</v>
      </c>
      <c r="H572" s="9" t="s">
        <v>2779</v>
      </c>
      <c r="I572" t="e">
        <f t="shared" si="16"/>
        <v>#N/A</v>
      </c>
      <c r="J572" t="e">
        <f>VLOOKUP($D572,RfDs_clean!$A$2:$Q$140,9,FALSE)</f>
        <v>#N/A</v>
      </c>
      <c r="K572" t="e">
        <f t="shared" si="17"/>
        <v>#N/A</v>
      </c>
      <c r="L572" t="e">
        <f>VLOOKUP($D572,RfDs_clean!$A$2:$Q$140,10,FALSE)</f>
        <v>#N/A</v>
      </c>
      <c r="M572" s="9" t="s">
        <v>52</v>
      </c>
      <c r="N572" s="9" t="s">
        <v>52</v>
      </c>
      <c r="O572" s="10" t="s">
        <v>2780</v>
      </c>
      <c r="P572" s="9">
        <v>2E-3</v>
      </c>
      <c r="Q572" s="9">
        <v>8.1239132766032878</v>
      </c>
      <c r="R572" s="9" t="s">
        <v>55</v>
      </c>
      <c r="S572" s="9">
        <v>7.3</v>
      </c>
      <c r="T572" s="9">
        <v>4.561620412146814</v>
      </c>
      <c r="U572" s="9" t="s">
        <v>83</v>
      </c>
      <c r="V572" s="11" t="s">
        <v>61</v>
      </c>
      <c r="W572" s="10" t="s">
        <v>52</v>
      </c>
      <c r="X572" s="9" t="s">
        <v>52</v>
      </c>
      <c r="Y572" s="9" t="s">
        <v>52</v>
      </c>
      <c r="Z572" s="9" t="s">
        <v>52</v>
      </c>
      <c r="AA572" s="9" t="s">
        <v>52</v>
      </c>
      <c r="AB572" s="9" t="s">
        <v>52</v>
      </c>
      <c r="AC572" s="9" t="s">
        <v>52</v>
      </c>
      <c r="AD572" s="11" t="s">
        <v>52</v>
      </c>
      <c r="AE572" s="10" t="s">
        <v>2781</v>
      </c>
      <c r="AF572" s="9">
        <v>0.1</v>
      </c>
      <c r="AG572" s="9">
        <v>4.42</v>
      </c>
      <c r="AH572" s="9" t="s">
        <v>52</v>
      </c>
      <c r="AI572" s="9" t="s">
        <v>52</v>
      </c>
      <c r="AJ572" s="9" t="s">
        <v>52</v>
      </c>
      <c r="AK572" s="9" t="s">
        <v>83</v>
      </c>
      <c r="AL572" s="11" t="s">
        <v>61</v>
      </c>
      <c r="AM572" s="10" t="s">
        <v>2782</v>
      </c>
      <c r="AN572" s="9">
        <v>4.2999999999999999E-4</v>
      </c>
      <c r="AO572" s="9">
        <v>5.0599999999999996</v>
      </c>
      <c r="AP572" s="9" t="s">
        <v>52</v>
      </c>
      <c r="AQ572" s="9" t="s">
        <v>52</v>
      </c>
      <c r="AR572" s="9" t="s">
        <v>52</v>
      </c>
      <c r="AS572" s="9" t="s">
        <v>75</v>
      </c>
      <c r="AT572" s="11" t="s">
        <v>61</v>
      </c>
      <c r="AU572" s="10" t="s">
        <v>2783</v>
      </c>
      <c r="AV572" s="9">
        <v>1.5</v>
      </c>
      <c r="AW572" s="9">
        <v>5.6</v>
      </c>
      <c r="AX572" s="9" t="s">
        <v>52</v>
      </c>
      <c r="AY572" s="9" t="s">
        <v>52</v>
      </c>
      <c r="AZ572" s="9" t="s">
        <v>52</v>
      </c>
      <c r="BA572" s="9" t="s">
        <v>75</v>
      </c>
      <c r="BB572" s="11" t="s">
        <v>57</v>
      </c>
    </row>
    <row r="573" spans="1:54" customFormat="1" x14ac:dyDescent="0.25">
      <c r="A573" s="12">
        <v>572</v>
      </c>
      <c r="B573" s="12" t="s">
        <v>2784</v>
      </c>
      <c r="C573" s="12" t="s">
        <v>2785</v>
      </c>
      <c r="D573" s="12">
        <v>101779</v>
      </c>
      <c r="E573" s="12" t="s">
        <v>52</v>
      </c>
      <c r="F573" s="12" t="s">
        <v>52</v>
      </c>
      <c r="G573" s="12">
        <v>198.11569840000001</v>
      </c>
      <c r="H573" s="12" t="s">
        <v>2786</v>
      </c>
      <c r="I573" t="e">
        <f t="shared" si="16"/>
        <v>#N/A</v>
      </c>
      <c r="J573" t="e">
        <f>VLOOKUP($D573,RfDs_clean!$A$2:$Q$140,9,FALSE)</f>
        <v>#N/A</v>
      </c>
      <c r="K573" t="e">
        <f t="shared" si="17"/>
        <v>#N/A</v>
      </c>
      <c r="L573" t="e">
        <f>VLOOKUP($D573,RfDs_clean!$A$2:$Q$140,10,FALSE)</f>
        <v>#N/A</v>
      </c>
      <c r="M573" s="9" t="s">
        <v>52</v>
      </c>
      <c r="N573" s="9" t="s">
        <v>52</v>
      </c>
      <c r="O573" s="13" t="s">
        <v>52</v>
      </c>
      <c r="P573" s="12" t="s">
        <v>52</v>
      </c>
      <c r="Q573" s="12" t="s">
        <v>52</v>
      </c>
      <c r="R573" s="12" t="s">
        <v>52</v>
      </c>
      <c r="S573" s="12" t="s">
        <v>52</v>
      </c>
      <c r="T573" s="12" t="s">
        <v>52</v>
      </c>
      <c r="U573" s="12" t="s">
        <v>52</v>
      </c>
      <c r="V573" s="14" t="s">
        <v>52</v>
      </c>
      <c r="W573" s="13" t="s">
        <v>2787</v>
      </c>
      <c r="X573" s="12">
        <v>0.02</v>
      </c>
      <c r="Y573" s="12">
        <v>7</v>
      </c>
      <c r="Z573" s="12" t="s">
        <v>55</v>
      </c>
      <c r="AA573" s="12">
        <v>52</v>
      </c>
      <c r="AB573" s="12">
        <v>3.58</v>
      </c>
      <c r="AC573" s="12" t="s">
        <v>75</v>
      </c>
      <c r="AD573" s="14" t="s">
        <v>57</v>
      </c>
      <c r="AE573" s="13" t="s">
        <v>2788</v>
      </c>
      <c r="AF573" s="12">
        <v>1.6</v>
      </c>
      <c r="AG573" s="12">
        <v>5.5</v>
      </c>
      <c r="AH573" s="12" t="s">
        <v>52</v>
      </c>
      <c r="AI573" s="12" t="s">
        <v>52</v>
      </c>
      <c r="AJ573" s="12" t="s">
        <v>52</v>
      </c>
      <c r="AK573" s="12" t="s">
        <v>75</v>
      </c>
      <c r="AL573" s="14" t="s">
        <v>57</v>
      </c>
      <c r="AM573" s="13" t="s">
        <v>2789</v>
      </c>
      <c r="AN573" s="12">
        <v>4.6000000000000001E-4</v>
      </c>
      <c r="AO573" s="12">
        <v>4.96</v>
      </c>
      <c r="AP573" s="12" t="s">
        <v>52</v>
      </c>
      <c r="AQ573" s="12" t="s">
        <v>52</v>
      </c>
      <c r="AR573" s="12" t="s">
        <v>52</v>
      </c>
      <c r="AS573" s="12" t="s">
        <v>75</v>
      </c>
      <c r="AT573" s="14" t="s">
        <v>61</v>
      </c>
      <c r="AU573" s="13" t="s">
        <v>2790</v>
      </c>
      <c r="AV573" s="12">
        <v>1.6</v>
      </c>
      <c r="AW573" s="12">
        <v>5.5</v>
      </c>
      <c r="AX573" s="12" t="s">
        <v>52</v>
      </c>
      <c r="AY573" s="12" t="s">
        <v>52</v>
      </c>
      <c r="AZ573" s="12" t="s">
        <v>52</v>
      </c>
      <c r="BA573" s="12" t="s">
        <v>75</v>
      </c>
      <c r="BB573" s="14" t="s">
        <v>57</v>
      </c>
    </row>
    <row r="574" spans="1:54" customFormat="1" x14ac:dyDescent="0.25">
      <c r="A574" s="9">
        <v>573</v>
      </c>
      <c r="B574" s="9" t="s">
        <v>2791</v>
      </c>
      <c r="C574" s="9" t="s">
        <v>2792</v>
      </c>
      <c r="D574" s="9">
        <v>90120</v>
      </c>
      <c r="E574" s="9" t="s">
        <v>52</v>
      </c>
      <c r="F574" s="9" t="s">
        <v>52</v>
      </c>
      <c r="G574" s="9">
        <v>142.07825032</v>
      </c>
      <c r="H574" s="9" t="s">
        <v>2793</v>
      </c>
      <c r="I574">
        <f t="shared" si="16"/>
        <v>3.604912862720238</v>
      </c>
      <c r="J574">
        <f>VLOOKUP($D574,RfDs_clean!$A$2:$Q$140,9,FALSE)</f>
        <v>35.286999999999999</v>
      </c>
      <c r="K574">
        <f t="shared" si="17"/>
        <v>3.7924911372042418</v>
      </c>
      <c r="L574">
        <f>VLOOKUP($D574,RfDs_clean!$A$2:$Q$140,10,FALSE)</f>
        <v>22.910599999999999</v>
      </c>
      <c r="M574" s="9" t="s">
        <v>52</v>
      </c>
      <c r="N574" s="9" t="s">
        <v>52</v>
      </c>
      <c r="O574" s="10" t="s">
        <v>2794</v>
      </c>
      <c r="P574" s="9">
        <v>7.0000000000000001E-3</v>
      </c>
      <c r="Q574" s="9">
        <v>7.3074295601583881</v>
      </c>
      <c r="R574" s="9" t="s">
        <v>55</v>
      </c>
      <c r="S574" s="9">
        <v>71.599999999999994</v>
      </c>
      <c r="T574" s="9">
        <v>3.2976145778647896</v>
      </c>
      <c r="U574" s="9" t="s">
        <v>83</v>
      </c>
      <c r="V574" s="11" t="s">
        <v>57</v>
      </c>
      <c r="W574" s="10" t="s">
        <v>52</v>
      </c>
      <c r="X574" s="9" t="s">
        <v>52</v>
      </c>
      <c r="Y574" s="9" t="s">
        <v>52</v>
      </c>
      <c r="Z574" s="9" t="s">
        <v>52</v>
      </c>
      <c r="AA574" s="9" t="s">
        <v>52</v>
      </c>
      <c r="AB574" s="9" t="s">
        <v>52</v>
      </c>
      <c r="AC574" s="9" t="s">
        <v>52</v>
      </c>
      <c r="AD574" s="11" t="s">
        <v>52</v>
      </c>
      <c r="AE574" s="10" t="s">
        <v>2795</v>
      </c>
      <c r="AF574" s="9">
        <v>2.9000000000000001E-2</v>
      </c>
      <c r="AG574" s="9">
        <v>3.61</v>
      </c>
      <c r="AH574" s="9" t="s">
        <v>52</v>
      </c>
      <c r="AI574" s="9" t="s">
        <v>52</v>
      </c>
      <c r="AJ574" s="9" t="s">
        <v>52</v>
      </c>
      <c r="AK574" s="9" t="s">
        <v>83</v>
      </c>
      <c r="AL574" s="11" t="s">
        <v>61</v>
      </c>
      <c r="AM574" s="10" t="s">
        <v>52</v>
      </c>
      <c r="AN574" s="9" t="s">
        <v>52</v>
      </c>
      <c r="AO574" s="9" t="s">
        <v>52</v>
      </c>
      <c r="AP574" s="9" t="s">
        <v>52</v>
      </c>
      <c r="AQ574" s="9" t="s">
        <v>52</v>
      </c>
      <c r="AR574" s="9" t="s">
        <v>52</v>
      </c>
      <c r="AS574" s="9" t="s">
        <v>52</v>
      </c>
      <c r="AT574" s="11" t="s">
        <v>52</v>
      </c>
      <c r="AU574" s="10" t="s">
        <v>52</v>
      </c>
      <c r="AV574" s="9" t="s">
        <v>52</v>
      </c>
      <c r="AW574" s="9" t="s">
        <v>52</v>
      </c>
      <c r="AX574" s="9" t="s">
        <v>52</v>
      </c>
      <c r="AY574" s="9" t="s">
        <v>52</v>
      </c>
      <c r="AZ574" s="9" t="s">
        <v>52</v>
      </c>
      <c r="BA574" s="9" t="s">
        <v>52</v>
      </c>
      <c r="BB574" s="11" t="s">
        <v>52</v>
      </c>
    </row>
    <row r="575" spans="1:54" customFormat="1" x14ac:dyDescent="0.25">
      <c r="A575" s="12">
        <v>574</v>
      </c>
      <c r="B575" s="12" t="s">
        <v>2796</v>
      </c>
      <c r="C575" s="12" t="s">
        <v>2797</v>
      </c>
      <c r="D575" s="12">
        <v>98839</v>
      </c>
      <c r="E575" s="12" t="s">
        <v>52</v>
      </c>
      <c r="F575" s="12" t="s">
        <v>52</v>
      </c>
      <c r="G575" s="12">
        <v>118.07825032</v>
      </c>
      <c r="H575" s="12" t="s">
        <v>2798</v>
      </c>
      <c r="I575" t="e">
        <f t="shared" si="16"/>
        <v>#N/A</v>
      </c>
      <c r="J575" t="e">
        <f>VLOOKUP($D575,RfDs_clean!$A$2:$Q$140,9,FALSE)</f>
        <v>#N/A</v>
      </c>
      <c r="K575" t="e">
        <f t="shared" si="17"/>
        <v>#N/A</v>
      </c>
      <c r="L575" t="e">
        <f>VLOOKUP($D575,RfDs_clean!$A$2:$Q$140,10,FALSE)</f>
        <v>#N/A</v>
      </c>
      <c r="M575" s="9" t="s">
        <v>52</v>
      </c>
      <c r="N575" s="9" t="s">
        <v>52</v>
      </c>
      <c r="O575" s="13" t="s">
        <v>2799</v>
      </c>
      <c r="P575" s="12">
        <v>7.0000000000000007E-2</v>
      </c>
      <c r="Q575" s="12">
        <v>6.2270718691496771</v>
      </c>
      <c r="R575" s="12" t="s">
        <v>118</v>
      </c>
      <c r="S575" s="12">
        <v>970</v>
      </c>
      <c r="T575" s="12">
        <v>2.0853981748976893</v>
      </c>
      <c r="U575" s="12" t="s">
        <v>119</v>
      </c>
      <c r="V575" s="14" t="s">
        <v>61</v>
      </c>
      <c r="W575" s="13" t="s">
        <v>52</v>
      </c>
      <c r="X575" s="12" t="s">
        <v>52</v>
      </c>
      <c r="Y575" s="12" t="s">
        <v>52</v>
      </c>
      <c r="Z575" s="12" t="s">
        <v>52</v>
      </c>
      <c r="AA575" s="12" t="s">
        <v>52</v>
      </c>
      <c r="AB575" s="12" t="s">
        <v>52</v>
      </c>
      <c r="AC575" s="12" t="s">
        <v>52</v>
      </c>
      <c r="AD575" s="14" t="s">
        <v>52</v>
      </c>
      <c r="AE575" s="13" t="s">
        <v>52</v>
      </c>
      <c r="AF575" s="12" t="s">
        <v>52</v>
      </c>
      <c r="AG575" s="12" t="s">
        <v>52</v>
      </c>
      <c r="AH575" s="12" t="s">
        <v>52</v>
      </c>
      <c r="AI575" s="12" t="s">
        <v>52</v>
      </c>
      <c r="AJ575" s="12" t="s">
        <v>52</v>
      </c>
      <c r="AK575" s="12" t="s">
        <v>52</v>
      </c>
      <c r="AL575" s="14" t="s">
        <v>52</v>
      </c>
      <c r="AM575" s="13" t="s">
        <v>52</v>
      </c>
      <c r="AN575" s="12" t="s">
        <v>52</v>
      </c>
      <c r="AO575" s="12" t="s">
        <v>52</v>
      </c>
      <c r="AP575" s="12" t="s">
        <v>52</v>
      </c>
      <c r="AQ575" s="12" t="s">
        <v>52</v>
      </c>
      <c r="AR575" s="12" t="s">
        <v>52</v>
      </c>
      <c r="AS575" s="12" t="s">
        <v>52</v>
      </c>
      <c r="AT575" s="14" t="s">
        <v>52</v>
      </c>
      <c r="AU575" s="13" t="s">
        <v>52</v>
      </c>
      <c r="AV575" s="12" t="s">
        <v>52</v>
      </c>
      <c r="AW575" s="12" t="s">
        <v>52</v>
      </c>
      <c r="AX575" s="12" t="s">
        <v>52</v>
      </c>
      <c r="AY575" s="12" t="s">
        <v>52</v>
      </c>
      <c r="AZ575" s="12" t="s">
        <v>52</v>
      </c>
      <c r="BA575" s="12" t="s">
        <v>52</v>
      </c>
      <c r="BB575" s="14" t="s">
        <v>52</v>
      </c>
    </row>
    <row r="576" spans="1:54" customFormat="1" x14ac:dyDescent="0.25">
      <c r="A576" s="9">
        <v>575</v>
      </c>
      <c r="B576" s="9" t="s">
        <v>2800</v>
      </c>
      <c r="C576" s="9" t="s">
        <v>2801</v>
      </c>
      <c r="D576" s="9">
        <v>56042</v>
      </c>
      <c r="E576" s="9" t="s">
        <v>52</v>
      </c>
      <c r="F576" s="9" t="s">
        <v>52</v>
      </c>
      <c r="G576" s="9">
        <v>142.02008380000001</v>
      </c>
      <c r="H576" s="9" t="s">
        <v>2802</v>
      </c>
      <c r="I576" t="e">
        <f t="shared" si="16"/>
        <v>#N/A</v>
      </c>
      <c r="J576" t="e">
        <f>VLOOKUP($D576,RfDs_clean!$A$2:$Q$140,9,FALSE)</f>
        <v>#N/A</v>
      </c>
      <c r="K576" t="e">
        <f t="shared" si="17"/>
        <v>#N/A</v>
      </c>
      <c r="L576" t="e">
        <f>VLOOKUP($D576,RfDs_clean!$A$2:$Q$140,10,FALSE)</f>
        <v>#N/A</v>
      </c>
      <c r="M576" s="9" t="s">
        <v>52</v>
      </c>
      <c r="N576" s="9" t="s">
        <v>52</v>
      </c>
      <c r="O576" s="10" t="s">
        <v>52</v>
      </c>
      <c r="P576" s="9" t="s">
        <v>52</v>
      </c>
      <c r="Q576" s="9" t="s">
        <v>52</v>
      </c>
      <c r="R576" s="9" t="s">
        <v>52</v>
      </c>
      <c r="S576" s="9" t="s">
        <v>52</v>
      </c>
      <c r="T576" s="9" t="s">
        <v>52</v>
      </c>
      <c r="U576" s="9" t="s">
        <v>52</v>
      </c>
      <c r="V576" s="11" t="s">
        <v>52</v>
      </c>
      <c r="W576" s="10" t="s">
        <v>52</v>
      </c>
      <c r="X576" s="9" t="s">
        <v>52</v>
      </c>
      <c r="Y576" s="9" t="s">
        <v>52</v>
      </c>
      <c r="Z576" s="9" t="s">
        <v>52</v>
      </c>
      <c r="AA576" s="9" t="s">
        <v>52</v>
      </c>
      <c r="AB576" s="9" t="s">
        <v>52</v>
      </c>
      <c r="AC576" s="9" t="s">
        <v>52</v>
      </c>
      <c r="AD576" s="11" t="s">
        <v>52</v>
      </c>
      <c r="AE576" s="10" t="s">
        <v>2803</v>
      </c>
      <c r="AF576" s="9">
        <v>0.4</v>
      </c>
      <c r="AG576" s="9">
        <v>4.75</v>
      </c>
      <c r="AH576" s="9" t="s">
        <v>52</v>
      </c>
      <c r="AI576" s="9" t="s">
        <v>52</v>
      </c>
      <c r="AJ576" s="9" t="s">
        <v>52</v>
      </c>
      <c r="AK576" s="9" t="s">
        <v>75</v>
      </c>
      <c r="AL576" s="11" t="s">
        <v>57</v>
      </c>
      <c r="AM576" s="10" t="s">
        <v>52</v>
      </c>
      <c r="AN576" s="9" t="s">
        <v>52</v>
      </c>
      <c r="AO576" s="9" t="s">
        <v>52</v>
      </c>
      <c r="AP576" s="9" t="s">
        <v>52</v>
      </c>
      <c r="AQ576" s="9" t="s">
        <v>52</v>
      </c>
      <c r="AR576" s="9" t="s">
        <v>52</v>
      </c>
      <c r="AS576" s="9" t="s">
        <v>52</v>
      </c>
      <c r="AT576" s="11" t="s">
        <v>52</v>
      </c>
      <c r="AU576" s="10" t="s">
        <v>2804</v>
      </c>
      <c r="AV576" s="9">
        <v>0.4</v>
      </c>
      <c r="AW576" s="9">
        <v>4.75</v>
      </c>
      <c r="AX576" s="9" t="s">
        <v>52</v>
      </c>
      <c r="AY576" s="9" t="s">
        <v>52</v>
      </c>
      <c r="AZ576" s="9" t="s">
        <v>52</v>
      </c>
      <c r="BA576" s="9" t="s">
        <v>75</v>
      </c>
      <c r="BB576" s="11" t="s">
        <v>57</v>
      </c>
    </row>
    <row r="577" spans="1:54" customFormat="1" x14ac:dyDescent="0.25">
      <c r="A577" s="12">
        <v>576</v>
      </c>
      <c r="B577" s="12" t="s">
        <v>2805</v>
      </c>
      <c r="C577" s="12" t="s">
        <v>2806</v>
      </c>
      <c r="D577" s="12">
        <v>51218452</v>
      </c>
      <c r="E577" s="12" t="s">
        <v>52</v>
      </c>
      <c r="F577" s="12" t="s">
        <v>52</v>
      </c>
      <c r="G577" s="12">
        <v>283.13390662399996</v>
      </c>
      <c r="H577" s="12" t="s">
        <v>2807</v>
      </c>
      <c r="I577" t="e">
        <f t="shared" si="16"/>
        <v>#N/A</v>
      </c>
      <c r="J577" t="e">
        <f>VLOOKUP($D577,RfDs_clean!$A$2:$Q$140,9,FALSE)</f>
        <v>#N/A</v>
      </c>
      <c r="K577" t="e">
        <f t="shared" si="17"/>
        <v>#N/A</v>
      </c>
      <c r="L577" t="e">
        <f>VLOOKUP($D577,RfDs_clean!$A$2:$Q$140,10,FALSE)</f>
        <v>#N/A</v>
      </c>
      <c r="M577" s="9" t="s">
        <v>52</v>
      </c>
      <c r="N577" s="9" t="s">
        <v>52</v>
      </c>
      <c r="O577" s="13" t="s">
        <v>2808</v>
      </c>
      <c r="P577" s="12">
        <v>0.15</v>
      </c>
      <c r="Q577" s="12">
        <v>6.2759006222414113</v>
      </c>
      <c r="R577" s="12" t="s">
        <v>118</v>
      </c>
      <c r="S577" s="12">
        <v>15</v>
      </c>
      <c r="T577" s="12">
        <v>4.2759006222414113</v>
      </c>
      <c r="U577" s="12" t="s">
        <v>56</v>
      </c>
      <c r="V577" s="14" t="s">
        <v>61</v>
      </c>
      <c r="W577" s="13" t="s">
        <v>52</v>
      </c>
      <c r="X577" s="12" t="s">
        <v>52</v>
      </c>
      <c r="Y577" s="12" t="s">
        <v>52</v>
      </c>
      <c r="Z577" s="12" t="s">
        <v>52</v>
      </c>
      <c r="AA577" s="12" t="s">
        <v>52</v>
      </c>
      <c r="AB577" s="12" t="s">
        <v>52</v>
      </c>
      <c r="AC577" s="12" t="s">
        <v>52</v>
      </c>
      <c r="AD577" s="14" t="s">
        <v>52</v>
      </c>
      <c r="AE577" s="13" t="s">
        <v>52</v>
      </c>
      <c r="AF577" s="12" t="s">
        <v>52</v>
      </c>
      <c r="AG577" s="12" t="s">
        <v>52</v>
      </c>
      <c r="AH577" s="12" t="s">
        <v>52</v>
      </c>
      <c r="AI577" s="12" t="s">
        <v>52</v>
      </c>
      <c r="AJ577" s="12" t="s">
        <v>52</v>
      </c>
      <c r="AK577" s="12" t="s">
        <v>52</v>
      </c>
      <c r="AL577" s="14" t="s">
        <v>52</v>
      </c>
      <c r="AM577" s="13" t="s">
        <v>52</v>
      </c>
      <c r="AN577" s="12" t="s">
        <v>52</v>
      </c>
      <c r="AO577" s="12" t="s">
        <v>52</v>
      </c>
      <c r="AP577" s="12" t="s">
        <v>52</v>
      </c>
      <c r="AQ577" s="12" t="s">
        <v>52</v>
      </c>
      <c r="AR577" s="12" t="s">
        <v>52</v>
      </c>
      <c r="AS577" s="12" t="s">
        <v>52</v>
      </c>
      <c r="AT577" s="14" t="s">
        <v>52</v>
      </c>
      <c r="AU577" s="13" t="s">
        <v>52</v>
      </c>
      <c r="AV577" s="12" t="s">
        <v>52</v>
      </c>
      <c r="AW577" s="12" t="s">
        <v>52</v>
      </c>
      <c r="AX577" s="12" t="s">
        <v>52</v>
      </c>
      <c r="AY577" s="12" t="s">
        <v>52</v>
      </c>
      <c r="AZ577" s="12" t="s">
        <v>52</v>
      </c>
      <c r="BA577" s="12" t="s">
        <v>52</v>
      </c>
      <c r="BB577" s="14" t="s">
        <v>52</v>
      </c>
    </row>
    <row r="578" spans="1:54" customFormat="1" x14ac:dyDescent="0.25">
      <c r="A578" s="9">
        <v>577</v>
      </c>
      <c r="B578" s="9" t="s">
        <v>2809</v>
      </c>
      <c r="C578" s="9" t="s">
        <v>2810</v>
      </c>
      <c r="D578" s="9">
        <v>220899036</v>
      </c>
      <c r="E578" s="9" t="s">
        <v>52</v>
      </c>
      <c r="F578" s="9" t="s">
        <v>52</v>
      </c>
      <c r="G578" s="9">
        <v>408.05723587199992</v>
      </c>
      <c r="H578" s="9" t="s">
        <v>2811</v>
      </c>
      <c r="I578" t="e">
        <f t="shared" ref="I578:I641" si="18">-LOG10(J578/1000/$G578)</f>
        <v>#N/A</v>
      </c>
      <c r="J578" t="e">
        <f>VLOOKUP($D578,RfDs_clean!$A$2:$Q$140,9,FALSE)</f>
        <v>#N/A</v>
      </c>
      <c r="K578" t="e">
        <f t="shared" ref="K578:K641" si="19">-LOG10(L578/1000/$G578)</f>
        <v>#N/A</v>
      </c>
      <c r="L578" t="e">
        <f>VLOOKUP($D578,RfDs_clean!$A$2:$Q$140,10,FALSE)</f>
        <v>#N/A</v>
      </c>
      <c r="M578" s="9" t="s">
        <v>52</v>
      </c>
      <c r="N578" s="9" t="s">
        <v>52</v>
      </c>
      <c r="O578" s="10" t="s">
        <v>2812</v>
      </c>
      <c r="P578" s="9">
        <v>0.25</v>
      </c>
      <c r="Q578" s="9">
        <v>6.2127810747119705</v>
      </c>
      <c r="R578" s="9" t="s">
        <v>81</v>
      </c>
      <c r="S578" s="9">
        <v>25</v>
      </c>
      <c r="T578" s="9">
        <v>4.2127810747119705</v>
      </c>
      <c r="U578" s="9" t="s">
        <v>103</v>
      </c>
      <c r="V578" s="11" t="s">
        <v>61</v>
      </c>
      <c r="W578" s="10" t="s">
        <v>52</v>
      </c>
      <c r="X578" s="9" t="s">
        <v>52</v>
      </c>
      <c r="Y578" s="9" t="s">
        <v>52</v>
      </c>
      <c r="Z578" s="9" t="s">
        <v>52</v>
      </c>
      <c r="AA578" s="9" t="s">
        <v>52</v>
      </c>
      <c r="AB578" s="9" t="s">
        <v>52</v>
      </c>
      <c r="AC578" s="9" t="s">
        <v>52</v>
      </c>
      <c r="AD578" s="11" t="s">
        <v>52</v>
      </c>
      <c r="AE578" s="10" t="s">
        <v>52</v>
      </c>
      <c r="AF578" s="9" t="s">
        <v>52</v>
      </c>
      <c r="AG578" s="9" t="s">
        <v>52</v>
      </c>
      <c r="AH578" s="9" t="s">
        <v>52</v>
      </c>
      <c r="AI578" s="9" t="s">
        <v>52</v>
      </c>
      <c r="AJ578" s="9" t="s">
        <v>52</v>
      </c>
      <c r="AK578" s="9" t="s">
        <v>52</v>
      </c>
      <c r="AL578" s="11" t="s">
        <v>52</v>
      </c>
      <c r="AM578" s="10" t="s">
        <v>52</v>
      </c>
      <c r="AN578" s="9" t="s">
        <v>52</v>
      </c>
      <c r="AO578" s="9" t="s">
        <v>52</v>
      </c>
      <c r="AP578" s="9" t="s">
        <v>52</v>
      </c>
      <c r="AQ578" s="9" t="s">
        <v>52</v>
      </c>
      <c r="AR578" s="9" t="s">
        <v>52</v>
      </c>
      <c r="AS578" s="9" t="s">
        <v>52</v>
      </c>
      <c r="AT578" s="11" t="s">
        <v>52</v>
      </c>
      <c r="AU578" s="10" t="s">
        <v>52</v>
      </c>
      <c r="AV578" s="9" t="s">
        <v>52</v>
      </c>
      <c r="AW578" s="9" t="s">
        <v>52</v>
      </c>
      <c r="AX578" s="9" t="s">
        <v>52</v>
      </c>
      <c r="AY578" s="9" t="s">
        <v>52</v>
      </c>
      <c r="AZ578" s="9" t="s">
        <v>52</v>
      </c>
      <c r="BA578" s="9" t="s">
        <v>52</v>
      </c>
      <c r="BB578" s="11" t="s">
        <v>52</v>
      </c>
    </row>
    <row r="579" spans="1:54" customFormat="1" x14ac:dyDescent="0.25">
      <c r="A579" s="12">
        <v>578</v>
      </c>
      <c r="B579" s="12" t="s">
        <v>2813</v>
      </c>
      <c r="C579" s="12" t="s">
        <v>2814</v>
      </c>
      <c r="D579" s="12">
        <v>21087649</v>
      </c>
      <c r="E579" s="12" t="s">
        <v>52</v>
      </c>
      <c r="F579" s="12" t="s">
        <v>52</v>
      </c>
      <c r="G579" s="12">
        <v>214.08883206799999</v>
      </c>
      <c r="H579" s="12" t="s">
        <v>2815</v>
      </c>
      <c r="I579" t="e">
        <f t="shared" si="18"/>
        <v>#N/A</v>
      </c>
      <c r="J579" t="e">
        <f>VLOOKUP($D579,RfDs_clean!$A$2:$Q$140,9,FALSE)</f>
        <v>#N/A</v>
      </c>
      <c r="K579" t="e">
        <f t="shared" si="19"/>
        <v>#N/A</v>
      </c>
      <c r="L579" t="e">
        <f>VLOOKUP($D579,RfDs_clean!$A$2:$Q$140,10,FALSE)</f>
        <v>#N/A</v>
      </c>
      <c r="M579" s="9" t="s">
        <v>52</v>
      </c>
      <c r="N579" s="9" t="s">
        <v>52</v>
      </c>
      <c r="O579" s="13" t="s">
        <v>2816</v>
      </c>
      <c r="P579" s="12">
        <v>2.5000000000000001E-2</v>
      </c>
      <c r="Q579" s="12">
        <v>6.9326540042658191</v>
      </c>
      <c r="R579" s="12" t="s">
        <v>118</v>
      </c>
      <c r="S579" s="12">
        <v>2.5</v>
      </c>
      <c r="T579" s="12">
        <v>4.9326540042658191</v>
      </c>
      <c r="U579" s="12" t="s">
        <v>56</v>
      </c>
      <c r="V579" s="14" t="s">
        <v>61</v>
      </c>
      <c r="W579" s="13" t="s">
        <v>52</v>
      </c>
      <c r="X579" s="12" t="s">
        <v>52</v>
      </c>
      <c r="Y579" s="12" t="s">
        <v>52</v>
      </c>
      <c r="Z579" s="12" t="s">
        <v>52</v>
      </c>
      <c r="AA579" s="12" t="s">
        <v>52</v>
      </c>
      <c r="AB579" s="12" t="s">
        <v>52</v>
      </c>
      <c r="AC579" s="12" t="s">
        <v>52</v>
      </c>
      <c r="AD579" s="14" t="s">
        <v>52</v>
      </c>
      <c r="AE579" s="13" t="s">
        <v>52</v>
      </c>
      <c r="AF579" s="12" t="s">
        <v>52</v>
      </c>
      <c r="AG579" s="12" t="s">
        <v>52</v>
      </c>
      <c r="AH579" s="12" t="s">
        <v>52</v>
      </c>
      <c r="AI579" s="12" t="s">
        <v>52</v>
      </c>
      <c r="AJ579" s="12" t="s">
        <v>52</v>
      </c>
      <c r="AK579" s="12" t="s">
        <v>52</v>
      </c>
      <c r="AL579" s="14" t="s">
        <v>52</v>
      </c>
      <c r="AM579" s="13" t="s">
        <v>52</v>
      </c>
      <c r="AN579" s="12" t="s">
        <v>52</v>
      </c>
      <c r="AO579" s="12" t="s">
        <v>52</v>
      </c>
      <c r="AP579" s="12" t="s">
        <v>52</v>
      </c>
      <c r="AQ579" s="12" t="s">
        <v>52</v>
      </c>
      <c r="AR579" s="12" t="s">
        <v>52</v>
      </c>
      <c r="AS579" s="12" t="s">
        <v>52</v>
      </c>
      <c r="AT579" s="14" t="s">
        <v>52</v>
      </c>
      <c r="AU579" s="13" t="s">
        <v>52</v>
      </c>
      <c r="AV579" s="12" t="s">
        <v>52</v>
      </c>
      <c r="AW579" s="12" t="s">
        <v>52</v>
      </c>
      <c r="AX579" s="12" t="s">
        <v>52</v>
      </c>
      <c r="AY579" s="12" t="s">
        <v>52</v>
      </c>
      <c r="AZ579" s="12" t="s">
        <v>52</v>
      </c>
      <c r="BA579" s="12" t="s">
        <v>52</v>
      </c>
      <c r="BB579" s="14" t="s">
        <v>52</v>
      </c>
    </row>
    <row r="580" spans="1:54" customFormat="1" x14ac:dyDescent="0.25">
      <c r="A580" s="9">
        <v>579</v>
      </c>
      <c r="B580" s="9" t="s">
        <v>2817</v>
      </c>
      <c r="C580" s="9" t="s">
        <v>2818</v>
      </c>
      <c r="D580" s="9">
        <v>7786347</v>
      </c>
      <c r="E580" s="9" t="s">
        <v>52</v>
      </c>
      <c r="F580" s="9" t="s">
        <v>52</v>
      </c>
      <c r="G580" s="9">
        <v>224.044974766</v>
      </c>
      <c r="H580" s="9" t="s">
        <v>2819</v>
      </c>
      <c r="I580" t="e">
        <f t="shared" si="18"/>
        <v>#N/A</v>
      </c>
      <c r="J580" t="e">
        <f>VLOOKUP($D580,RfDs_clean!$A$2:$Q$140,9,FALSE)</f>
        <v>#N/A</v>
      </c>
      <c r="K580" t="e">
        <f t="shared" si="19"/>
        <v>#N/A</v>
      </c>
      <c r="L580" t="e">
        <f>VLOOKUP($D580,RfDs_clean!$A$2:$Q$140,10,FALSE)</f>
        <v>#N/A</v>
      </c>
      <c r="M580" s="9" t="s">
        <v>52</v>
      </c>
      <c r="N580" s="9" t="s">
        <v>52</v>
      </c>
      <c r="O580" s="10" t="s">
        <v>2820</v>
      </c>
      <c r="P580" s="9">
        <v>2.5000000000000001E-4</v>
      </c>
      <c r="Q580" s="9">
        <v>8.9523951986447692</v>
      </c>
      <c r="R580" s="9" t="s">
        <v>81</v>
      </c>
      <c r="S580" s="9">
        <v>2.5000000000000001E-2</v>
      </c>
      <c r="T580" s="9">
        <v>6.9523951986447692</v>
      </c>
      <c r="U580" s="9" t="s">
        <v>103</v>
      </c>
      <c r="V580" s="11" t="s">
        <v>61</v>
      </c>
      <c r="W580" s="10" t="s">
        <v>52</v>
      </c>
      <c r="X580" s="9" t="s">
        <v>52</v>
      </c>
      <c r="Y580" s="9" t="s">
        <v>52</v>
      </c>
      <c r="Z580" s="9" t="s">
        <v>52</v>
      </c>
      <c r="AA580" s="9" t="s">
        <v>52</v>
      </c>
      <c r="AB580" s="9" t="s">
        <v>52</v>
      </c>
      <c r="AC580" s="9" t="s">
        <v>52</v>
      </c>
      <c r="AD580" s="11" t="s">
        <v>52</v>
      </c>
      <c r="AE580" s="10" t="s">
        <v>52</v>
      </c>
      <c r="AF580" s="9" t="s">
        <v>52</v>
      </c>
      <c r="AG580" s="9" t="s">
        <v>52</v>
      </c>
      <c r="AH580" s="9" t="s">
        <v>52</v>
      </c>
      <c r="AI580" s="9" t="s">
        <v>52</v>
      </c>
      <c r="AJ580" s="9" t="s">
        <v>52</v>
      </c>
      <c r="AK580" s="9" t="s">
        <v>52</v>
      </c>
      <c r="AL580" s="11" t="s">
        <v>52</v>
      </c>
      <c r="AM580" s="10" t="s">
        <v>52</v>
      </c>
      <c r="AN580" s="9" t="s">
        <v>52</v>
      </c>
      <c r="AO580" s="9" t="s">
        <v>52</v>
      </c>
      <c r="AP580" s="9" t="s">
        <v>52</v>
      </c>
      <c r="AQ580" s="9" t="s">
        <v>52</v>
      </c>
      <c r="AR580" s="9" t="s">
        <v>52</v>
      </c>
      <c r="AS580" s="9" t="s">
        <v>52</v>
      </c>
      <c r="AT580" s="11" t="s">
        <v>52</v>
      </c>
      <c r="AU580" s="10" t="s">
        <v>52</v>
      </c>
      <c r="AV580" s="9" t="s">
        <v>52</v>
      </c>
      <c r="AW580" s="9" t="s">
        <v>52</v>
      </c>
      <c r="AX580" s="9" t="s">
        <v>52</v>
      </c>
      <c r="AY580" s="9" t="s">
        <v>52</v>
      </c>
      <c r="AZ580" s="9" t="s">
        <v>52</v>
      </c>
      <c r="BA580" s="9" t="s">
        <v>52</v>
      </c>
      <c r="BB580" s="11" t="s">
        <v>52</v>
      </c>
    </row>
    <row r="581" spans="1:54" customFormat="1" x14ac:dyDescent="0.25">
      <c r="A581" s="12">
        <v>580</v>
      </c>
      <c r="B581" s="12" t="s">
        <v>2821</v>
      </c>
      <c r="C581" s="12" t="s">
        <v>2822</v>
      </c>
      <c r="D581" s="12">
        <v>113484</v>
      </c>
      <c r="E581" s="12" t="s">
        <v>52</v>
      </c>
      <c r="F581" s="12" t="s">
        <v>52</v>
      </c>
      <c r="G581" s="12">
        <v>275.18852903999999</v>
      </c>
      <c r="H581" s="12" t="s">
        <v>2823</v>
      </c>
      <c r="I581" t="e">
        <f t="shared" si="18"/>
        <v>#N/A</v>
      </c>
      <c r="J581" t="e">
        <f>VLOOKUP($D581,RfDs_clean!$A$2:$Q$140,9,FALSE)</f>
        <v>#N/A</v>
      </c>
      <c r="K581" t="e">
        <f t="shared" si="19"/>
        <v>#N/A</v>
      </c>
      <c r="L581" t="e">
        <f>VLOOKUP($D581,RfDs_clean!$A$2:$Q$140,10,FALSE)</f>
        <v>#N/A</v>
      </c>
      <c r="M581" s="9" t="s">
        <v>52</v>
      </c>
      <c r="N581" s="9" t="s">
        <v>52</v>
      </c>
      <c r="O581" s="13" t="s">
        <v>2824</v>
      </c>
      <c r="P581" s="12">
        <v>6.0999999999999999E-2</v>
      </c>
      <c r="Q581" s="12">
        <v>6.654300491796679</v>
      </c>
      <c r="R581" s="12" t="s">
        <v>55</v>
      </c>
      <c r="S581" s="12">
        <v>61</v>
      </c>
      <c r="T581" s="12">
        <v>3.654300491796679</v>
      </c>
      <c r="U581" s="12" t="s">
        <v>103</v>
      </c>
      <c r="V581" s="14" t="s">
        <v>61</v>
      </c>
      <c r="W581" s="13" t="s">
        <v>52</v>
      </c>
      <c r="X581" s="12" t="s">
        <v>52</v>
      </c>
      <c r="Y581" s="12" t="s">
        <v>52</v>
      </c>
      <c r="Z581" s="12" t="s">
        <v>52</v>
      </c>
      <c r="AA581" s="12" t="s">
        <v>52</v>
      </c>
      <c r="AB581" s="12" t="s">
        <v>52</v>
      </c>
      <c r="AC581" s="12" t="s">
        <v>52</v>
      </c>
      <c r="AD581" s="14" t="s">
        <v>52</v>
      </c>
      <c r="AE581" s="13" t="s">
        <v>52</v>
      </c>
      <c r="AF581" s="12" t="s">
        <v>52</v>
      </c>
      <c r="AG581" s="12" t="s">
        <v>52</v>
      </c>
      <c r="AH581" s="12" t="s">
        <v>52</v>
      </c>
      <c r="AI581" s="12" t="s">
        <v>52</v>
      </c>
      <c r="AJ581" s="12" t="s">
        <v>52</v>
      </c>
      <c r="AK581" s="12" t="s">
        <v>52</v>
      </c>
      <c r="AL581" s="14" t="s">
        <v>52</v>
      </c>
      <c r="AM581" s="13" t="s">
        <v>52</v>
      </c>
      <c r="AN581" s="12" t="s">
        <v>52</v>
      </c>
      <c r="AO581" s="12" t="s">
        <v>52</v>
      </c>
      <c r="AP581" s="12" t="s">
        <v>52</v>
      </c>
      <c r="AQ581" s="12" t="s">
        <v>52</v>
      </c>
      <c r="AR581" s="12" t="s">
        <v>52</v>
      </c>
      <c r="AS581" s="12" t="s">
        <v>52</v>
      </c>
      <c r="AT581" s="14" t="s">
        <v>52</v>
      </c>
      <c r="AU581" s="13" t="s">
        <v>52</v>
      </c>
      <c r="AV581" s="12" t="s">
        <v>52</v>
      </c>
      <c r="AW581" s="12" t="s">
        <v>52</v>
      </c>
      <c r="AX581" s="12" t="s">
        <v>52</v>
      </c>
      <c r="AY581" s="12" t="s">
        <v>52</v>
      </c>
      <c r="AZ581" s="12" t="s">
        <v>52</v>
      </c>
      <c r="BA581" s="12" t="s">
        <v>52</v>
      </c>
      <c r="BB581" s="14" t="s">
        <v>52</v>
      </c>
    </row>
    <row r="582" spans="1:54" customFormat="1" x14ac:dyDescent="0.25">
      <c r="A582" s="9">
        <v>581</v>
      </c>
      <c r="B582" s="9" t="s">
        <v>2825</v>
      </c>
      <c r="C582" s="9" t="s">
        <v>2826</v>
      </c>
      <c r="D582" s="9">
        <v>90948</v>
      </c>
      <c r="E582" s="9" t="s">
        <v>52</v>
      </c>
      <c r="F582" s="9" t="s">
        <v>52</v>
      </c>
      <c r="G582" s="9">
        <v>268.15756329999999</v>
      </c>
      <c r="H582" s="9" t="s">
        <v>2827</v>
      </c>
      <c r="I582" t="e">
        <f t="shared" si="18"/>
        <v>#N/A</v>
      </c>
      <c r="J582" t="e">
        <f>VLOOKUP($D582,RfDs_clean!$A$2:$Q$140,9,FALSE)</f>
        <v>#N/A</v>
      </c>
      <c r="K582" t="e">
        <f t="shared" si="19"/>
        <v>#N/A</v>
      </c>
      <c r="L582" t="e">
        <f>VLOOKUP($D582,RfDs_clean!$A$2:$Q$140,10,FALSE)</f>
        <v>#N/A</v>
      </c>
      <c r="M582" s="9">
        <v>3.8873777561486258</v>
      </c>
      <c r="N582" s="9">
        <v>34.754600000000003</v>
      </c>
      <c r="O582" s="10" t="s">
        <v>52</v>
      </c>
      <c r="P582" s="9" t="s">
        <v>52</v>
      </c>
      <c r="Q582" s="9" t="s">
        <v>52</v>
      </c>
      <c r="R582" s="9" t="s">
        <v>52</v>
      </c>
      <c r="S582" s="9" t="s">
        <v>52</v>
      </c>
      <c r="T582" s="9" t="s">
        <v>52</v>
      </c>
      <c r="U582" s="9" t="s">
        <v>52</v>
      </c>
      <c r="V582" s="11" t="s">
        <v>52</v>
      </c>
      <c r="W582" s="10" t="s">
        <v>52</v>
      </c>
      <c r="X582" s="9" t="s">
        <v>52</v>
      </c>
      <c r="Y582" s="9" t="s">
        <v>52</v>
      </c>
      <c r="Z582" s="9" t="s">
        <v>52</v>
      </c>
      <c r="AA582" s="9" t="s">
        <v>52</v>
      </c>
      <c r="AB582" s="9" t="s">
        <v>52</v>
      </c>
      <c r="AC582" s="9" t="s">
        <v>52</v>
      </c>
      <c r="AD582" s="11" t="s">
        <v>52</v>
      </c>
      <c r="AE582" s="10" t="s">
        <v>2828</v>
      </c>
      <c r="AF582" s="9">
        <v>0.86</v>
      </c>
      <c r="AG582" s="9">
        <v>5.36</v>
      </c>
      <c r="AH582" s="9" t="s">
        <v>52</v>
      </c>
      <c r="AI582" s="9" t="s">
        <v>52</v>
      </c>
      <c r="AJ582" s="9" t="s">
        <v>52</v>
      </c>
      <c r="AK582" s="9" t="s">
        <v>75</v>
      </c>
      <c r="AL582" s="11" t="s">
        <v>57</v>
      </c>
      <c r="AM582" s="10" t="s">
        <v>52</v>
      </c>
      <c r="AN582" s="9" t="s">
        <v>52</v>
      </c>
      <c r="AO582" s="9" t="s">
        <v>52</v>
      </c>
      <c r="AP582" s="9" t="s">
        <v>52</v>
      </c>
      <c r="AQ582" s="9" t="s">
        <v>52</v>
      </c>
      <c r="AR582" s="9" t="s">
        <v>52</v>
      </c>
      <c r="AS582" s="9" t="s">
        <v>52</v>
      </c>
      <c r="AT582" s="11" t="s">
        <v>52</v>
      </c>
      <c r="AU582" s="10" t="s">
        <v>2829</v>
      </c>
      <c r="AV582" s="9">
        <v>0.86</v>
      </c>
      <c r="AW582" s="9">
        <v>5.36</v>
      </c>
      <c r="AX582" s="9" t="s">
        <v>52</v>
      </c>
      <c r="AY582" s="9" t="s">
        <v>52</v>
      </c>
      <c r="AZ582" s="9" t="s">
        <v>52</v>
      </c>
      <c r="BA582" s="9" t="s">
        <v>75</v>
      </c>
      <c r="BB582" s="11" t="s">
        <v>57</v>
      </c>
    </row>
    <row r="583" spans="1:54" customFormat="1" x14ac:dyDescent="0.25">
      <c r="A583" s="12">
        <v>582</v>
      </c>
      <c r="B583" s="12" t="s">
        <v>2830</v>
      </c>
      <c r="C583" s="12" t="s">
        <v>2831</v>
      </c>
      <c r="D583" s="12">
        <v>2385855</v>
      </c>
      <c r="E583" s="12" t="s">
        <v>52</v>
      </c>
      <c r="F583" s="12" t="s">
        <v>52</v>
      </c>
      <c r="G583" s="12">
        <v>539.62623215999997</v>
      </c>
      <c r="H583" s="12" t="s">
        <v>2832</v>
      </c>
      <c r="I583">
        <f t="shared" si="18"/>
        <v>6.1504323383782298</v>
      </c>
      <c r="J583">
        <f>VLOOKUP($D583,RfDs_clean!$A$2:$Q$140,9,FALSE)</f>
        <v>0.38164599999999999</v>
      </c>
      <c r="K583">
        <f t="shared" si="19"/>
        <v>6.385978810805125</v>
      </c>
      <c r="L583">
        <f>VLOOKUP($D583,RfDs_clean!$A$2:$Q$140,10,FALSE)</f>
        <v>0.22187799999999999</v>
      </c>
      <c r="M583" s="9" t="s">
        <v>52</v>
      </c>
      <c r="N583" s="9" t="s">
        <v>52</v>
      </c>
      <c r="O583" s="13" t="s">
        <v>2833</v>
      </c>
      <c r="P583" s="12">
        <v>2.0000000000000001E-4</v>
      </c>
      <c r="Q583" s="12">
        <v>9.4310630576513557</v>
      </c>
      <c r="R583" s="12" t="s">
        <v>81</v>
      </c>
      <c r="S583" s="12">
        <v>7.0000000000000007E-2</v>
      </c>
      <c r="T583" s="12">
        <v>6.88699501330108</v>
      </c>
      <c r="U583" s="12" t="s">
        <v>56</v>
      </c>
      <c r="V583" s="14" t="s">
        <v>57</v>
      </c>
      <c r="W583" s="13" t="s">
        <v>52</v>
      </c>
      <c r="X583" s="12" t="s">
        <v>52</v>
      </c>
      <c r="Y583" s="12" t="s">
        <v>52</v>
      </c>
      <c r="Z583" s="12" t="s">
        <v>52</v>
      </c>
      <c r="AA583" s="12" t="s">
        <v>52</v>
      </c>
      <c r="AB583" s="12" t="s">
        <v>52</v>
      </c>
      <c r="AC583" s="12" t="s">
        <v>52</v>
      </c>
      <c r="AD583" s="14" t="s">
        <v>52</v>
      </c>
      <c r="AE583" s="13" t="s">
        <v>2834</v>
      </c>
      <c r="AF583" s="12">
        <v>18</v>
      </c>
      <c r="AG583" s="12">
        <v>6.99</v>
      </c>
      <c r="AH583" s="12" t="s">
        <v>52</v>
      </c>
      <c r="AI583" s="12" t="s">
        <v>52</v>
      </c>
      <c r="AJ583" s="12" t="s">
        <v>52</v>
      </c>
      <c r="AK583" s="12" t="s">
        <v>75</v>
      </c>
      <c r="AL583" s="14" t="s">
        <v>61</v>
      </c>
      <c r="AM583" s="13" t="s">
        <v>2835</v>
      </c>
      <c r="AN583" s="12">
        <v>5.1000000000000004E-3</v>
      </c>
      <c r="AO583" s="12">
        <v>6.44</v>
      </c>
      <c r="AP583" s="12" t="s">
        <v>52</v>
      </c>
      <c r="AQ583" s="12" t="s">
        <v>52</v>
      </c>
      <c r="AR583" s="12" t="s">
        <v>52</v>
      </c>
      <c r="AS583" s="12" t="s">
        <v>75</v>
      </c>
      <c r="AT583" s="14" t="s">
        <v>61</v>
      </c>
      <c r="AU583" s="13" t="s">
        <v>2836</v>
      </c>
      <c r="AV583" s="12">
        <v>18</v>
      </c>
      <c r="AW583" s="12">
        <v>6.99</v>
      </c>
      <c r="AX583" s="12" t="s">
        <v>52</v>
      </c>
      <c r="AY583" s="12" t="s">
        <v>52</v>
      </c>
      <c r="AZ583" s="12" t="s">
        <v>52</v>
      </c>
      <c r="BA583" s="12" t="s">
        <v>75</v>
      </c>
      <c r="BB583" s="14" t="s">
        <v>61</v>
      </c>
    </row>
    <row r="584" spans="1:54" customFormat="1" x14ac:dyDescent="0.25">
      <c r="A584" s="9">
        <v>583</v>
      </c>
      <c r="B584" s="9" t="s">
        <v>2837</v>
      </c>
      <c r="C584" s="9" t="s">
        <v>2838</v>
      </c>
      <c r="D584" s="9">
        <v>50077</v>
      </c>
      <c r="E584" s="9" t="s">
        <v>52</v>
      </c>
      <c r="F584" s="9" t="s">
        <v>52</v>
      </c>
      <c r="G584" s="9">
        <v>334.1277197</v>
      </c>
      <c r="H584" s="9" t="s">
        <v>2839</v>
      </c>
      <c r="I584" t="e">
        <f t="shared" si="18"/>
        <v>#N/A</v>
      </c>
      <c r="J584" t="e">
        <f>VLOOKUP($D584,RfDs_clean!$A$2:$Q$140,9,FALSE)</f>
        <v>#N/A</v>
      </c>
      <c r="K584" t="e">
        <f t="shared" si="19"/>
        <v>#N/A</v>
      </c>
      <c r="L584" t="e">
        <f>VLOOKUP($D584,RfDs_clean!$A$2:$Q$140,10,FALSE)</f>
        <v>#N/A</v>
      </c>
      <c r="M584" s="9" t="s">
        <v>52</v>
      </c>
      <c r="N584" s="9" t="s">
        <v>52</v>
      </c>
      <c r="O584" s="10" t="s">
        <v>52</v>
      </c>
      <c r="P584" s="9" t="s">
        <v>52</v>
      </c>
      <c r="Q584" s="9" t="s">
        <v>52</v>
      </c>
      <c r="R584" s="9" t="s">
        <v>52</v>
      </c>
      <c r="S584" s="9" t="s">
        <v>52</v>
      </c>
      <c r="T584" s="9" t="s">
        <v>52</v>
      </c>
      <c r="U584" s="9" t="s">
        <v>52</v>
      </c>
      <c r="V584" s="11" t="s">
        <v>52</v>
      </c>
      <c r="W584" s="10" t="s">
        <v>52</v>
      </c>
      <c r="X584" s="9" t="s">
        <v>52</v>
      </c>
      <c r="Y584" s="9" t="s">
        <v>52</v>
      </c>
      <c r="Z584" s="9" t="s">
        <v>52</v>
      </c>
      <c r="AA584" s="9" t="s">
        <v>52</v>
      </c>
      <c r="AB584" s="9" t="s">
        <v>52</v>
      </c>
      <c r="AC584" s="9" t="s">
        <v>52</v>
      </c>
      <c r="AD584" s="11" t="s">
        <v>52</v>
      </c>
      <c r="AE584" s="10" t="s">
        <v>2840</v>
      </c>
      <c r="AF584" s="9">
        <v>8200</v>
      </c>
      <c r="AG584" s="9">
        <v>9.44</v>
      </c>
      <c r="AH584" s="9" t="s">
        <v>52</v>
      </c>
      <c r="AI584" s="9" t="s">
        <v>52</v>
      </c>
      <c r="AJ584" s="9" t="s">
        <v>52</v>
      </c>
      <c r="AK584" s="9" t="s">
        <v>75</v>
      </c>
      <c r="AL584" s="11" t="s">
        <v>61</v>
      </c>
      <c r="AM584" s="10" t="s">
        <v>52</v>
      </c>
      <c r="AN584" s="9" t="s">
        <v>52</v>
      </c>
      <c r="AO584" s="9" t="s">
        <v>52</v>
      </c>
      <c r="AP584" s="9" t="s">
        <v>52</v>
      </c>
      <c r="AQ584" s="9" t="s">
        <v>52</v>
      </c>
      <c r="AR584" s="9" t="s">
        <v>52</v>
      </c>
      <c r="AS584" s="9" t="s">
        <v>52</v>
      </c>
      <c r="AT584" s="11" t="s">
        <v>52</v>
      </c>
      <c r="AU584" s="10" t="s">
        <v>2841</v>
      </c>
      <c r="AV584" s="9">
        <v>8200</v>
      </c>
      <c r="AW584" s="9">
        <v>9.44</v>
      </c>
      <c r="AX584" s="9" t="s">
        <v>52</v>
      </c>
      <c r="AY584" s="9" t="s">
        <v>52</v>
      </c>
      <c r="AZ584" s="9" t="s">
        <v>52</v>
      </c>
      <c r="BA584" s="9" t="s">
        <v>75</v>
      </c>
      <c r="BB584" s="11" t="s">
        <v>61</v>
      </c>
    </row>
    <row r="585" spans="1:54" customFormat="1" x14ac:dyDescent="0.25">
      <c r="A585" s="12">
        <v>584</v>
      </c>
      <c r="B585" s="12" t="s">
        <v>2842</v>
      </c>
      <c r="C585" s="12" t="s">
        <v>2843</v>
      </c>
      <c r="D585" s="12">
        <v>2212671</v>
      </c>
      <c r="E585" s="12" t="s">
        <v>52</v>
      </c>
      <c r="F585" s="12" t="s">
        <v>52</v>
      </c>
      <c r="G585" s="12">
        <v>187.10308516399999</v>
      </c>
      <c r="H585" s="12" t="s">
        <v>2844</v>
      </c>
      <c r="I585" t="e">
        <f t="shared" si="18"/>
        <v>#N/A</v>
      </c>
      <c r="J585" t="e">
        <f>VLOOKUP($D585,RfDs_clean!$A$2:$Q$140,9,FALSE)</f>
        <v>#N/A</v>
      </c>
      <c r="K585" t="e">
        <f t="shared" si="19"/>
        <v>#N/A</v>
      </c>
      <c r="L585" t="e">
        <f>VLOOKUP($D585,RfDs_clean!$A$2:$Q$140,10,FALSE)</f>
        <v>#N/A</v>
      </c>
      <c r="M585" s="9" t="s">
        <v>52</v>
      </c>
      <c r="N585" s="9" t="s">
        <v>52</v>
      </c>
      <c r="O585" s="13" t="s">
        <v>2845</v>
      </c>
      <c r="P585" s="12">
        <v>2E-3</v>
      </c>
      <c r="Q585" s="12">
        <v>7.9710509530260572</v>
      </c>
      <c r="R585" s="12" t="s">
        <v>118</v>
      </c>
      <c r="S585" s="12">
        <v>0.2</v>
      </c>
      <c r="T585" s="12">
        <v>5.9710509530260572</v>
      </c>
      <c r="U585" s="12" t="s">
        <v>56</v>
      </c>
      <c r="V585" s="14" t="s">
        <v>61</v>
      </c>
      <c r="W585" s="13" t="s">
        <v>52</v>
      </c>
      <c r="X585" s="12" t="s">
        <v>52</v>
      </c>
      <c r="Y585" s="12" t="s">
        <v>52</v>
      </c>
      <c r="Z585" s="12" t="s">
        <v>52</v>
      </c>
      <c r="AA585" s="12" t="s">
        <v>52</v>
      </c>
      <c r="AB585" s="12" t="s">
        <v>52</v>
      </c>
      <c r="AC585" s="12" t="s">
        <v>52</v>
      </c>
      <c r="AD585" s="14" t="s">
        <v>52</v>
      </c>
      <c r="AE585" s="13" t="s">
        <v>52</v>
      </c>
      <c r="AF585" s="12" t="s">
        <v>52</v>
      </c>
      <c r="AG585" s="12" t="s">
        <v>52</v>
      </c>
      <c r="AH585" s="12" t="s">
        <v>52</v>
      </c>
      <c r="AI585" s="12" t="s">
        <v>52</v>
      </c>
      <c r="AJ585" s="12" t="s">
        <v>52</v>
      </c>
      <c r="AK585" s="12" t="s">
        <v>52</v>
      </c>
      <c r="AL585" s="14" t="s">
        <v>52</v>
      </c>
      <c r="AM585" s="13" t="s">
        <v>52</v>
      </c>
      <c r="AN585" s="12" t="s">
        <v>52</v>
      </c>
      <c r="AO585" s="12" t="s">
        <v>52</v>
      </c>
      <c r="AP585" s="12" t="s">
        <v>52</v>
      </c>
      <c r="AQ585" s="12" t="s">
        <v>52</v>
      </c>
      <c r="AR585" s="12" t="s">
        <v>52</v>
      </c>
      <c r="AS585" s="12" t="s">
        <v>52</v>
      </c>
      <c r="AT585" s="14" t="s">
        <v>52</v>
      </c>
      <c r="AU585" s="13" t="s">
        <v>52</v>
      </c>
      <c r="AV585" s="12" t="s">
        <v>52</v>
      </c>
      <c r="AW585" s="12" t="s">
        <v>52</v>
      </c>
      <c r="AX585" s="12" t="s">
        <v>52</v>
      </c>
      <c r="AY585" s="12" t="s">
        <v>52</v>
      </c>
      <c r="AZ585" s="12" t="s">
        <v>52</v>
      </c>
      <c r="BA585" s="12" t="s">
        <v>52</v>
      </c>
      <c r="BB585" s="14" t="s">
        <v>52</v>
      </c>
    </row>
    <row r="586" spans="1:54" customFormat="1" x14ac:dyDescent="0.25">
      <c r="A586" s="9">
        <v>585</v>
      </c>
      <c r="B586" s="9" t="s">
        <v>2846</v>
      </c>
      <c r="C586" s="9" t="s">
        <v>2847</v>
      </c>
      <c r="D586" s="9">
        <v>71526073</v>
      </c>
      <c r="E586" s="9" t="s">
        <v>52</v>
      </c>
      <c r="F586" s="9" t="s">
        <v>52</v>
      </c>
      <c r="G586" s="9">
        <v>251.04798407999999</v>
      </c>
      <c r="H586" s="9" t="s">
        <v>2848</v>
      </c>
      <c r="I586" t="e">
        <f t="shared" si="18"/>
        <v>#N/A</v>
      </c>
      <c r="J586" t="e">
        <f>VLOOKUP($D586,RfDs_clean!$A$2:$Q$140,9,FALSE)</f>
        <v>#N/A</v>
      </c>
      <c r="K586" t="e">
        <f t="shared" si="19"/>
        <v>#N/A</v>
      </c>
      <c r="L586" t="e">
        <f>VLOOKUP($D586,RfDs_clean!$A$2:$Q$140,10,FALSE)</f>
        <v>#N/A</v>
      </c>
      <c r="M586" s="9" t="s">
        <v>52</v>
      </c>
      <c r="N586" s="9" t="s">
        <v>52</v>
      </c>
      <c r="O586" s="10" t="s">
        <v>2849</v>
      </c>
      <c r="P586" s="9">
        <v>7.0000000000000001E-3</v>
      </c>
      <c r="Q586" s="9">
        <v>7.5546586983173114</v>
      </c>
      <c r="R586" s="9" t="s">
        <v>81</v>
      </c>
      <c r="S586" s="9">
        <v>2.21</v>
      </c>
      <c r="T586" s="9">
        <v>5.0553644646464573</v>
      </c>
      <c r="U586" s="9" t="s">
        <v>103</v>
      </c>
      <c r="V586" s="11" t="s">
        <v>61</v>
      </c>
      <c r="W586" s="10" t="s">
        <v>52</v>
      </c>
      <c r="X586" s="9" t="s">
        <v>52</v>
      </c>
      <c r="Y586" s="9" t="s">
        <v>52</v>
      </c>
      <c r="Z586" s="9" t="s">
        <v>52</v>
      </c>
      <c r="AA586" s="9" t="s">
        <v>52</v>
      </c>
      <c r="AB586" s="9" t="s">
        <v>52</v>
      </c>
      <c r="AC586" s="9" t="s">
        <v>52</v>
      </c>
      <c r="AD586" s="11" t="s">
        <v>52</v>
      </c>
      <c r="AE586" s="10" t="s">
        <v>52</v>
      </c>
      <c r="AF586" s="9" t="s">
        <v>52</v>
      </c>
      <c r="AG586" s="9" t="s">
        <v>52</v>
      </c>
      <c r="AH586" s="9" t="s">
        <v>52</v>
      </c>
      <c r="AI586" s="9" t="s">
        <v>52</v>
      </c>
      <c r="AJ586" s="9" t="s">
        <v>52</v>
      </c>
      <c r="AK586" s="9" t="s">
        <v>52</v>
      </c>
      <c r="AL586" s="11" t="s">
        <v>52</v>
      </c>
      <c r="AM586" s="10" t="s">
        <v>52</v>
      </c>
      <c r="AN586" s="9" t="s">
        <v>52</v>
      </c>
      <c r="AO586" s="9" t="s">
        <v>52</v>
      </c>
      <c r="AP586" s="9" t="s">
        <v>52</v>
      </c>
      <c r="AQ586" s="9" t="s">
        <v>52</v>
      </c>
      <c r="AR586" s="9" t="s">
        <v>52</v>
      </c>
      <c r="AS586" s="9" t="s">
        <v>52</v>
      </c>
      <c r="AT586" s="11" t="s">
        <v>52</v>
      </c>
      <c r="AU586" s="10" t="s">
        <v>52</v>
      </c>
      <c r="AV586" s="9" t="s">
        <v>52</v>
      </c>
      <c r="AW586" s="9" t="s">
        <v>52</v>
      </c>
      <c r="AX586" s="9" t="s">
        <v>52</v>
      </c>
      <c r="AY586" s="9" t="s">
        <v>52</v>
      </c>
      <c r="AZ586" s="9" t="s">
        <v>52</v>
      </c>
      <c r="BA586" s="9" t="s">
        <v>52</v>
      </c>
      <c r="BB586" s="11" t="s">
        <v>52</v>
      </c>
    </row>
    <row r="587" spans="1:54" customFormat="1" x14ac:dyDescent="0.25">
      <c r="A587" s="12">
        <v>586</v>
      </c>
      <c r="B587" s="12" t="s">
        <v>2850</v>
      </c>
      <c r="C587" s="12" t="s">
        <v>2851</v>
      </c>
      <c r="D587" s="12">
        <v>315220</v>
      </c>
      <c r="E587" s="12" t="s">
        <v>52</v>
      </c>
      <c r="F587" s="12" t="s">
        <v>52</v>
      </c>
      <c r="G587" s="12">
        <v>325.15253749999999</v>
      </c>
      <c r="H587" s="12" t="s">
        <v>2852</v>
      </c>
      <c r="I587" t="e">
        <f t="shared" si="18"/>
        <v>#N/A</v>
      </c>
      <c r="J587" t="e">
        <f>VLOOKUP($D587,RfDs_clean!$A$2:$Q$140,9,FALSE)</f>
        <v>#N/A</v>
      </c>
      <c r="K587" t="e">
        <f t="shared" si="19"/>
        <v>#N/A</v>
      </c>
      <c r="L587" t="e">
        <f>VLOOKUP($D587,RfDs_clean!$A$2:$Q$140,10,FALSE)</f>
        <v>#N/A</v>
      </c>
      <c r="M587" s="9" t="s">
        <v>52</v>
      </c>
      <c r="N587" s="9" t="s">
        <v>52</v>
      </c>
      <c r="O587" s="13" t="s">
        <v>52</v>
      </c>
      <c r="P587" s="12" t="s">
        <v>52</v>
      </c>
      <c r="Q587" s="12" t="s">
        <v>52</v>
      </c>
      <c r="R587" s="12" t="s">
        <v>52</v>
      </c>
      <c r="S587" s="12" t="s">
        <v>52</v>
      </c>
      <c r="T587" s="12" t="s">
        <v>52</v>
      </c>
      <c r="U587" s="12" t="s">
        <v>52</v>
      </c>
      <c r="V587" s="14" t="s">
        <v>52</v>
      </c>
      <c r="W587" s="13" t="s">
        <v>52</v>
      </c>
      <c r="X587" s="12" t="s">
        <v>52</v>
      </c>
      <c r="Y587" s="12" t="s">
        <v>52</v>
      </c>
      <c r="Z587" s="12" t="s">
        <v>52</v>
      </c>
      <c r="AA587" s="12" t="s">
        <v>52</v>
      </c>
      <c r="AB587" s="12" t="s">
        <v>52</v>
      </c>
      <c r="AC587" s="12" t="s">
        <v>52</v>
      </c>
      <c r="AD587" s="14" t="s">
        <v>52</v>
      </c>
      <c r="AE587" s="13" t="s">
        <v>2853</v>
      </c>
      <c r="AF587" s="12">
        <v>10</v>
      </c>
      <c r="AG587" s="12">
        <v>6.51</v>
      </c>
      <c r="AH587" s="12" t="s">
        <v>52</v>
      </c>
      <c r="AI587" s="12" t="s">
        <v>52</v>
      </c>
      <c r="AJ587" s="12" t="s">
        <v>52</v>
      </c>
      <c r="AK587" s="12" t="s">
        <v>75</v>
      </c>
      <c r="AL587" s="14" t="s">
        <v>57</v>
      </c>
      <c r="AM587" s="13" t="s">
        <v>52</v>
      </c>
      <c r="AN587" s="12" t="s">
        <v>52</v>
      </c>
      <c r="AO587" s="12" t="s">
        <v>52</v>
      </c>
      <c r="AP587" s="12" t="s">
        <v>52</v>
      </c>
      <c r="AQ587" s="12" t="s">
        <v>52</v>
      </c>
      <c r="AR587" s="12" t="s">
        <v>52</v>
      </c>
      <c r="AS587" s="12" t="s">
        <v>52</v>
      </c>
      <c r="AT587" s="14" t="s">
        <v>52</v>
      </c>
      <c r="AU587" s="13" t="s">
        <v>2854</v>
      </c>
      <c r="AV587" s="12">
        <v>10</v>
      </c>
      <c r="AW587" s="12">
        <v>6.51</v>
      </c>
      <c r="AX587" s="12" t="s">
        <v>52</v>
      </c>
      <c r="AY587" s="12" t="s">
        <v>52</v>
      </c>
      <c r="AZ587" s="12" t="s">
        <v>52</v>
      </c>
      <c r="BA587" s="12" t="s">
        <v>75</v>
      </c>
      <c r="BB587" s="14" t="s">
        <v>57</v>
      </c>
    </row>
    <row r="588" spans="1:54" customFormat="1" x14ac:dyDescent="0.25">
      <c r="A588" s="9">
        <v>587</v>
      </c>
      <c r="B588" s="9" t="s">
        <v>2855</v>
      </c>
      <c r="C588" s="9" t="s">
        <v>2856</v>
      </c>
      <c r="D588" s="9">
        <v>100618</v>
      </c>
      <c r="E588" s="9" t="s">
        <v>52</v>
      </c>
      <c r="F588" s="9" t="s">
        <v>52</v>
      </c>
      <c r="G588" s="9">
        <v>107.07349928799999</v>
      </c>
      <c r="H588" s="9" t="s">
        <v>2857</v>
      </c>
      <c r="I588" t="e">
        <f t="shared" si="18"/>
        <v>#N/A</v>
      </c>
      <c r="J588" t="e">
        <f>VLOOKUP($D588,RfDs_clean!$A$2:$Q$140,9,FALSE)</f>
        <v>#N/A</v>
      </c>
      <c r="K588" t="e">
        <f t="shared" si="19"/>
        <v>#N/A</v>
      </c>
      <c r="L588" t="e">
        <f>VLOOKUP($D588,RfDs_clean!$A$2:$Q$140,10,FALSE)</f>
        <v>#N/A</v>
      </c>
      <c r="M588" s="9" t="s">
        <v>52</v>
      </c>
      <c r="N588" s="9" t="s">
        <v>52</v>
      </c>
      <c r="O588" s="10" t="s">
        <v>2858</v>
      </c>
      <c r="P588" s="9">
        <v>2E-3</v>
      </c>
      <c r="Q588" s="9">
        <v>7.7286520004981778</v>
      </c>
      <c r="R588" s="9" t="s">
        <v>81</v>
      </c>
      <c r="S588" s="9">
        <v>5</v>
      </c>
      <c r="T588" s="9">
        <v>4.3307119918261403</v>
      </c>
      <c r="U588" s="9" t="s">
        <v>83</v>
      </c>
      <c r="V588" s="11" t="s">
        <v>61</v>
      </c>
      <c r="W588" s="10" t="s">
        <v>52</v>
      </c>
      <c r="X588" s="9" t="s">
        <v>52</v>
      </c>
      <c r="Y588" s="9" t="s">
        <v>52</v>
      </c>
      <c r="Z588" s="9" t="s">
        <v>52</v>
      </c>
      <c r="AA588" s="9" t="s">
        <v>52</v>
      </c>
      <c r="AB588" s="9" t="s">
        <v>52</v>
      </c>
      <c r="AC588" s="9" t="s">
        <v>52</v>
      </c>
      <c r="AD588" s="11" t="s">
        <v>52</v>
      </c>
      <c r="AE588" s="10" t="s">
        <v>52</v>
      </c>
      <c r="AF588" s="9" t="s">
        <v>52</v>
      </c>
      <c r="AG588" s="9" t="s">
        <v>52</v>
      </c>
      <c r="AH588" s="9" t="s">
        <v>52</v>
      </c>
      <c r="AI588" s="9" t="s">
        <v>52</v>
      </c>
      <c r="AJ588" s="9" t="s">
        <v>52</v>
      </c>
      <c r="AK588" s="9" t="s">
        <v>52</v>
      </c>
      <c r="AL588" s="11" t="s">
        <v>52</v>
      </c>
      <c r="AM588" s="10" t="s">
        <v>52</v>
      </c>
      <c r="AN588" s="9" t="s">
        <v>52</v>
      </c>
      <c r="AO588" s="9" t="s">
        <v>52</v>
      </c>
      <c r="AP588" s="9" t="s">
        <v>52</v>
      </c>
      <c r="AQ588" s="9" t="s">
        <v>52</v>
      </c>
      <c r="AR588" s="9" t="s">
        <v>52</v>
      </c>
      <c r="AS588" s="9" t="s">
        <v>52</v>
      </c>
      <c r="AT588" s="11" t="s">
        <v>52</v>
      </c>
      <c r="AU588" s="10" t="s">
        <v>52</v>
      </c>
      <c r="AV588" s="9" t="s">
        <v>52</v>
      </c>
      <c r="AW588" s="9" t="s">
        <v>52</v>
      </c>
      <c r="AX588" s="9" t="s">
        <v>52</v>
      </c>
      <c r="AY588" s="9" t="s">
        <v>52</v>
      </c>
      <c r="AZ588" s="9" t="s">
        <v>52</v>
      </c>
      <c r="BA588" s="9" t="s">
        <v>52</v>
      </c>
      <c r="BB588" s="11" t="s">
        <v>52</v>
      </c>
    </row>
    <row r="589" spans="1:54" customFormat="1" x14ac:dyDescent="0.25">
      <c r="A589" s="12">
        <v>588</v>
      </c>
      <c r="B589" s="12" t="s">
        <v>2859</v>
      </c>
      <c r="C589" s="12" t="s">
        <v>2860</v>
      </c>
      <c r="D589" s="12">
        <v>108452</v>
      </c>
      <c r="E589" s="12" t="s">
        <v>52</v>
      </c>
      <c r="F589" s="12" t="s">
        <v>52</v>
      </c>
      <c r="G589" s="12">
        <v>108.06874825599999</v>
      </c>
      <c r="H589" s="12" t="s">
        <v>2861</v>
      </c>
      <c r="I589" t="e">
        <f t="shared" si="18"/>
        <v>#N/A</v>
      </c>
      <c r="J589" t="e">
        <f>VLOOKUP($D589,RfDs_clean!$A$2:$Q$140,9,FALSE)</f>
        <v>#N/A</v>
      </c>
      <c r="K589" t="e">
        <f t="shared" si="19"/>
        <v>#N/A</v>
      </c>
      <c r="L589" t="e">
        <f>VLOOKUP($D589,RfDs_clean!$A$2:$Q$140,10,FALSE)</f>
        <v>#N/A</v>
      </c>
      <c r="M589" s="9" t="s">
        <v>52</v>
      </c>
      <c r="N589" s="9" t="s">
        <v>52</v>
      </c>
      <c r="O589" s="13" t="s">
        <v>2862</v>
      </c>
      <c r="P589" s="12">
        <v>6.0000000000000001E-3</v>
      </c>
      <c r="Q589" s="12">
        <v>7.2555488707459066</v>
      </c>
      <c r="R589" s="12" t="s">
        <v>118</v>
      </c>
      <c r="S589" s="12">
        <v>6</v>
      </c>
      <c r="T589" s="12">
        <v>4.2555488707459066</v>
      </c>
      <c r="U589" s="12" t="s">
        <v>56</v>
      </c>
      <c r="V589" s="14" t="s">
        <v>61</v>
      </c>
      <c r="W589" s="13" t="s">
        <v>52</v>
      </c>
      <c r="X589" s="12" t="s">
        <v>52</v>
      </c>
      <c r="Y589" s="12" t="s">
        <v>52</v>
      </c>
      <c r="Z589" s="12" t="s">
        <v>52</v>
      </c>
      <c r="AA589" s="12" t="s">
        <v>52</v>
      </c>
      <c r="AB589" s="12" t="s">
        <v>52</v>
      </c>
      <c r="AC589" s="12" t="s">
        <v>52</v>
      </c>
      <c r="AD589" s="14" t="s">
        <v>52</v>
      </c>
      <c r="AE589" s="13" t="s">
        <v>52</v>
      </c>
      <c r="AF589" s="12" t="s">
        <v>52</v>
      </c>
      <c r="AG589" s="12" t="s">
        <v>52</v>
      </c>
      <c r="AH589" s="12" t="s">
        <v>52</v>
      </c>
      <c r="AI589" s="12" t="s">
        <v>52</v>
      </c>
      <c r="AJ589" s="12" t="s">
        <v>52</v>
      </c>
      <c r="AK589" s="12" t="s">
        <v>52</v>
      </c>
      <c r="AL589" s="14" t="s">
        <v>52</v>
      </c>
      <c r="AM589" s="13" t="s">
        <v>52</v>
      </c>
      <c r="AN589" s="12" t="s">
        <v>52</v>
      </c>
      <c r="AO589" s="12" t="s">
        <v>52</v>
      </c>
      <c r="AP589" s="12" t="s">
        <v>52</v>
      </c>
      <c r="AQ589" s="12" t="s">
        <v>52</v>
      </c>
      <c r="AR589" s="12" t="s">
        <v>52</v>
      </c>
      <c r="AS589" s="12" t="s">
        <v>52</v>
      </c>
      <c r="AT589" s="14" t="s">
        <v>52</v>
      </c>
      <c r="AU589" s="13" t="s">
        <v>52</v>
      </c>
      <c r="AV589" s="12" t="s">
        <v>52</v>
      </c>
      <c r="AW589" s="12" t="s">
        <v>52</v>
      </c>
      <c r="AX589" s="12" t="s">
        <v>52</v>
      </c>
      <c r="AY589" s="12" t="s">
        <v>52</v>
      </c>
      <c r="AZ589" s="12" t="s">
        <v>52</v>
      </c>
      <c r="BA589" s="12" t="s">
        <v>52</v>
      </c>
      <c r="BB589" s="14" t="s">
        <v>52</v>
      </c>
    </row>
    <row r="590" spans="1:54" customFormat="1" x14ac:dyDescent="0.25">
      <c r="A590" s="9">
        <v>589</v>
      </c>
      <c r="B590" s="9" t="s">
        <v>2863</v>
      </c>
      <c r="C590" s="9" t="s">
        <v>2864</v>
      </c>
      <c r="D590" s="9">
        <v>77439760</v>
      </c>
      <c r="E590" s="9" t="s">
        <v>52</v>
      </c>
      <c r="F590" s="9" t="s">
        <v>52</v>
      </c>
      <c r="G590" s="9">
        <v>215.91477699999999</v>
      </c>
      <c r="H590" s="9" t="s">
        <v>2865</v>
      </c>
      <c r="I590" t="e">
        <f t="shared" si="18"/>
        <v>#N/A</v>
      </c>
      <c r="J590" t="e">
        <f>VLOOKUP($D590,RfDs_clean!$A$2:$Q$140,9,FALSE)</f>
        <v>#N/A</v>
      </c>
      <c r="K590" t="e">
        <f t="shared" si="19"/>
        <v>#N/A</v>
      </c>
      <c r="L590" t="e">
        <f>VLOOKUP($D590,RfDs_clean!$A$2:$Q$140,10,FALSE)</f>
        <v>#N/A</v>
      </c>
      <c r="M590" s="9">
        <v>5.4819567207687614</v>
      </c>
      <c r="N590" s="9">
        <v>0.71174700000000002</v>
      </c>
      <c r="O590" s="10" t="s">
        <v>52</v>
      </c>
      <c r="P590" s="9" t="s">
        <v>52</v>
      </c>
      <c r="Q590" s="9" t="s">
        <v>52</v>
      </c>
      <c r="R590" s="9" t="s">
        <v>52</v>
      </c>
      <c r="S590" s="9" t="s">
        <v>52</v>
      </c>
      <c r="T590" s="9" t="s">
        <v>52</v>
      </c>
      <c r="U590" s="9" t="s">
        <v>52</v>
      </c>
      <c r="V590" s="11" t="s">
        <v>52</v>
      </c>
      <c r="W590" s="10" t="s">
        <v>52</v>
      </c>
      <c r="X590" s="9" t="s">
        <v>52</v>
      </c>
      <c r="Y590" s="9" t="s">
        <v>52</v>
      </c>
      <c r="Z590" s="9" t="s">
        <v>52</v>
      </c>
      <c r="AA590" s="9" t="s">
        <v>52</v>
      </c>
      <c r="AB590" s="9" t="s">
        <v>52</v>
      </c>
      <c r="AC590" s="9" t="s">
        <v>52</v>
      </c>
      <c r="AD590" s="11" t="s">
        <v>52</v>
      </c>
      <c r="AE590" s="10" t="s">
        <v>2866</v>
      </c>
      <c r="AF590" s="9">
        <v>6.4</v>
      </c>
      <c r="AG590" s="9">
        <v>6.14</v>
      </c>
      <c r="AH590" s="9" t="s">
        <v>52</v>
      </c>
      <c r="AI590" s="9" t="s">
        <v>52</v>
      </c>
      <c r="AJ590" s="9" t="s">
        <v>52</v>
      </c>
      <c r="AK590" s="9" t="s">
        <v>75</v>
      </c>
      <c r="AL590" s="11" t="s">
        <v>57</v>
      </c>
      <c r="AM590" s="10" t="s">
        <v>52</v>
      </c>
      <c r="AN590" s="9" t="s">
        <v>52</v>
      </c>
      <c r="AO590" s="9" t="s">
        <v>52</v>
      </c>
      <c r="AP590" s="9" t="s">
        <v>52</v>
      </c>
      <c r="AQ590" s="9" t="s">
        <v>52</v>
      </c>
      <c r="AR590" s="9" t="s">
        <v>52</v>
      </c>
      <c r="AS590" s="9" t="s">
        <v>52</v>
      </c>
      <c r="AT590" s="11" t="s">
        <v>52</v>
      </c>
      <c r="AU590" s="10" t="s">
        <v>2867</v>
      </c>
      <c r="AV590" s="9">
        <v>6.4</v>
      </c>
      <c r="AW590" s="9">
        <v>6.14</v>
      </c>
      <c r="AX590" s="9" t="s">
        <v>52</v>
      </c>
      <c r="AY590" s="9" t="s">
        <v>52</v>
      </c>
      <c r="AZ590" s="9" t="s">
        <v>52</v>
      </c>
      <c r="BA590" s="9" t="s">
        <v>75</v>
      </c>
      <c r="BB590" s="11" t="s">
        <v>57</v>
      </c>
    </row>
    <row r="591" spans="1:54" customFormat="1" x14ac:dyDescent="0.25">
      <c r="A591" s="12">
        <v>590</v>
      </c>
      <c r="B591" s="12" t="s">
        <v>2868</v>
      </c>
      <c r="C591" s="12" t="s">
        <v>2869</v>
      </c>
      <c r="D591" s="12">
        <v>74317</v>
      </c>
      <c r="E591" s="12" t="s">
        <v>52</v>
      </c>
      <c r="F591" s="12" t="s">
        <v>52</v>
      </c>
      <c r="G591" s="12">
        <v>260.13134851199999</v>
      </c>
      <c r="H591" s="12" t="s">
        <v>2870</v>
      </c>
      <c r="I591" t="e">
        <f t="shared" si="18"/>
        <v>#N/A</v>
      </c>
      <c r="J591" t="e">
        <f>VLOOKUP($D591,RfDs_clean!$A$2:$Q$140,9,FALSE)</f>
        <v>#N/A</v>
      </c>
      <c r="K591" t="e">
        <f t="shared" si="19"/>
        <v>#N/A</v>
      </c>
      <c r="L591" t="e">
        <f>VLOOKUP($D591,RfDs_clean!$A$2:$Q$140,10,FALSE)</f>
        <v>#N/A</v>
      </c>
      <c r="M591" s="9" t="s">
        <v>52</v>
      </c>
      <c r="N591" s="9" t="s">
        <v>52</v>
      </c>
      <c r="O591" s="13" t="s">
        <v>2871</v>
      </c>
      <c r="P591" s="12">
        <v>2.9999999999999997E-4</v>
      </c>
      <c r="Q591" s="12">
        <v>8.938071437596939</v>
      </c>
      <c r="R591" s="12" t="s">
        <v>52</v>
      </c>
      <c r="S591" s="12" t="s">
        <v>52</v>
      </c>
      <c r="T591" s="12" t="s">
        <v>52</v>
      </c>
      <c r="U591" s="12" t="s">
        <v>83</v>
      </c>
      <c r="V591" s="14" t="s">
        <v>61</v>
      </c>
      <c r="W591" s="13" t="s">
        <v>52</v>
      </c>
      <c r="X591" s="12" t="s">
        <v>52</v>
      </c>
      <c r="Y591" s="12" t="s">
        <v>52</v>
      </c>
      <c r="Z591" s="12" t="s">
        <v>52</v>
      </c>
      <c r="AA591" s="12" t="s">
        <v>52</v>
      </c>
      <c r="AB591" s="12" t="s">
        <v>52</v>
      </c>
      <c r="AC591" s="12" t="s">
        <v>52</v>
      </c>
      <c r="AD591" s="14" t="s">
        <v>52</v>
      </c>
      <c r="AE591" s="13" t="s">
        <v>52</v>
      </c>
      <c r="AF591" s="12" t="s">
        <v>52</v>
      </c>
      <c r="AG591" s="12" t="s">
        <v>52</v>
      </c>
      <c r="AH591" s="12" t="s">
        <v>52</v>
      </c>
      <c r="AI591" s="12" t="s">
        <v>52</v>
      </c>
      <c r="AJ591" s="12" t="s">
        <v>52</v>
      </c>
      <c r="AK591" s="12" t="s">
        <v>52</v>
      </c>
      <c r="AL591" s="14" t="s">
        <v>52</v>
      </c>
      <c r="AM591" s="13" t="s">
        <v>52</v>
      </c>
      <c r="AN591" s="12" t="s">
        <v>52</v>
      </c>
      <c r="AO591" s="12" t="s">
        <v>52</v>
      </c>
      <c r="AP591" s="12" t="s">
        <v>52</v>
      </c>
      <c r="AQ591" s="12" t="s">
        <v>52</v>
      </c>
      <c r="AR591" s="12" t="s">
        <v>52</v>
      </c>
      <c r="AS591" s="12" t="s">
        <v>52</v>
      </c>
      <c r="AT591" s="14" t="s">
        <v>52</v>
      </c>
      <c r="AU591" s="13" t="s">
        <v>52</v>
      </c>
      <c r="AV591" s="12" t="s">
        <v>52</v>
      </c>
      <c r="AW591" s="12" t="s">
        <v>52</v>
      </c>
      <c r="AX591" s="12" t="s">
        <v>52</v>
      </c>
      <c r="AY591" s="12" t="s">
        <v>52</v>
      </c>
      <c r="AZ591" s="12" t="s">
        <v>52</v>
      </c>
      <c r="BA591" s="12" t="s">
        <v>52</v>
      </c>
      <c r="BB591" s="14" t="s">
        <v>52</v>
      </c>
    </row>
    <row r="592" spans="1:54" customFormat="1" x14ac:dyDescent="0.25">
      <c r="A592" s="9">
        <v>591</v>
      </c>
      <c r="B592" s="9" t="s">
        <v>2872</v>
      </c>
      <c r="C592" s="9" t="s">
        <v>2873</v>
      </c>
      <c r="D592" s="9">
        <v>531828</v>
      </c>
      <c r="E592" s="9" t="s">
        <v>52</v>
      </c>
      <c r="F592" s="9" t="s">
        <v>52</v>
      </c>
      <c r="G592" s="9">
        <v>253.01572669999999</v>
      </c>
      <c r="H592" s="9" t="s">
        <v>2874</v>
      </c>
      <c r="I592" t="e">
        <f t="shared" si="18"/>
        <v>#N/A</v>
      </c>
      <c r="J592" t="e">
        <f>VLOOKUP($D592,RfDs_clean!$A$2:$Q$140,9,FALSE)</f>
        <v>#N/A</v>
      </c>
      <c r="K592" t="e">
        <f t="shared" si="19"/>
        <v>#N/A</v>
      </c>
      <c r="L592" t="e">
        <f>VLOOKUP($D592,RfDs_clean!$A$2:$Q$140,10,FALSE)</f>
        <v>#N/A</v>
      </c>
      <c r="M592" s="9" t="s">
        <v>52</v>
      </c>
      <c r="N592" s="9" t="s">
        <v>52</v>
      </c>
      <c r="O592" s="10" t="s">
        <v>52</v>
      </c>
      <c r="P592" s="9" t="s">
        <v>52</v>
      </c>
      <c r="Q592" s="9" t="s">
        <v>52</v>
      </c>
      <c r="R592" s="9" t="s">
        <v>52</v>
      </c>
      <c r="S592" s="9" t="s">
        <v>52</v>
      </c>
      <c r="T592" s="9" t="s">
        <v>52</v>
      </c>
      <c r="U592" s="9" t="s">
        <v>52</v>
      </c>
      <c r="V592" s="11" t="s">
        <v>52</v>
      </c>
      <c r="W592" s="10" t="s">
        <v>52</v>
      </c>
      <c r="X592" s="9" t="s">
        <v>52</v>
      </c>
      <c r="Y592" s="9" t="s">
        <v>52</v>
      </c>
      <c r="Z592" s="9" t="s">
        <v>52</v>
      </c>
      <c r="AA592" s="9" t="s">
        <v>52</v>
      </c>
      <c r="AB592" s="9" t="s">
        <v>52</v>
      </c>
      <c r="AC592" s="9" t="s">
        <v>52</v>
      </c>
      <c r="AD592" s="11" t="s">
        <v>52</v>
      </c>
      <c r="AE592" s="10" t="s">
        <v>2875</v>
      </c>
      <c r="AF592" s="9">
        <v>1.5</v>
      </c>
      <c r="AG592" s="9">
        <v>5.58</v>
      </c>
      <c r="AH592" s="9" t="s">
        <v>52</v>
      </c>
      <c r="AI592" s="9" t="s">
        <v>52</v>
      </c>
      <c r="AJ592" s="9" t="s">
        <v>52</v>
      </c>
      <c r="AK592" s="9" t="s">
        <v>75</v>
      </c>
      <c r="AL592" s="11" t="s">
        <v>57</v>
      </c>
      <c r="AM592" s="10" t="s">
        <v>2876</v>
      </c>
      <c r="AN592" s="9">
        <v>4.2999999999999999E-4</v>
      </c>
      <c r="AO592" s="9">
        <v>5.04</v>
      </c>
      <c r="AP592" s="9" t="s">
        <v>52</v>
      </c>
      <c r="AQ592" s="9" t="s">
        <v>52</v>
      </c>
      <c r="AR592" s="9" t="s">
        <v>52</v>
      </c>
      <c r="AS592" s="9" t="s">
        <v>75</v>
      </c>
      <c r="AT592" s="11" t="s">
        <v>61</v>
      </c>
      <c r="AU592" s="10" t="s">
        <v>2877</v>
      </c>
      <c r="AV592" s="9">
        <v>1.5</v>
      </c>
      <c r="AW592" s="9">
        <v>5.58</v>
      </c>
      <c r="AX592" s="9" t="s">
        <v>52</v>
      </c>
      <c r="AY592" s="9" t="s">
        <v>52</v>
      </c>
      <c r="AZ592" s="9" t="s">
        <v>52</v>
      </c>
      <c r="BA592" s="9" t="s">
        <v>75</v>
      </c>
      <c r="BB592" s="11" t="s">
        <v>57</v>
      </c>
    </row>
    <row r="593" spans="1:54" customFormat="1" x14ac:dyDescent="0.25">
      <c r="A593" s="12">
        <v>592</v>
      </c>
      <c r="B593" s="12" t="s">
        <v>2878</v>
      </c>
      <c r="C593" s="12" t="s">
        <v>2879</v>
      </c>
      <c r="D593" s="12">
        <v>300765</v>
      </c>
      <c r="E593" s="12" t="s">
        <v>52</v>
      </c>
      <c r="F593" s="12" t="s">
        <v>52</v>
      </c>
      <c r="G593" s="12">
        <v>377.78257489399999</v>
      </c>
      <c r="H593" s="12" t="s">
        <v>2880</v>
      </c>
      <c r="I593" t="e">
        <f t="shared" si="18"/>
        <v>#N/A</v>
      </c>
      <c r="J593" t="e">
        <f>VLOOKUP($D593,RfDs_clean!$A$2:$Q$140,9,FALSE)</f>
        <v>#N/A</v>
      </c>
      <c r="K593" t="e">
        <f t="shared" si="19"/>
        <v>#N/A</v>
      </c>
      <c r="L593" t="e">
        <f>VLOOKUP($D593,RfDs_clean!$A$2:$Q$140,10,FALSE)</f>
        <v>#N/A</v>
      </c>
      <c r="M593" s="9" t="s">
        <v>52</v>
      </c>
      <c r="N593" s="9" t="s">
        <v>52</v>
      </c>
      <c r="O593" s="13" t="s">
        <v>2881</v>
      </c>
      <c r="P593" s="12">
        <v>2E-3</v>
      </c>
      <c r="Q593" s="12">
        <v>8.2762119266833292</v>
      </c>
      <c r="R593" s="12" t="s">
        <v>118</v>
      </c>
      <c r="S593" s="12">
        <v>0.2</v>
      </c>
      <c r="T593" s="12">
        <v>6.2762119266833292</v>
      </c>
      <c r="U593" s="12" t="s">
        <v>56</v>
      </c>
      <c r="V593" s="14" t="s">
        <v>61</v>
      </c>
      <c r="W593" s="13" t="s">
        <v>52</v>
      </c>
      <c r="X593" s="12" t="s">
        <v>52</v>
      </c>
      <c r="Y593" s="12" t="s">
        <v>52</v>
      </c>
      <c r="Z593" s="12" t="s">
        <v>52</v>
      </c>
      <c r="AA593" s="12" t="s">
        <v>52</v>
      </c>
      <c r="AB593" s="12" t="s">
        <v>52</v>
      </c>
      <c r="AC593" s="12" t="s">
        <v>52</v>
      </c>
      <c r="AD593" s="14" t="s">
        <v>52</v>
      </c>
      <c r="AE593" s="13" t="s">
        <v>52</v>
      </c>
      <c r="AF593" s="12" t="s">
        <v>52</v>
      </c>
      <c r="AG593" s="12" t="s">
        <v>52</v>
      </c>
      <c r="AH593" s="12" t="s">
        <v>52</v>
      </c>
      <c r="AI593" s="12" t="s">
        <v>52</v>
      </c>
      <c r="AJ593" s="12" t="s">
        <v>52</v>
      </c>
      <c r="AK593" s="12" t="s">
        <v>52</v>
      </c>
      <c r="AL593" s="14" t="s">
        <v>52</v>
      </c>
      <c r="AM593" s="13" t="s">
        <v>52</v>
      </c>
      <c r="AN593" s="12" t="s">
        <v>52</v>
      </c>
      <c r="AO593" s="12" t="s">
        <v>52</v>
      </c>
      <c r="AP593" s="12" t="s">
        <v>52</v>
      </c>
      <c r="AQ593" s="12" t="s">
        <v>52</v>
      </c>
      <c r="AR593" s="12" t="s">
        <v>52</v>
      </c>
      <c r="AS593" s="12" t="s">
        <v>52</v>
      </c>
      <c r="AT593" s="14" t="s">
        <v>52</v>
      </c>
      <c r="AU593" s="13" t="s">
        <v>52</v>
      </c>
      <c r="AV593" s="12" t="s">
        <v>52</v>
      </c>
      <c r="AW593" s="12" t="s">
        <v>52</v>
      </c>
      <c r="AX593" s="12" t="s">
        <v>52</v>
      </c>
      <c r="AY593" s="12" t="s">
        <v>52</v>
      </c>
      <c r="AZ593" s="12" t="s">
        <v>52</v>
      </c>
      <c r="BA593" s="12" t="s">
        <v>52</v>
      </c>
      <c r="BB593" s="14" t="s">
        <v>52</v>
      </c>
    </row>
    <row r="594" spans="1:54" customFormat="1" x14ac:dyDescent="0.25">
      <c r="A594" s="9">
        <v>593</v>
      </c>
      <c r="B594" s="9" t="s">
        <v>2882</v>
      </c>
      <c r="C594" s="9" t="s">
        <v>2883</v>
      </c>
      <c r="D594" s="9">
        <v>389082</v>
      </c>
      <c r="E594" s="9" t="s">
        <v>52</v>
      </c>
      <c r="F594" s="9" t="s">
        <v>52</v>
      </c>
      <c r="G594" s="9">
        <v>232.08479220000001</v>
      </c>
      <c r="H594" s="9" t="s">
        <v>2884</v>
      </c>
      <c r="I594" t="e">
        <f t="shared" si="18"/>
        <v>#N/A</v>
      </c>
      <c r="J594" t="e">
        <f>VLOOKUP($D594,RfDs_clean!$A$2:$Q$140,9,FALSE)</f>
        <v>#N/A</v>
      </c>
      <c r="K594" t="e">
        <f t="shared" si="19"/>
        <v>#N/A</v>
      </c>
      <c r="L594" t="e">
        <f>VLOOKUP($D594,RfDs_clean!$A$2:$Q$140,10,FALSE)</f>
        <v>#N/A</v>
      </c>
      <c r="M594" s="9">
        <v>3.8868465108079318</v>
      </c>
      <c r="N594" s="9">
        <v>30.116199999999999</v>
      </c>
      <c r="O594" s="10" t="s">
        <v>52</v>
      </c>
      <c r="P594" s="9" t="s">
        <v>52</v>
      </c>
      <c r="Q594" s="9" t="s">
        <v>52</v>
      </c>
      <c r="R594" s="9" t="s">
        <v>52</v>
      </c>
      <c r="S594" s="9" t="s">
        <v>52</v>
      </c>
      <c r="T594" s="9" t="s">
        <v>52</v>
      </c>
      <c r="U594" s="9" t="s">
        <v>52</v>
      </c>
      <c r="V594" s="11" t="s">
        <v>52</v>
      </c>
      <c r="W594" s="10" t="s">
        <v>52</v>
      </c>
      <c r="X594" s="9" t="s">
        <v>52</v>
      </c>
      <c r="Y594" s="9" t="s">
        <v>52</v>
      </c>
      <c r="Z594" s="9" t="s">
        <v>52</v>
      </c>
      <c r="AA594" s="9" t="s">
        <v>52</v>
      </c>
      <c r="AB594" s="9" t="s">
        <v>52</v>
      </c>
      <c r="AC594" s="9" t="s">
        <v>52</v>
      </c>
      <c r="AD594" s="11" t="s">
        <v>52</v>
      </c>
      <c r="AE594" s="10" t="s">
        <v>2885</v>
      </c>
      <c r="AF594" s="9">
        <v>2.5000000000000001E-2</v>
      </c>
      <c r="AG594" s="9">
        <v>3.76</v>
      </c>
      <c r="AH594" s="9" t="s">
        <v>52</v>
      </c>
      <c r="AI594" s="9" t="s">
        <v>52</v>
      </c>
      <c r="AJ594" s="9" t="s">
        <v>52</v>
      </c>
      <c r="AK594" s="9" t="s">
        <v>75</v>
      </c>
      <c r="AL594" s="11" t="s">
        <v>57</v>
      </c>
      <c r="AM594" s="10" t="s">
        <v>52</v>
      </c>
      <c r="AN594" s="9" t="s">
        <v>52</v>
      </c>
      <c r="AO594" s="9" t="s">
        <v>52</v>
      </c>
      <c r="AP594" s="9" t="s">
        <v>52</v>
      </c>
      <c r="AQ594" s="9" t="s">
        <v>52</v>
      </c>
      <c r="AR594" s="9" t="s">
        <v>52</v>
      </c>
      <c r="AS594" s="9" t="s">
        <v>52</v>
      </c>
      <c r="AT594" s="11" t="s">
        <v>52</v>
      </c>
      <c r="AU594" s="10" t="s">
        <v>2886</v>
      </c>
      <c r="AV594" s="9">
        <v>2.5000000000000001E-2</v>
      </c>
      <c r="AW594" s="9">
        <v>3.76</v>
      </c>
      <c r="AX594" s="9" t="s">
        <v>52</v>
      </c>
      <c r="AY594" s="9" t="s">
        <v>52</v>
      </c>
      <c r="AZ594" s="9" t="s">
        <v>52</v>
      </c>
      <c r="BA594" s="9" t="s">
        <v>75</v>
      </c>
      <c r="BB594" s="11" t="s">
        <v>57</v>
      </c>
    </row>
    <row r="595" spans="1:54" customFormat="1" x14ac:dyDescent="0.25">
      <c r="A595" s="12">
        <v>594</v>
      </c>
      <c r="B595" s="12" t="s">
        <v>2887</v>
      </c>
      <c r="C595" s="12" t="s">
        <v>2888</v>
      </c>
      <c r="D595" s="12">
        <v>91203</v>
      </c>
      <c r="E595" s="12" t="s">
        <v>52</v>
      </c>
      <c r="F595" s="12" t="s">
        <v>52</v>
      </c>
      <c r="G595" s="12">
        <v>128.062600256</v>
      </c>
      <c r="H595" s="12" t="s">
        <v>2889</v>
      </c>
      <c r="I595" t="e">
        <f t="shared" si="18"/>
        <v>#N/A</v>
      </c>
      <c r="J595" t="e">
        <f>VLOOKUP($D595,RfDs_clean!$A$2:$Q$140,9,FALSE)</f>
        <v>#N/A</v>
      </c>
      <c r="K595" t="e">
        <f t="shared" si="19"/>
        <v>#N/A</v>
      </c>
      <c r="L595" t="e">
        <f>VLOOKUP($D595,RfDs_clean!$A$2:$Q$140,10,FALSE)</f>
        <v>#N/A</v>
      </c>
      <c r="M595" s="9" t="s">
        <v>52</v>
      </c>
      <c r="N595" s="9" t="s">
        <v>52</v>
      </c>
      <c r="O595" s="13" t="s">
        <v>2890</v>
      </c>
      <c r="P595" s="12">
        <v>0.02</v>
      </c>
      <c r="Q595" s="12">
        <v>6.8063923200762959</v>
      </c>
      <c r="R595" s="12" t="s">
        <v>2891</v>
      </c>
      <c r="S595" s="12">
        <v>71</v>
      </c>
      <c r="T595" s="12">
        <v>3.2561639670212017</v>
      </c>
      <c r="U595" s="12" t="s">
        <v>56</v>
      </c>
      <c r="V595" s="14" t="s">
        <v>61</v>
      </c>
      <c r="W595" s="13" t="s">
        <v>2892</v>
      </c>
      <c r="X595" s="12">
        <v>3.0000000000000001E-3</v>
      </c>
      <c r="Y595" s="12">
        <v>7.63</v>
      </c>
      <c r="Z595" s="12" t="s">
        <v>55</v>
      </c>
      <c r="AA595" s="12">
        <v>9.3000000000000007</v>
      </c>
      <c r="AB595" s="12">
        <v>4.1399999999999997</v>
      </c>
      <c r="AC595" s="12" t="s">
        <v>56</v>
      </c>
      <c r="AD595" s="14" t="s">
        <v>57</v>
      </c>
      <c r="AE595" s="13" t="s">
        <v>2893</v>
      </c>
      <c r="AF595" s="12">
        <v>0.12</v>
      </c>
      <c r="AG595" s="12">
        <v>4.1900000000000004</v>
      </c>
      <c r="AH595" s="12" t="s">
        <v>52</v>
      </c>
      <c r="AI595" s="12" t="s">
        <v>52</v>
      </c>
      <c r="AJ595" s="12" t="s">
        <v>52</v>
      </c>
      <c r="AK595" s="12" t="s">
        <v>75</v>
      </c>
      <c r="AL595" s="14" t="s">
        <v>61</v>
      </c>
      <c r="AM595" s="13" t="s">
        <v>2894</v>
      </c>
      <c r="AN595" s="12">
        <v>3.4E-5</v>
      </c>
      <c r="AO595" s="12">
        <v>3.64</v>
      </c>
      <c r="AP595" s="12" t="s">
        <v>52</v>
      </c>
      <c r="AQ595" s="12" t="s">
        <v>52</v>
      </c>
      <c r="AR595" s="12" t="s">
        <v>52</v>
      </c>
      <c r="AS595" s="12" t="s">
        <v>75</v>
      </c>
      <c r="AT595" s="14" t="s">
        <v>57</v>
      </c>
      <c r="AU595" s="13" t="s">
        <v>2895</v>
      </c>
      <c r="AV595" s="12">
        <v>0.12</v>
      </c>
      <c r="AW595" s="12">
        <v>4.1900000000000004</v>
      </c>
      <c r="AX595" s="12" t="s">
        <v>52</v>
      </c>
      <c r="AY595" s="12" t="s">
        <v>52</v>
      </c>
      <c r="AZ595" s="12" t="s">
        <v>52</v>
      </c>
      <c r="BA595" s="12" t="s">
        <v>75</v>
      </c>
      <c r="BB595" s="14" t="s">
        <v>61</v>
      </c>
    </row>
    <row r="596" spans="1:54" customFormat="1" x14ac:dyDescent="0.25">
      <c r="A596" s="9">
        <v>595</v>
      </c>
      <c r="B596" s="9" t="s">
        <v>2896</v>
      </c>
      <c r="C596" s="9" t="s">
        <v>2897</v>
      </c>
      <c r="D596" s="9">
        <v>15299997</v>
      </c>
      <c r="E596" s="9" t="s">
        <v>52</v>
      </c>
      <c r="F596" s="9" t="s">
        <v>52</v>
      </c>
      <c r="G596" s="9">
        <v>271.15722891199999</v>
      </c>
      <c r="H596" s="9" t="s">
        <v>2898</v>
      </c>
      <c r="I596" t="e">
        <f t="shared" si="18"/>
        <v>#N/A</v>
      </c>
      <c r="J596" t="e">
        <f>VLOOKUP($D596,RfDs_clean!$A$2:$Q$140,9,FALSE)</f>
        <v>#N/A</v>
      </c>
      <c r="K596" t="e">
        <f t="shared" si="19"/>
        <v>#N/A</v>
      </c>
      <c r="L596" t="e">
        <f>VLOOKUP($D596,RfDs_clean!$A$2:$Q$140,10,FALSE)</f>
        <v>#N/A</v>
      </c>
      <c r="M596" s="9" t="s">
        <v>52</v>
      </c>
      <c r="N596" s="9" t="s">
        <v>52</v>
      </c>
      <c r="O596" s="10" t="s">
        <v>2899</v>
      </c>
      <c r="P596" s="9">
        <v>0.1</v>
      </c>
      <c r="Q596" s="9">
        <v>6.4332211869929123</v>
      </c>
      <c r="R596" s="9" t="s">
        <v>118</v>
      </c>
      <c r="S596" s="9">
        <v>30</v>
      </c>
      <c r="T596" s="9">
        <v>3.9560999322732497</v>
      </c>
      <c r="U596" s="9" t="s">
        <v>56</v>
      </c>
      <c r="V596" s="11" t="s">
        <v>61</v>
      </c>
      <c r="W596" s="10" t="s">
        <v>52</v>
      </c>
      <c r="X596" s="9" t="s">
        <v>52</v>
      </c>
      <c r="Y596" s="9" t="s">
        <v>52</v>
      </c>
      <c r="Z596" s="9" t="s">
        <v>52</v>
      </c>
      <c r="AA596" s="9" t="s">
        <v>52</v>
      </c>
      <c r="AB596" s="9" t="s">
        <v>52</v>
      </c>
      <c r="AC596" s="9" t="s">
        <v>52</v>
      </c>
      <c r="AD596" s="11" t="s">
        <v>52</v>
      </c>
      <c r="AE596" s="10" t="s">
        <v>52</v>
      </c>
      <c r="AF596" s="9" t="s">
        <v>52</v>
      </c>
      <c r="AG596" s="9" t="s">
        <v>52</v>
      </c>
      <c r="AH596" s="9" t="s">
        <v>52</v>
      </c>
      <c r="AI596" s="9" t="s">
        <v>52</v>
      </c>
      <c r="AJ596" s="9" t="s">
        <v>52</v>
      </c>
      <c r="AK596" s="9" t="s">
        <v>52</v>
      </c>
      <c r="AL596" s="11" t="s">
        <v>52</v>
      </c>
      <c r="AM596" s="10" t="s">
        <v>52</v>
      </c>
      <c r="AN596" s="9" t="s">
        <v>52</v>
      </c>
      <c r="AO596" s="9" t="s">
        <v>52</v>
      </c>
      <c r="AP596" s="9" t="s">
        <v>52</v>
      </c>
      <c r="AQ596" s="9" t="s">
        <v>52</v>
      </c>
      <c r="AR596" s="9" t="s">
        <v>52</v>
      </c>
      <c r="AS596" s="9" t="s">
        <v>52</v>
      </c>
      <c r="AT596" s="11" t="s">
        <v>52</v>
      </c>
      <c r="AU596" s="10" t="s">
        <v>52</v>
      </c>
      <c r="AV596" s="9" t="s">
        <v>52</v>
      </c>
      <c r="AW596" s="9" t="s">
        <v>52</v>
      </c>
      <c r="AX596" s="9" t="s">
        <v>52</v>
      </c>
      <c r="AY596" s="9" t="s">
        <v>52</v>
      </c>
      <c r="AZ596" s="9" t="s">
        <v>52</v>
      </c>
      <c r="BA596" s="9" t="s">
        <v>52</v>
      </c>
      <c r="BB596" s="11" t="s">
        <v>52</v>
      </c>
    </row>
    <row r="597" spans="1:54" customFormat="1" x14ac:dyDescent="0.25">
      <c r="A597" s="12">
        <v>596</v>
      </c>
      <c r="B597" s="12" t="s">
        <v>2900</v>
      </c>
      <c r="C597" s="12" t="s">
        <v>2901</v>
      </c>
      <c r="D597" s="12">
        <v>71363</v>
      </c>
      <c r="E597" s="12" t="s">
        <v>52</v>
      </c>
      <c r="F597" s="12" t="s">
        <v>52</v>
      </c>
      <c r="G597" s="12">
        <v>74.073164939999998</v>
      </c>
      <c r="H597" s="12" t="s">
        <v>2902</v>
      </c>
      <c r="I597" t="e">
        <f t="shared" si="18"/>
        <v>#N/A</v>
      </c>
      <c r="J597" t="e">
        <f>VLOOKUP($D597,RfDs_clean!$A$2:$Q$140,9,FALSE)</f>
        <v>#N/A</v>
      </c>
      <c r="K597" t="e">
        <f t="shared" si="19"/>
        <v>#N/A</v>
      </c>
      <c r="L597" t="e">
        <f>VLOOKUP($D597,RfDs_clean!$A$2:$Q$140,10,FALSE)</f>
        <v>#N/A</v>
      </c>
      <c r="M597" s="9" t="s">
        <v>52</v>
      </c>
      <c r="N597" s="9" t="s">
        <v>52</v>
      </c>
      <c r="O597" s="13" t="s">
        <v>2903</v>
      </c>
      <c r="P597" s="12">
        <v>0.1</v>
      </c>
      <c r="Q597" s="12">
        <v>5.8696609012414758</v>
      </c>
      <c r="R597" s="12" t="s">
        <v>81</v>
      </c>
      <c r="S597" s="12">
        <v>125</v>
      </c>
      <c r="T597" s="12">
        <v>2.7727508882334195</v>
      </c>
      <c r="U597" s="12" t="s">
        <v>56</v>
      </c>
      <c r="V597" s="14" t="s">
        <v>61</v>
      </c>
      <c r="W597" s="13" t="s">
        <v>52</v>
      </c>
      <c r="X597" s="12" t="s">
        <v>52</v>
      </c>
      <c r="Y597" s="12" t="s">
        <v>52</v>
      </c>
      <c r="Z597" s="12" t="s">
        <v>52</v>
      </c>
      <c r="AA597" s="12" t="s">
        <v>52</v>
      </c>
      <c r="AB597" s="12" t="s">
        <v>52</v>
      </c>
      <c r="AC597" s="12" t="s">
        <v>52</v>
      </c>
      <c r="AD597" s="14" t="s">
        <v>52</v>
      </c>
      <c r="AE597" s="13" t="s">
        <v>52</v>
      </c>
      <c r="AF597" s="12" t="s">
        <v>52</v>
      </c>
      <c r="AG597" s="12" t="s">
        <v>52</v>
      </c>
      <c r="AH597" s="12" t="s">
        <v>52</v>
      </c>
      <c r="AI597" s="12" t="s">
        <v>52</v>
      </c>
      <c r="AJ597" s="12" t="s">
        <v>52</v>
      </c>
      <c r="AK597" s="12" t="s">
        <v>52</v>
      </c>
      <c r="AL597" s="14" t="s">
        <v>52</v>
      </c>
      <c r="AM597" s="13" t="s">
        <v>52</v>
      </c>
      <c r="AN597" s="12" t="s">
        <v>52</v>
      </c>
      <c r="AO597" s="12" t="s">
        <v>52</v>
      </c>
      <c r="AP597" s="12" t="s">
        <v>52</v>
      </c>
      <c r="AQ597" s="12" t="s">
        <v>52</v>
      </c>
      <c r="AR597" s="12" t="s">
        <v>52</v>
      </c>
      <c r="AS597" s="12" t="s">
        <v>52</v>
      </c>
      <c r="AT597" s="14" t="s">
        <v>52</v>
      </c>
      <c r="AU597" s="13" t="s">
        <v>52</v>
      </c>
      <c r="AV597" s="12" t="s">
        <v>52</v>
      </c>
      <c r="AW597" s="12" t="s">
        <v>52</v>
      </c>
      <c r="AX597" s="12" t="s">
        <v>52</v>
      </c>
      <c r="AY597" s="12" t="s">
        <v>52</v>
      </c>
      <c r="AZ597" s="12" t="s">
        <v>52</v>
      </c>
      <c r="BA597" s="12" t="s">
        <v>52</v>
      </c>
      <c r="BB597" s="14" t="s">
        <v>52</v>
      </c>
    </row>
    <row r="598" spans="1:54" customFormat="1" x14ac:dyDescent="0.25">
      <c r="A598" s="9">
        <v>597</v>
      </c>
      <c r="B598" s="9" t="s">
        <v>2904</v>
      </c>
      <c r="C598" s="9" t="s">
        <v>2905</v>
      </c>
      <c r="D598" s="9">
        <v>60391926</v>
      </c>
      <c r="E598" s="9" t="s">
        <v>52</v>
      </c>
      <c r="F598" s="9" t="s">
        <v>52</v>
      </c>
      <c r="G598" s="9">
        <v>147.0280056</v>
      </c>
      <c r="H598" s="9" t="s">
        <v>2906</v>
      </c>
      <c r="I598" t="e">
        <f t="shared" si="18"/>
        <v>#N/A</v>
      </c>
      <c r="J598" t="e">
        <f>VLOOKUP($D598,RfDs_clean!$A$2:$Q$140,9,FALSE)</f>
        <v>#N/A</v>
      </c>
      <c r="K598" t="e">
        <f t="shared" si="19"/>
        <v>#N/A</v>
      </c>
      <c r="L598" t="e">
        <f>VLOOKUP($D598,RfDs_clean!$A$2:$Q$140,10,FALSE)</f>
        <v>#N/A</v>
      </c>
      <c r="M598" s="9">
        <v>4.4368963772284591</v>
      </c>
      <c r="N598" s="9">
        <v>5.3765499999999999</v>
      </c>
      <c r="O598" s="10" t="s">
        <v>52</v>
      </c>
      <c r="P598" s="9" t="s">
        <v>52</v>
      </c>
      <c r="Q598" s="9" t="s">
        <v>52</v>
      </c>
      <c r="R598" s="9" t="s">
        <v>52</v>
      </c>
      <c r="S598" s="9" t="s">
        <v>52</v>
      </c>
      <c r="T598" s="9" t="s">
        <v>52</v>
      </c>
      <c r="U598" s="9" t="s">
        <v>52</v>
      </c>
      <c r="V598" s="11" t="s">
        <v>52</v>
      </c>
      <c r="W598" s="10" t="s">
        <v>52</v>
      </c>
      <c r="X598" s="9" t="s">
        <v>52</v>
      </c>
      <c r="Y598" s="9" t="s">
        <v>52</v>
      </c>
      <c r="Z598" s="9" t="s">
        <v>52</v>
      </c>
      <c r="AA598" s="9" t="s">
        <v>52</v>
      </c>
      <c r="AB598" s="9" t="s">
        <v>52</v>
      </c>
      <c r="AC598" s="9" t="s">
        <v>52</v>
      </c>
      <c r="AD598" s="11" t="s">
        <v>52</v>
      </c>
      <c r="AE598" s="10" t="s">
        <v>2907</v>
      </c>
      <c r="AF598" s="9">
        <v>1</v>
      </c>
      <c r="AG598" s="9">
        <v>5.17</v>
      </c>
      <c r="AH598" s="9" t="s">
        <v>52</v>
      </c>
      <c r="AI598" s="9" t="s">
        <v>52</v>
      </c>
      <c r="AJ598" s="9" t="s">
        <v>52</v>
      </c>
      <c r="AK598" s="9" t="s">
        <v>75</v>
      </c>
      <c r="AL598" s="11" t="s">
        <v>57</v>
      </c>
      <c r="AM598" s="10" t="s">
        <v>52</v>
      </c>
      <c r="AN598" s="9" t="s">
        <v>52</v>
      </c>
      <c r="AO598" s="9" t="s">
        <v>52</v>
      </c>
      <c r="AP598" s="9" t="s">
        <v>52</v>
      </c>
      <c r="AQ598" s="9" t="s">
        <v>52</v>
      </c>
      <c r="AR598" s="9" t="s">
        <v>52</v>
      </c>
      <c r="AS598" s="9" t="s">
        <v>52</v>
      </c>
      <c r="AT598" s="11" t="s">
        <v>52</v>
      </c>
      <c r="AU598" s="10" t="s">
        <v>2908</v>
      </c>
      <c r="AV598" s="9">
        <v>1</v>
      </c>
      <c r="AW598" s="9">
        <v>5.17</v>
      </c>
      <c r="AX598" s="9" t="s">
        <v>52</v>
      </c>
      <c r="AY598" s="9" t="s">
        <v>52</v>
      </c>
      <c r="AZ598" s="9" t="s">
        <v>52</v>
      </c>
      <c r="BA598" s="9" t="s">
        <v>75</v>
      </c>
      <c r="BB598" s="11" t="s">
        <v>57</v>
      </c>
    </row>
    <row r="599" spans="1:54" customFormat="1" x14ac:dyDescent="0.25">
      <c r="A599" s="12">
        <v>598</v>
      </c>
      <c r="B599" s="12" t="s">
        <v>2909</v>
      </c>
      <c r="C599" s="12" t="s">
        <v>2910</v>
      </c>
      <c r="D599" s="12">
        <v>111991094</v>
      </c>
      <c r="E599" s="12" t="s">
        <v>52</v>
      </c>
      <c r="F599" s="12" t="s">
        <v>52</v>
      </c>
      <c r="G599" s="12">
        <v>410.10085329599991</v>
      </c>
      <c r="H599" s="12" t="s">
        <v>2911</v>
      </c>
      <c r="I599">
        <f t="shared" si="18"/>
        <v>3.0237624299236168</v>
      </c>
      <c r="J599">
        <f>VLOOKUP($D599,RfDs_clean!$A$2:$Q$140,9,FALSE)</f>
        <v>388.26499999999999</v>
      </c>
      <c r="K599">
        <f t="shared" si="19"/>
        <v>3.2312630480732167</v>
      </c>
      <c r="L599">
        <f>VLOOKUP($D599,RfDs_clean!$A$2:$Q$140,10,FALSE)</f>
        <v>240.78399999999999</v>
      </c>
      <c r="M599" s="9" t="s">
        <v>52</v>
      </c>
      <c r="N599" s="9" t="s">
        <v>52</v>
      </c>
      <c r="O599" s="13" t="s">
        <v>2912</v>
      </c>
      <c r="P599" s="12">
        <v>1.25</v>
      </c>
      <c r="Q599" s="12">
        <v>5.5159806599160017</v>
      </c>
      <c r="R599" s="12" t="s">
        <v>81</v>
      </c>
      <c r="S599" s="12">
        <v>125</v>
      </c>
      <c r="T599" s="12">
        <v>3.5159806599160013</v>
      </c>
      <c r="U599" s="12" t="s">
        <v>103</v>
      </c>
      <c r="V599" s="14" t="s">
        <v>57</v>
      </c>
      <c r="W599" s="13" t="s">
        <v>52</v>
      </c>
      <c r="X599" s="12" t="s">
        <v>52</v>
      </c>
      <c r="Y599" s="12" t="s">
        <v>52</v>
      </c>
      <c r="Z599" s="12" t="s">
        <v>52</v>
      </c>
      <c r="AA599" s="12" t="s">
        <v>52</v>
      </c>
      <c r="AB599" s="12" t="s">
        <v>52</v>
      </c>
      <c r="AC599" s="12" t="s">
        <v>52</v>
      </c>
      <c r="AD599" s="14" t="s">
        <v>52</v>
      </c>
      <c r="AE599" s="13" t="s">
        <v>52</v>
      </c>
      <c r="AF599" s="12" t="s">
        <v>52</v>
      </c>
      <c r="AG599" s="12" t="s">
        <v>52</v>
      </c>
      <c r="AH599" s="12" t="s">
        <v>52</v>
      </c>
      <c r="AI599" s="12" t="s">
        <v>52</v>
      </c>
      <c r="AJ599" s="12" t="s">
        <v>52</v>
      </c>
      <c r="AK599" s="12" t="s">
        <v>52</v>
      </c>
      <c r="AL599" s="14" t="s">
        <v>52</v>
      </c>
      <c r="AM599" s="13" t="s">
        <v>52</v>
      </c>
      <c r="AN599" s="12" t="s">
        <v>52</v>
      </c>
      <c r="AO599" s="12" t="s">
        <v>52</v>
      </c>
      <c r="AP599" s="12" t="s">
        <v>52</v>
      </c>
      <c r="AQ599" s="12" t="s">
        <v>52</v>
      </c>
      <c r="AR599" s="12" t="s">
        <v>52</v>
      </c>
      <c r="AS599" s="12" t="s">
        <v>52</v>
      </c>
      <c r="AT599" s="14" t="s">
        <v>52</v>
      </c>
      <c r="AU599" s="13" t="s">
        <v>52</v>
      </c>
      <c r="AV599" s="12" t="s">
        <v>52</v>
      </c>
      <c r="AW599" s="12" t="s">
        <v>52</v>
      </c>
      <c r="AX599" s="12" t="s">
        <v>52</v>
      </c>
      <c r="AY599" s="12" t="s">
        <v>52</v>
      </c>
      <c r="AZ599" s="12" t="s">
        <v>52</v>
      </c>
      <c r="BA599" s="12" t="s">
        <v>52</v>
      </c>
      <c r="BB599" s="14" t="s">
        <v>52</v>
      </c>
    </row>
    <row r="600" spans="1:54" customFormat="1" x14ac:dyDescent="0.25">
      <c r="A600" s="9">
        <v>599</v>
      </c>
      <c r="B600" s="9" t="s">
        <v>2913</v>
      </c>
      <c r="C600" s="9" t="s">
        <v>2914</v>
      </c>
      <c r="D600" s="9">
        <v>1929824</v>
      </c>
      <c r="E600" s="9" t="s">
        <v>52</v>
      </c>
      <c r="F600" s="9" t="s">
        <v>52</v>
      </c>
      <c r="G600" s="9">
        <v>228.90195981599999</v>
      </c>
      <c r="H600" s="9" t="s">
        <v>2915</v>
      </c>
      <c r="I600" t="e">
        <f t="shared" si="18"/>
        <v>#N/A</v>
      </c>
      <c r="J600" t="e">
        <f>VLOOKUP($D600,RfDs_clean!$A$2:$Q$140,9,FALSE)</f>
        <v>#N/A</v>
      </c>
      <c r="K600" t="e">
        <f t="shared" si="19"/>
        <v>#N/A</v>
      </c>
      <c r="L600" t="e">
        <f>VLOOKUP($D600,RfDs_clean!$A$2:$Q$140,10,FALSE)</f>
        <v>#N/A</v>
      </c>
      <c r="M600" s="9" t="s">
        <v>52</v>
      </c>
      <c r="N600" s="9" t="s">
        <v>52</v>
      </c>
      <c r="O600" s="10" t="s">
        <v>2916</v>
      </c>
      <c r="P600" s="9">
        <v>0.03</v>
      </c>
      <c r="Q600" s="9">
        <v>6.8825282563193655</v>
      </c>
      <c r="R600" s="9" t="s">
        <v>81</v>
      </c>
      <c r="S600" s="9">
        <v>3</v>
      </c>
      <c r="T600" s="9">
        <v>4.8825282563193655</v>
      </c>
      <c r="U600" s="9" t="s">
        <v>103</v>
      </c>
      <c r="V600" s="11" t="s">
        <v>61</v>
      </c>
      <c r="W600" s="10" t="s">
        <v>52</v>
      </c>
      <c r="X600" s="9" t="s">
        <v>52</v>
      </c>
      <c r="Y600" s="9" t="s">
        <v>52</v>
      </c>
      <c r="Z600" s="9" t="s">
        <v>52</v>
      </c>
      <c r="AA600" s="9" t="s">
        <v>52</v>
      </c>
      <c r="AB600" s="9" t="s">
        <v>52</v>
      </c>
      <c r="AC600" s="9" t="s">
        <v>52</v>
      </c>
      <c r="AD600" s="11" t="s">
        <v>52</v>
      </c>
      <c r="AE600" s="10" t="s">
        <v>52</v>
      </c>
      <c r="AF600" s="9" t="s">
        <v>52</v>
      </c>
      <c r="AG600" s="9" t="s">
        <v>52</v>
      </c>
      <c r="AH600" s="9" t="s">
        <v>52</v>
      </c>
      <c r="AI600" s="9" t="s">
        <v>52</v>
      </c>
      <c r="AJ600" s="9" t="s">
        <v>52</v>
      </c>
      <c r="AK600" s="9" t="s">
        <v>52</v>
      </c>
      <c r="AL600" s="11" t="s">
        <v>52</v>
      </c>
      <c r="AM600" s="10" t="s">
        <v>52</v>
      </c>
      <c r="AN600" s="9" t="s">
        <v>52</v>
      </c>
      <c r="AO600" s="9" t="s">
        <v>52</v>
      </c>
      <c r="AP600" s="9" t="s">
        <v>52</v>
      </c>
      <c r="AQ600" s="9" t="s">
        <v>52</v>
      </c>
      <c r="AR600" s="9" t="s">
        <v>52</v>
      </c>
      <c r="AS600" s="9" t="s">
        <v>52</v>
      </c>
      <c r="AT600" s="11" t="s">
        <v>52</v>
      </c>
      <c r="AU600" s="10" t="s">
        <v>52</v>
      </c>
      <c r="AV600" s="9" t="s">
        <v>52</v>
      </c>
      <c r="AW600" s="9" t="s">
        <v>52</v>
      </c>
      <c r="AX600" s="9" t="s">
        <v>52</v>
      </c>
      <c r="AY600" s="9" t="s">
        <v>52</v>
      </c>
      <c r="AZ600" s="9" t="s">
        <v>52</v>
      </c>
      <c r="BA600" s="9" t="s">
        <v>52</v>
      </c>
      <c r="BB600" s="11" t="s">
        <v>52</v>
      </c>
    </row>
    <row r="601" spans="1:54" customFormat="1" x14ac:dyDescent="0.25">
      <c r="A601" s="12">
        <v>600</v>
      </c>
      <c r="B601" s="12" t="s">
        <v>2917</v>
      </c>
      <c r="C601" s="12" t="s">
        <v>2918</v>
      </c>
      <c r="D601" s="12">
        <v>139139</v>
      </c>
      <c r="E601" s="12" t="s">
        <v>52</v>
      </c>
      <c r="F601" s="12" t="s">
        <v>52</v>
      </c>
      <c r="G601" s="12">
        <v>191.04298700000001</v>
      </c>
      <c r="H601" s="12" t="s">
        <v>2919</v>
      </c>
      <c r="I601" t="e">
        <f t="shared" si="18"/>
        <v>#N/A</v>
      </c>
      <c r="J601" t="e">
        <f>VLOOKUP($D601,RfDs_clean!$A$2:$Q$140,9,FALSE)</f>
        <v>#N/A</v>
      </c>
      <c r="K601" t="e">
        <f t="shared" si="19"/>
        <v>#N/A</v>
      </c>
      <c r="L601" t="e">
        <f>VLOOKUP($D601,RfDs_clean!$A$2:$Q$140,10,FALSE)</f>
        <v>#N/A</v>
      </c>
      <c r="M601" s="9">
        <v>1.448399349011007</v>
      </c>
      <c r="N601" s="9">
        <v>6803.49</v>
      </c>
      <c r="O601" s="13" t="s">
        <v>52</v>
      </c>
      <c r="P601" s="12" t="s">
        <v>52</v>
      </c>
      <c r="Q601" s="12" t="s">
        <v>52</v>
      </c>
      <c r="R601" s="12" t="s">
        <v>52</v>
      </c>
      <c r="S601" s="12" t="s">
        <v>52</v>
      </c>
      <c r="T601" s="12" t="s">
        <v>52</v>
      </c>
      <c r="U601" s="12" t="s">
        <v>52</v>
      </c>
      <c r="V601" s="14" t="s">
        <v>52</v>
      </c>
      <c r="W601" s="13" t="s">
        <v>52</v>
      </c>
      <c r="X601" s="12" t="s">
        <v>52</v>
      </c>
      <c r="Y601" s="12" t="s">
        <v>52</v>
      </c>
      <c r="Z601" s="12" t="s">
        <v>52</v>
      </c>
      <c r="AA601" s="12" t="s">
        <v>52</v>
      </c>
      <c r="AB601" s="12" t="s">
        <v>52</v>
      </c>
      <c r="AC601" s="12" t="s">
        <v>52</v>
      </c>
      <c r="AD601" s="14" t="s">
        <v>52</v>
      </c>
      <c r="AE601" s="13" t="s">
        <v>2920</v>
      </c>
      <c r="AF601" s="12">
        <v>5.3E-3</v>
      </c>
      <c r="AG601" s="12">
        <v>3.01</v>
      </c>
      <c r="AH601" s="12" t="s">
        <v>52</v>
      </c>
      <c r="AI601" s="12" t="s">
        <v>52</v>
      </c>
      <c r="AJ601" s="12" t="s">
        <v>52</v>
      </c>
      <c r="AK601" s="12" t="s">
        <v>75</v>
      </c>
      <c r="AL601" s="14" t="s">
        <v>57</v>
      </c>
      <c r="AM601" s="13" t="s">
        <v>52</v>
      </c>
      <c r="AN601" s="12" t="s">
        <v>52</v>
      </c>
      <c r="AO601" s="12" t="s">
        <v>52</v>
      </c>
      <c r="AP601" s="12" t="s">
        <v>52</v>
      </c>
      <c r="AQ601" s="12" t="s">
        <v>52</v>
      </c>
      <c r="AR601" s="12" t="s">
        <v>52</v>
      </c>
      <c r="AS601" s="12" t="s">
        <v>52</v>
      </c>
      <c r="AT601" s="14" t="s">
        <v>52</v>
      </c>
      <c r="AU601" s="13" t="s">
        <v>2921</v>
      </c>
      <c r="AV601" s="12">
        <v>5.3E-3</v>
      </c>
      <c r="AW601" s="12">
        <v>3.01</v>
      </c>
      <c r="AX601" s="12" t="s">
        <v>52</v>
      </c>
      <c r="AY601" s="12" t="s">
        <v>52</v>
      </c>
      <c r="AZ601" s="12" t="s">
        <v>52</v>
      </c>
      <c r="BA601" s="12" t="s">
        <v>75</v>
      </c>
      <c r="BB601" s="14" t="s">
        <v>57</v>
      </c>
    </row>
    <row r="602" spans="1:54" customFormat="1" x14ac:dyDescent="0.25">
      <c r="A602" s="9">
        <v>601</v>
      </c>
      <c r="B602" s="9" t="s">
        <v>2922</v>
      </c>
      <c r="C602" s="9" t="s">
        <v>2923</v>
      </c>
      <c r="D602" s="9">
        <v>88744</v>
      </c>
      <c r="E602" s="9" t="s">
        <v>52</v>
      </c>
      <c r="F602" s="9" t="s">
        <v>52</v>
      </c>
      <c r="G602" s="9">
        <v>138.042927432</v>
      </c>
      <c r="H602" s="9" t="s">
        <v>2924</v>
      </c>
      <c r="I602" t="e">
        <f t="shared" si="18"/>
        <v>#N/A</v>
      </c>
      <c r="J602" t="e">
        <f>VLOOKUP($D602,RfDs_clean!$A$2:$Q$140,9,FALSE)</f>
        <v>#N/A</v>
      </c>
      <c r="K602" t="e">
        <f t="shared" si="19"/>
        <v>#N/A</v>
      </c>
      <c r="L602" t="e">
        <f>VLOOKUP($D602,RfDs_clean!$A$2:$Q$140,10,FALSE)</f>
        <v>#N/A</v>
      </c>
      <c r="M602" s="9" t="s">
        <v>52</v>
      </c>
      <c r="N602" s="9" t="s">
        <v>52</v>
      </c>
      <c r="O602" s="10" t="s">
        <v>2925</v>
      </c>
      <c r="P602" s="9">
        <v>0.01</v>
      </c>
      <c r="Q602" s="9">
        <v>7.140014160660618</v>
      </c>
      <c r="R602" s="9" t="s">
        <v>52</v>
      </c>
      <c r="S602" s="9" t="s">
        <v>52</v>
      </c>
      <c r="T602" s="9" t="s">
        <v>52</v>
      </c>
      <c r="U602" s="9" t="s">
        <v>83</v>
      </c>
      <c r="V602" s="11" t="s">
        <v>61</v>
      </c>
      <c r="W602" s="10" t="s">
        <v>2926</v>
      </c>
      <c r="X602" s="9">
        <v>5.0000000000000002E-5</v>
      </c>
      <c r="Y602" s="9">
        <v>9.44</v>
      </c>
      <c r="Z602" s="9" t="s">
        <v>52</v>
      </c>
      <c r="AA602" s="9" t="s">
        <v>52</v>
      </c>
      <c r="AB602" s="9" t="s">
        <v>52</v>
      </c>
      <c r="AC602" s="9" t="s">
        <v>83</v>
      </c>
      <c r="AD602" s="11" t="s">
        <v>61</v>
      </c>
      <c r="AE602" s="10" t="s">
        <v>52</v>
      </c>
      <c r="AF602" s="9" t="s">
        <v>52</v>
      </c>
      <c r="AG602" s="9" t="s">
        <v>52</v>
      </c>
      <c r="AH602" s="9" t="s">
        <v>52</v>
      </c>
      <c r="AI602" s="9" t="s">
        <v>52</v>
      </c>
      <c r="AJ602" s="9" t="s">
        <v>52</v>
      </c>
      <c r="AK602" s="9" t="s">
        <v>52</v>
      </c>
      <c r="AL602" s="11" t="s">
        <v>52</v>
      </c>
      <c r="AM602" s="10" t="s">
        <v>52</v>
      </c>
      <c r="AN602" s="9" t="s">
        <v>52</v>
      </c>
      <c r="AO602" s="9" t="s">
        <v>52</v>
      </c>
      <c r="AP602" s="9" t="s">
        <v>52</v>
      </c>
      <c r="AQ602" s="9" t="s">
        <v>52</v>
      </c>
      <c r="AR602" s="9" t="s">
        <v>52</v>
      </c>
      <c r="AS602" s="9" t="s">
        <v>52</v>
      </c>
      <c r="AT602" s="11" t="s">
        <v>52</v>
      </c>
      <c r="AU602" s="10" t="s">
        <v>52</v>
      </c>
      <c r="AV602" s="9" t="s">
        <v>52</v>
      </c>
      <c r="AW602" s="9" t="s">
        <v>52</v>
      </c>
      <c r="AX602" s="9" t="s">
        <v>52</v>
      </c>
      <c r="AY602" s="9" t="s">
        <v>52</v>
      </c>
      <c r="AZ602" s="9" t="s">
        <v>52</v>
      </c>
      <c r="BA602" s="9" t="s">
        <v>52</v>
      </c>
      <c r="BB602" s="11" t="s">
        <v>52</v>
      </c>
    </row>
    <row r="603" spans="1:54" customFormat="1" x14ac:dyDescent="0.25">
      <c r="A603" s="12">
        <v>602</v>
      </c>
      <c r="B603" s="12" t="s">
        <v>2927</v>
      </c>
      <c r="C603" s="12" t="s">
        <v>2928</v>
      </c>
      <c r="D603" s="12">
        <v>100016</v>
      </c>
      <c r="E603" s="12" t="s">
        <v>52</v>
      </c>
      <c r="F603" s="12" t="s">
        <v>52</v>
      </c>
      <c r="G603" s="12">
        <v>138.042927432</v>
      </c>
      <c r="H603" s="12" t="s">
        <v>2929</v>
      </c>
      <c r="I603">
        <f t="shared" si="18"/>
        <v>5.22179818692985</v>
      </c>
      <c r="J603">
        <f>VLOOKUP($D603,RfDs_clean!$A$2:$Q$140,9,FALSE)</f>
        <v>0.82835400000000003</v>
      </c>
      <c r="K603">
        <f t="shared" si="19"/>
        <v>5.352731549500005</v>
      </c>
      <c r="L603">
        <f>VLOOKUP($D603,RfDs_clean!$A$2:$Q$140,10,FALSE)</f>
        <v>0.61274899999999999</v>
      </c>
      <c r="M603" s="9">
        <v>3.3306692897619832</v>
      </c>
      <c r="N603" s="9">
        <v>64.468100000000007</v>
      </c>
      <c r="O603" s="13" t="s">
        <v>2930</v>
      </c>
      <c r="P603" s="12">
        <v>4.0000000000000001E-3</v>
      </c>
      <c r="Q603" s="12">
        <v>7.5379541693326555</v>
      </c>
      <c r="R603" s="12" t="s">
        <v>549</v>
      </c>
      <c r="S603" s="12">
        <v>0.37</v>
      </c>
      <c r="T603" s="12">
        <v>5.571812436593623</v>
      </c>
      <c r="U603" s="12" t="s">
        <v>83</v>
      </c>
      <c r="V603" s="14" t="s">
        <v>57</v>
      </c>
      <c r="W603" s="13" t="s">
        <v>2931</v>
      </c>
      <c r="X603" s="12">
        <v>6.0000000000000001E-3</v>
      </c>
      <c r="Y603" s="12">
        <v>7.36</v>
      </c>
      <c r="Z603" s="12" t="s">
        <v>66</v>
      </c>
      <c r="AA603" s="12">
        <v>1.7</v>
      </c>
      <c r="AB603" s="12">
        <v>4.91</v>
      </c>
      <c r="AC603" s="12" t="s">
        <v>83</v>
      </c>
      <c r="AD603" s="14" t="s">
        <v>57</v>
      </c>
      <c r="AE603" s="13" t="s">
        <v>2932</v>
      </c>
      <c r="AF603" s="12">
        <v>0.02</v>
      </c>
      <c r="AG603" s="12">
        <v>3.44</v>
      </c>
      <c r="AH603" s="12" t="s">
        <v>549</v>
      </c>
      <c r="AI603" s="12">
        <v>31</v>
      </c>
      <c r="AJ603" s="12">
        <v>3.65</v>
      </c>
      <c r="AK603" s="12" t="s">
        <v>83</v>
      </c>
      <c r="AL603" s="14" t="s">
        <v>57</v>
      </c>
      <c r="AM603" s="13" t="s">
        <v>52</v>
      </c>
      <c r="AN603" s="12" t="s">
        <v>52</v>
      </c>
      <c r="AO603" s="12" t="s">
        <v>52</v>
      </c>
      <c r="AP603" s="12" t="s">
        <v>52</v>
      </c>
      <c r="AQ603" s="12" t="s">
        <v>52</v>
      </c>
      <c r="AR603" s="12" t="s">
        <v>52</v>
      </c>
      <c r="AS603" s="12" t="s">
        <v>52</v>
      </c>
      <c r="AT603" s="14" t="s">
        <v>52</v>
      </c>
      <c r="AU603" s="13" t="s">
        <v>52</v>
      </c>
      <c r="AV603" s="12" t="s">
        <v>52</v>
      </c>
      <c r="AW603" s="12" t="s">
        <v>52</v>
      </c>
      <c r="AX603" s="12" t="s">
        <v>52</v>
      </c>
      <c r="AY603" s="12" t="s">
        <v>52</v>
      </c>
      <c r="AZ603" s="12" t="s">
        <v>52</v>
      </c>
      <c r="BA603" s="12" t="s">
        <v>52</v>
      </c>
      <c r="BB603" s="14" t="s">
        <v>52</v>
      </c>
    </row>
    <row r="604" spans="1:54" customFormat="1" x14ac:dyDescent="0.25">
      <c r="A604" s="9">
        <v>603</v>
      </c>
      <c r="B604" s="9" t="s">
        <v>2933</v>
      </c>
      <c r="C604" s="9" t="s">
        <v>2934</v>
      </c>
      <c r="D604" s="9">
        <v>98953</v>
      </c>
      <c r="E604" s="9" t="s">
        <v>52</v>
      </c>
      <c r="F604" s="9" t="s">
        <v>52</v>
      </c>
      <c r="G604" s="9">
        <v>123.0320284</v>
      </c>
      <c r="H604" s="9" t="s">
        <v>2935</v>
      </c>
      <c r="I604">
        <f t="shared" si="18"/>
        <v>4.6711222172879152</v>
      </c>
      <c r="J604">
        <f>VLOOKUP($D604,RfDs_clean!$A$2:$Q$140,9,FALSE)</f>
        <v>2.6235900000000001</v>
      </c>
      <c r="K604">
        <f t="shared" si="19"/>
        <v>4.8319750509722423</v>
      </c>
      <c r="L604">
        <f>VLOOKUP($D604,RfDs_clean!$A$2:$Q$140,10,FALSE)</f>
        <v>1.81152</v>
      </c>
      <c r="M604" s="9" t="s">
        <v>52</v>
      </c>
      <c r="N604" s="9" t="s">
        <v>52</v>
      </c>
      <c r="O604" s="10" t="s">
        <v>2936</v>
      </c>
      <c r="P604" s="9">
        <v>2E-3</v>
      </c>
      <c r="Q604" s="9">
        <v>7.7889881885127608</v>
      </c>
      <c r="R604" s="9" t="s">
        <v>71</v>
      </c>
      <c r="S604" s="9">
        <v>1.8</v>
      </c>
      <c r="T604" s="9">
        <v>4.8347456790734364</v>
      </c>
      <c r="U604" s="9" t="s">
        <v>56</v>
      </c>
      <c r="V604" s="11" t="s">
        <v>57</v>
      </c>
      <c r="W604" s="10" t="s">
        <v>2937</v>
      </c>
      <c r="X604" s="9">
        <v>8.9999999999999993E-3</v>
      </c>
      <c r="Y604" s="9">
        <v>7.14</v>
      </c>
      <c r="Z604" s="9" t="s">
        <v>66</v>
      </c>
      <c r="AA604" s="9">
        <v>0.26</v>
      </c>
      <c r="AB604" s="9">
        <v>5.68</v>
      </c>
      <c r="AC604" s="9" t="s">
        <v>56</v>
      </c>
      <c r="AD604" s="11" t="s">
        <v>57</v>
      </c>
      <c r="AE604" s="10" t="s">
        <v>52</v>
      </c>
      <c r="AF604" s="9" t="s">
        <v>52</v>
      </c>
      <c r="AG604" s="9" t="s">
        <v>52</v>
      </c>
      <c r="AH604" s="9" t="s">
        <v>52</v>
      </c>
      <c r="AI604" s="9" t="s">
        <v>52</v>
      </c>
      <c r="AJ604" s="9" t="s">
        <v>52</v>
      </c>
      <c r="AK604" s="9" t="s">
        <v>52</v>
      </c>
      <c r="AL604" s="11" t="s">
        <v>52</v>
      </c>
      <c r="AM604" s="10" t="s">
        <v>2938</v>
      </c>
      <c r="AN604" s="9">
        <v>4.0000000000000003E-5</v>
      </c>
      <c r="AO604" s="9">
        <v>3.69</v>
      </c>
      <c r="AP604" s="9" t="s">
        <v>66</v>
      </c>
      <c r="AQ604" s="9">
        <v>2610</v>
      </c>
      <c r="AR604" s="9">
        <v>1.67</v>
      </c>
      <c r="AS604" s="9" t="s">
        <v>56</v>
      </c>
      <c r="AT604" s="11" t="s">
        <v>57</v>
      </c>
      <c r="AU604" s="10" t="s">
        <v>52</v>
      </c>
      <c r="AV604" s="9" t="s">
        <v>52</v>
      </c>
      <c r="AW604" s="9" t="s">
        <v>52</v>
      </c>
      <c r="AX604" s="9" t="s">
        <v>52</v>
      </c>
      <c r="AY604" s="9" t="s">
        <v>52</v>
      </c>
      <c r="AZ604" s="9" t="s">
        <v>52</v>
      </c>
      <c r="BA604" s="9" t="s">
        <v>52</v>
      </c>
      <c r="BB604" s="11" t="s">
        <v>52</v>
      </c>
    </row>
    <row r="605" spans="1:54" customFormat="1" x14ac:dyDescent="0.25">
      <c r="A605" s="12">
        <v>604</v>
      </c>
      <c r="B605" s="12" t="s">
        <v>2939</v>
      </c>
      <c r="C605" s="12" t="s">
        <v>2940</v>
      </c>
      <c r="D605" s="12">
        <v>1836755</v>
      </c>
      <c r="E605" s="12" t="s">
        <v>52</v>
      </c>
      <c r="F605" s="12" t="s">
        <v>52</v>
      </c>
      <c r="G605" s="12">
        <v>282.98029839999998</v>
      </c>
      <c r="H605" s="12" t="s">
        <v>2941</v>
      </c>
      <c r="I605" t="e">
        <f t="shared" si="18"/>
        <v>#N/A</v>
      </c>
      <c r="J605" t="e">
        <f>VLOOKUP($D605,RfDs_clean!$A$2:$Q$140,9,FALSE)</f>
        <v>#N/A</v>
      </c>
      <c r="K605" t="e">
        <f t="shared" si="19"/>
        <v>#N/A</v>
      </c>
      <c r="L605" t="e">
        <f>VLOOKUP($D605,RfDs_clean!$A$2:$Q$140,10,FALSE)</f>
        <v>#N/A</v>
      </c>
      <c r="M605" s="9">
        <v>2.0871414254684875</v>
      </c>
      <c r="N605" s="9">
        <v>2315.34</v>
      </c>
      <c r="O605" s="13" t="s">
        <v>52</v>
      </c>
      <c r="P605" s="12" t="s">
        <v>52</v>
      </c>
      <c r="Q605" s="12" t="s">
        <v>52</v>
      </c>
      <c r="R605" s="12" t="s">
        <v>52</v>
      </c>
      <c r="S605" s="12" t="s">
        <v>52</v>
      </c>
      <c r="T605" s="12" t="s">
        <v>52</v>
      </c>
      <c r="U605" s="12" t="s">
        <v>52</v>
      </c>
      <c r="V605" s="14" t="s">
        <v>52</v>
      </c>
      <c r="W605" s="13" t="s">
        <v>52</v>
      </c>
      <c r="X605" s="12" t="s">
        <v>52</v>
      </c>
      <c r="Y605" s="12" t="s">
        <v>52</v>
      </c>
      <c r="Z605" s="12" t="s">
        <v>52</v>
      </c>
      <c r="AA605" s="12" t="s">
        <v>52</v>
      </c>
      <c r="AB605" s="12" t="s">
        <v>52</v>
      </c>
      <c r="AC605" s="12" t="s">
        <v>52</v>
      </c>
      <c r="AD605" s="14" t="s">
        <v>52</v>
      </c>
      <c r="AE605" s="13" t="s">
        <v>2942</v>
      </c>
      <c r="AF605" s="12">
        <v>8.2000000000000003E-2</v>
      </c>
      <c r="AG605" s="12">
        <v>4.37</v>
      </c>
      <c r="AH605" s="12" t="s">
        <v>52</v>
      </c>
      <c r="AI605" s="12" t="s">
        <v>52</v>
      </c>
      <c r="AJ605" s="12" t="s">
        <v>52</v>
      </c>
      <c r="AK605" s="12" t="s">
        <v>75</v>
      </c>
      <c r="AL605" s="14" t="s">
        <v>57</v>
      </c>
      <c r="AM605" s="13" t="s">
        <v>52</v>
      </c>
      <c r="AN605" s="12" t="s">
        <v>52</v>
      </c>
      <c r="AO605" s="12" t="s">
        <v>52</v>
      </c>
      <c r="AP605" s="12" t="s">
        <v>52</v>
      </c>
      <c r="AQ605" s="12" t="s">
        <v>52</v>
      </c>
      <c r="AR605" s="12" t="s">
        <v>52</v>
      </c>
      <c r="AS605" s="12" t="s">
        <v>52</v>
      </c>
      <c r="AT605" s="14" t="s">
        <v>52</v>
      </c>
      <c r="AU605" s="13" t="s">
        <v>2943</v>
      </c>
      <c r="AV605" s="12">
        <v>8.2000000000000003E-2</v>
      </c>
      <c r="AW605" s="12">
        <v>4.37</v>
      </c>
      <c r="AX605" s="12" t="s">
        <v>52</v>
      </c>
      <c r="AY605" s="12" t="s">
        <v>52</v>
      </c>
      <c r="AZ605" s="12" t="s">
        <v>52</v>
      </c>
      <c r="BA605" s="12" t="s">
        <v>75</v>
      </c>
      <c r="BB605" s="14" t="s">
        <v>57</v>
      </c>
    </row>
    <row r="606" spans="1:54" customFormat="1" x14ac:dyDescent="0.25">
      <c r="A606" s="9">
        <v>605</v>
      </c>
      <c r="B606" s="9" t="s">
        <v>2944</v>
      </c>
      <c r="C606" s="9" t="s">
        <v>2945</v>
      </c>
      <c r="D606" s="9">
        <v>67209</v>
      </c>
      <c r="E606" s="9" t="s">
        <v>52</v>
      </c>
      <c r="F606" s="9" t="s">
        <v>52</v>
      </c>
      <c r="G606" s="9">
        <v>238.033819292</v>
      </c>
      <c r="H606" s="9" t="s">
        <v>2946</v>
      </c>
      <c r="I606" t="e">
        <f t="shared" si="18"/>
        <v>#N/A</v>
      </c>
      <c r="J606" t="e">
        <f>VLOOKUP($D606,RfDs_clean!$A$2:$Q$140,9,FALSE)</f>
        <v>#N/A</v>
      </c>
      <c r="K606" t="e">
        <f t="shared" si="19"/>
        <v>#N/A</v>
      </c>
      <c r="L606" t="e">
        <f>VLOOKUP($D606,RfDs_clean!$A$2:$Q$140,10,FALSE)</f>
        <v>#N/A</v>
      </c>
      <c r="M606" s="9" t="s">
        <v>52</v>
      </c>
      <c r="N606" s="9" t="s">
        <v>52</v>
      </c>
      <c r="O606" s="10" t="s">
        <v>2947</v>
      </c>
      <c r="P606" s="9">
        <v>7.0000000000000007E-2</v>
      </c>
      <c r="Q606" s="9">
        <v>6.531540624976973</v>
      </c>
      <c r="R606" s="9" t="s">
        <v>81</v>
      </c>
      <c r="S606" s="9">
        <v>300</v>
      </c>
      <c r="T606" s="9">
        <v>2.8995174102715673</v>
      </c>
      <c r="U606" s="9" t="s">
        <v>119</v>
      </c>
      <c r="V606" s="11" t="s">
        <v>61</v>
      </c>
      <c r="W606" s="10" t="s">
        <v>52</v>
      </c>
      <c r="X606" s="9" t="s">
        <v>52</v>
      </c>
      <c r="Y606" s="9" t="s">
        <v>52</v>
      </c>
      <c r="Z606" s="9" t="s">
        <v>52</v>
      </c>
      <c r="AA606" s="9" t="s">
        <v>52</v>
      </c>
      <c r="AB606" s="9" t="s">
        <v>52</v>
      </c>
      <c r="AC606" s="9" t="s">
        <v>52</v>
      </c>
      <c r="AD606" s="11" t="s">
        <v>52</v>
      </c>
      <c r="AE606" s="10" t="s">
        <v>52</v>
      </c>
      <c r="AF606" s="9" t="s">
        <v>52</v>
      </c>
      <c r="AG606" s="9" t="s">
        <v>52</v>
      </c>
      <c r="AH606" s="9" t="s">
        <v>52</v>
      </c>
      <c r="AI606" s="9" t="s">
        <v>52</v>
      </c>
      <c r="AJ606" s="9" t="s">
        <v>52</v>
      </c>
      <c r="AK606" s="9" t="s">
        <v>52</v>
      </c>
      <c r="AL606" s="11" t="s">
        <v>52</v>
      </c>
      <c r="AM606" s="10" t="s">
        <v>52</v>
      </c>
      <c r="AN606" s="9" t="s">
        <v>52</v>
      </c>
      <c r="AO606" s="9" t="s">
        <v>52</v>
      </c>
      <c r="AP606" s="9" t="s">
        <v>52</v>
      </c>
      <c r="AQ606" s="9" t="s">
        <v>52</v>
      </c>
      <c r="AR606" s="9" t="s">
        <v>52</v>
      </c>
      <c r="AS606" s="9" t="s">
        <v>52</v>
      </c>
      <c r="AT606" s="11" t="s">
        <v>52</v>
      </c>
      <c r="AU606" s="10" t="s">
        <v>52</v>
      </c>
      <c r="AV606" s="9" t="s">
        <v>52</v>
      </c>
      <c r="AW606" s="9" t="s">
        <v>52</v>
      </c>
      <c r="AX606" s="9" t="s">
        <v>52</v>
      </c>
      <c r="AY606" s="9" t="s">
        <v>52</v>
      </c>
      <c r="AZ606" s="9" t="s">
        <v>52</v>
      </c>
      <c r="BA606" s="9" t="s">
        <v>52</v>
      </c>
      <c r="BB606" s="11" t="s">
        <v>52</v>
      </c>
    </row>
    <row r="607" spans="1:54" customFormat="1" x14ac:dyDescent="0.25">
      <c r="A607" s="12">
        <v>606</v>
      </c>
      <c r="B607" s="12" t="s">
        <v>2948</v>
      </c>
      <c r="C607" s="12" t="s">
        <v>2949</v>
      </c>
      <c r="D607" s="12">
        <v>59870</v>
      </c>
      <c r="E607" s="12" t="s">
        <v>52</v>
      </c>
      <c r="F607" s="12" t="s">
        <v>52</v>
      </c>
      <c r="G607" s="12">
        <v>198.03890469999999</v>
      </c>
      <c r="H607" s="12" t="s">
        <v>2950</v>
      </c>
      <c r="I607" t="e">
        <f t="shared" si="18"/>
        <v>#N/A</v>
      </c>
      <c r="J607" t="e">
        <f>VLOOKUP($D607,RfDs_clean!$A$2:$Q$140,9,FALSE)</f>
        <v>#N/A</v>
      </c>
      <c r="K607" t="e">
        <f t="shared" si="19"/>
        <v>#N/A</v>
      </c>
      <c r="L607" t="e">
        <f>VLOOKUP($D607,RfDs_clean!$A$2:$Q$140,10,FALSE)</f>
        <v>#N/A</v>
      </c>
      <c r="M607" s="9" t="s">
        <v>52</v>
      </c>
      <c r="N607" s="9" t="s">
        <v>52</v>
      </c>
      <c r="O607" s="13" t="s">
        <v>52</v>
      </c>
      <c r="P607" s="12" t="s">
        <v>52</v>
      </c>
      <c r="Q607" s="12" t="s">
        <v>52</v>
      </c>
      <c r="R607" s="12" t="s">
        <v>52</v>
      </c>
      <c r="S607" s="12" t="s">
        <v>52</v>
      </c>
      <c r="T607" s="12" t="s">
        <v>52</v>
      </c>
      <c r="U607" s="12" t="s">
        <v>52</v>
      </c>
      <c r="V607" s="14" t="s">
        <v>52</v>
      </c>
      <c r="W607" s="13" t="s">
        <v>52</v>
      </c>
      <c r="X607" s="12" t="s">
        <v>52</v>
      </c>
      <c r="Y607" s="12" t="s">
        <v>52</v>
      </c>
      <c r="Z607" s="12" t="s">
        <v>52</v>
      </c>
      <c r="AA607" s="12" t="s">
        <v>52</v>
      </c>
      <c r="AB607" s="12" t="s">
        <v>52</v>
      </c>
      <c r="AC607" s="12" t="s">
        <v>52</v>
      </c>
      <c r="AD607" s="14" t="s">
        <v>52</v>
      </c>
      <c r="AE607" s="13" t="s">
        <v>2951</v>
      </c>
      <c r="AF607" s="12">
        <v>1.3</v>
      </c>
      <c r="AG607" s="12">
        <v>5.41</v>
      </c>
      <c r="AH607" s="12" t="s">
        <v>52</v>
      </c>
      <c r="AI607" s="12" t="s">
        <v>52</v>
      </c>
      <c r="AJ607" s="12" t="s">
        <v>52</v>
      </c>
      <c r="AK607" s="12" t="s">
        <v>75</v>
      </c>
      <c r="AL607" s="14" t="s">
        <v>57</v>
      </c>
      <c r="AM607" s="13" t="s">
        <v>2952</v>
      </c>
      <c r="AN607" s="12">
        <v>3.6999999999999999E-4</v>
      </c>
      <c r="AO607" s="12">
        <v>4.8600000000000003</v>
      </c>
      <c r="AP607" s="12" t="s">
        <v>52</v>
      </c>
      <c r="AQ607" s="12" t="s">
        <v>52</v>
      </c>
      <c r="AR607" s="12" t="s">
        <v>52</v>
      </c>
      <c r="AS607" s="12" t="s">
        <v>75</v>
      </c>
      <c r="AT607" s="14" t="s">
        <v>57</v>
      </c>
      <c r="AU607" s="13" t="s">
        <v>2953</v>
      </c>
      <c r="AV607" s="12">
        <v>1.3</v>
      </c>
      <c r="AW607" s="12">
        <v>5.41</v>
      </c>
      <c r="AX607" s="12" t="s">
        <v>52</v>
      </c>
      <c r="AY607" s="12" t="s">
        <v>52</v>
      </c>
      <c r="AZ607" s="12" t="s">
        <v>52</v>
      </c>
      <c r="BA607" s="12" t="s">
        <v>75</v>
      </c>
      <c r="BB607" s="14" t="s">
        <v>57</v>
      </c>
    </row>
    <row r="608" spans="1:54" customFormat="1" x14ac:dyDescent="0.25">
      <c r="A608" s="9">
        <v>607</v>
      </c>
      <c r="B608" s="9" t="s">
        <v>2954</v>
      </c>
      <c r="C608" s="9" t="s">
        <v>2955</v>
      </c>
      <c r="D608" s="9">
        <v>55630</v>
      </c>
      <c r="E608" s="9" t="s">
        <v>52</v>
      </c>
      <c r="F608" s="9" t="s">
        <v>52</v>
      </c>
      <c r="G608" s="9">
        <v>227.00257874000002</v>
      </c>
      <c r="H608" s="9" t="s">
        <v>2956</v>
      </c>
      <c r="I608" t="e">
        <f t="shared" si="18"/>
        <v>#N/A</v>
      </c>
      <c r="J608" t="e">
        <f>VLOOKUP($D608,RfDs_clean!$A$2:$Q$140,9,FALSE)</f>
        <v>#N/A</v>
      </c>
      <c r="K608" t="e">
        <f t="shared" si="19"/>
        <v>#N/A</v>
      </c>
      <c r="L608" t="e">
        <f>VLOOKUP($D608,RfDs_clean!$A$2:$Q$140,10,FALSE)</f>
        <v>#N/A</v>
      </c>
      <c r="M608" s="9">
        <v>4.4041611744287295</v>
      </c>
      <c r="N608" s="9">
        <v>8.9509600000000002</v>
      </c>
      <c r="O608" s="10" t="s">
        <v>2957</v>
      </c>
      <c r="P608" s="9">
        <v>1E-4</v>
      </c>
      <c r="Q608" s="9">
        <v>9.3560307907886777</v>
      </c>
      <c r="R608" s="9" t="s">
        <v>55</v>
      </c>
      <c r="S608" s="9">
        <v>3.5999999999999997E-2</v>
      </c>
      <c r="T608" s="9">
        <v>6.7997282900213909</v>
      </c>
      <c r="U608" s="9" t="s">
        <v>83</v>
      </c>
      <c r="V608" s="11" t="s">
        <v>61</v>
      </c>
      <c r="W608" s="10" t="s">
        <v>52</v>
      </c>
      <c r="X608" s="9" t="s">
        <v>52</v>
      </c>
      <c r="Y608" s="9" t="s">
        <v>52</v>
      </c>
      <c r="Z608" s="9" t="s">
        <v>52</v>
      </c>
      <c r="AA608" s="9" t="s">
        <v>52</v>
      </c>
      <c r="AB608" s="9" t="s">
        <v>52</v>
      </c>
      <c r="AC608" s="9" t="s">
        <v>52</v>
      </c>
      <c r="AD608" s="11" t="s">
        <v>52</v>
      </c>
      <c r="AE608" s="10" t="s">
        <v>2958</v>
      </c>
      <c r="AF608" s="9">
        <v>1.7000000000000001E-2</v>
      </c>
      <c r="AG608" s="9">
        <v>3.59</v>
      </c>
      <c r="AH608" s="9" t="s">
        <v>52</v>
      </c>
      <c r="AI608" s="9" t="s">
        <v>52</v>
      </c>
      <c r="AJ608" s="9" t="s">
        <v>52</v>
      </c>
      <c r="AK608" s="9" t="s">
        <v>83</v>
      </c>
      <c r="AL608" s="11" t="s">
        <v>57</v>
      </c>
      <c r="AM608" s="10" t="s">
        <v>52</v>
      </c>
      <c r="AN608" s="9" t="s">
        <v>52</v>
      </c>
      <c r="AO608" s="9" t="s">
        <v>52</v>
      </c>
      <c r="AP608" s="9" t="s">
        <v>52</v>
      </c>
      <c r="AQ608" s="9" t="s">
        <v>52</v>
      </c>
      <c r="AR608" s="9" t="s">
        <v>52</v>
      </c>
      <c r="AS608" s="9" t="s">
        <v>52</v>
      </c>
      <c r="AT608" s="11" t="s">
        <v>52</v>
      </c>
      <c r="AU608" s="10" t="s">
        <v>52</v>
      </c>
      <c r="AV608" s="9" t="s">
        <v>52</v>
      </c>
      <c r="AW608" s="9" t="s">
        <v>52</v>
      </c>
      <c r="AX608" s="9" t="s">
        <v>52</v>
      </c>
      <c r="AY608" s="9" t="s">
        <v>52</v>
      </c>
      <c r="AZ608" s="9" t="s">
        <v>52</v>
      </c>
      <c r="BA608" s="9" t="s">
        <v>52</v>
      </c>
      <c r="BB608" s="11" t="s">
        <v>52</v>
      </c>
    </row>
    <row r="609" spans="1:54" customFormat="1" x14ac:dyDescent="0.25">
      <c r="A609" s="12">
        <v>608</v>
      </c>
      <c r="B609" s="12" t="s">
        <v>2959</v>
      </c>
      <c r="C609" s="12" t="s">
        <v>2960</v>
      </c>
      <c r="D609" s="12">
        <v>556887</v>
      </c>
      <c r="E609" s="12" t="s">
        <v>52</v>
      </c>
      <c r="F609" s="12" t="s">
        <v>52</v>
      </c>
      <c r="G609" s="12">
        <v>104.033425368</v>
      </c>
      <c r="H609" s="12" t="s">
        <v>2961</v>
      </c>
      <c r="I609">
        <f t="shared" si="18"/>
        <v>2.8299173470905163</v>
      </c>
      <c r="J609">
        <f>VLOOKUP($D609,RfDs_clean!$A$2:$Q$140,9,FALSE)</f>
        <v>153.90600000000001</v>
      </c>
      <c r="K609">
        <f t="shared" si="19"/>
        <v>3.0537879241057553</v>
      </c>
      <c r="L609">
        <f>VLOOKUP($D609,RfDs_clean!$A$2:$Q$140,10,FALSE)</f>
        <v>91.914699999999996</v>
      </c>
      <c r="M609" s="9" t="s">
        <v>52</v>
      </c>
      <c r="N609" s="9" t="s">
        <v>52</v>
      </c>
      <c r="O609" s="13" t="s">
        <v>2962</v>
      </c>
      <c r="P609" s="12">
        <v>0.1</v>
      </c>
      <c r="Q609" s="12">
        <v>6.0171728981507027</v>
      </c>
      <c r="R609" s="12" t="s">
        <v>81</v>
      </c>
      <c r="S609" s="12">
        <v>316</v>
      </c>
      <c r="T609" s="12">
        <v>2.5174858155322988</v>
      </c>
      <c r="U609" s="12" t="s">
        <v>56</v>
      </c>
      <c r="V609" s="14" t="s">
        <v>57</v>
      </c>
      <c r="W609" s="13" t="s">
        <v>52</v>
      </c>
      <c r="X609" s="12" t="s">
        <v>52</v>
      </c>
      <c r="Y609" s="12" t="s">
        <v>52</v>
      </c>
      <c r="Z609" s="12" t="s">
        <v>52</v>
      </c>
      <c r="AA609" s="12" t="s">
        <v>52</v>
      </c>
      <c r="AB609" s="12" t="s">
        <v>52</v>
      </c>
      <c r="AC609" s="12" t="s">
        <v>52</v>
      </c>
      <c r="AD609" s="14" t="s">
        <v>52</v>
      </c>
      <c r="AE609" s="13" t="s">
        <v>52</v>
      </c>
      <c r="AF609" s="12" t="s">
        <v>52</v>
      </c>
      <c r="AG609" s="12" t="s">
        <v>52</v>
      </c>
      <c r="AH609" s="12" t="s">
        <v>52</v>
      </c>
      <c r="AI609" s="12" t="s">
        <v>52</v>
      </c>
      <c r="AJ609" s="12" t="s">
        <v>52</v>
      </c>
      <c r="AK609" s="12" t="s">
        <v>52</v>
      </c>
      <c r="AL609" s="14" t="s">
        <v>52</v>
      </c>
      <c r="AM609" s="13" t="s">
        <v>52</v>
      </c>
      <c r="AN609" s="12" t="s">
        <v>52</v>
      </c>
      <c r="AO609" s="12" t="s">
        <v>52</v>
      </c>
      <c r="AP609" s="12" t="s">
        <v>52</v>
      </c>
      <c r="AQ609" s="12" t="s">
        <v>52</v>
      </c>
      <c r="AR609" s="12" t="s">
        <v>52</v>
      </c>
      <c r="AS609" s="12" t="s">
        <v>52</v>
      </c>
      <c r="AT609" s="14" t="s">
        <v>52</v>
      </c>
      <c r="AU609" s="13" t="s">
        <v>52</v>
      </c>
      <c r="AV609" s="12" t="s">
        <v>52</v>
      </c>
      <c r="AW609" s="12" t="s">
        <v>52</v>
      </c>
      <c r="AX609" s="12" t="s">
        <v>52</v>
      </c>
      <c r="AY609" s="12" t="s">
        <v>52</v>
      </c>
      <c r="AZ609" s="12" t="s">
        <v>52</v>
      </c>
      <c r="BA609" s="12" t="s">
        <v>52</v>
      </c>
      <c r="BB609" s="14" t="s">
        <v>52</v>
      </c>
    </row>
    <row r="610" spans="1:54" customFormat="1" x14ac:dyDescent="0.25">
      <c r="A610" s="9">
        <v>609</v>
      </c>
      <c r="B610" s="9" t="s">
        <v>2963</v>
      </c>
      <c r="C610" s="9" t="s">
        <v>2964</v>
      </c>
      <c r="D610" s="9">
        <v>75525</v>
      </c>
      <c r="E610" s="9" t="s">
        <v>52</v>
      </c>
      <c r="F610" s="9" t="s">
        <v>52</v>
      </c>
      <c r="G610" s="9">
        <v>61.016378340000003</v>
      </c>
      <c r="H610" s="9" t="s">
        <v>2965</v>
      </c>
      <c r="I610" t="e">
        <f t="shared" si="18"/>
        <v>#N/A</v>
      </c>
      <c r="J610" t="e">
        <f>VLOOKUP($D610,RfDs_clean!$A$2:$Q$140,9,FALSE)</f>
        <v>#N/A</v>
      </c>
      <c r="K610" t="e">
        <f t="shared" si="19"/>
        <v>#N/A</v>
      </c>
      <c r="L610" t="e">
        <f>VLOOKUP($D610,RfDs_clean!$A$2:$Q$140,10,FALSE)</f>
        <v>#N/A</v>
      </c>
      <c r="M610" s="9" t="s">
        <v>52</v>
      </c>
      <c r="N610" s="9" t="s">
        <v>52</v>
      </c>
      <c r="O610" s="10" t="s">
        <v>52</v>
      </c>
      <c r="P610" s="9" t="s">
        <v>52</v>
      </c>
      <c r="Q610" s="9" t="s">
        <v>52</v>
      </c>
      <c r="R610" s="9" t="s">
        <v>52</v>
      </c>
      <c r="S610" s="9" t="s">
        <v>52</v>
      </c>
      <c r="T610" s="9" t="s">
        <v>52</v>
      </c>
      <c r="U610" s="9" t="s">
        <v>52</v>
      </c>
      <c r="V610" s="11" t="s">
        <v>52</v>
      </c>
      <c r="W610" s="10" t="s">
        <v>2966</v>
      </c>
      <c r="X610" s="9">
        <v>0.02</v>
      </c>
      <c r="Y610" s="9">
        <v>6.48</v>
      </c>
      <c r="Z610" s="9" t="s">
        <v>52</v>
      </c>
      <c r="AA610" s="9" t="s">
        <v>52</v>
      </c>
      <c r="AB610" s="9" t="s">
        <v>52</v>
      </c>
      <c r="AC610" s="9" t="s">
        <v>83</v>
      </c>
      <c r="AD610" s="11" t="s">
        <v>61</v>
      </c>
      <c r="AE610" s="10" t="s">
        <v>2967</v>
      </c>
      <c r="AF610" s="9">
        <v>0.18</v>
      </c>
      <c r="AG610" s="9">
        <v>4.04</v>
      </c>
      <c r="AH610" s="9" t="s">
        <v>52</v>
      </c>
      <c r="AI610" s="9" t="s">
        <v>52</v>
      </c>
      <c r="AJ610" s="9" t="s">
        <v>52</v>
      </c>
      <c r="AK610" s="9" t="s">
        <v>75</v>
      </c>
      <c r="AL610" s="11" t="s">
        <v>61</v>
      </c>
      <c r="AM610" s="10" t="s">
        <v>2968</v>
      </c>
      <c r="AN610" s="9">
        <v>9.0000000000000002E-6</v>
      </c>
      <c r="AO610" s="9">
        <v>2.74</v>
      </c>
      <c r="AP610" s="9" t="s">
        <v>52</v>
      </c>
      <c r="AQ610" s="9" t="s">
        <v>52</v>
      </c>
      <c r="AR610" s="9" t="s">
        <v>52</v>
      </c>
      <c r="AS610" s="9" t="s">
        <v>83</v>
      </c>
      <c r="AT610" s="11" t="s">
        <v>61</v>
      </c>
      <c r="AU610" s="10" t="s">
        <v>2969</v>
      </c>
      <c r="AV610" s="9">
        <v>0.18</v>
      </c>
      <c r="AW610" s="9">
        <v>4.04</v>
      </c>
      <c r="AX610" s="9" t="s">
        <v>52</v>
      </c>
      <c r="AY610" s="9" t="s">
        <v>52</v>
      </c>
      <c r="AZ610" s="9" t="s">
        <v>52</v>
      </c>
      <c r="BA610" s="9" t="s">
        <v>75</v>
      </c>
      <c r="BB610" s="11" t="s">
        <v>61</v>
      </c>
    </row>
    <row r="611" spans="1:54" customFormat="1" x14ac:dyDescent="0.25">
      <c r="A611" s="12">
        <v>610</v>
      </c>
      <c r="B611" s="12" t="s">
        <v>2970</v>
      </c>
      <c r="C611" s="12" t="s">
        <v>2971</v>
      </c>
      <c r="D611" s="12">
        <v>57835924</v>
      </c>
      <c r="E611" s="12" t="s">
        <v>52</v>
      </c>
      <c r="F611" s="12" t="s">
        <v>52</v>
      </c>
      <c r="G611" s="12">
        <v>247.06332850000001</v>
      </c>
      <c r="H611" s="12" t="s">
        <v>2972</v>
      </c>
      <c r="I611" t="e">
        <f t="shared" si="18"/>
        <v>#N/A</v>
      </c>
      <c r="J611" t="e">
        <f>VLOOKUP($D611,RfDs_clean!$A$2:$Q$140,9,FALSE)</f>
        <v>#N/A</v>
      </c>
      <c r="K611" t="e">
        <f t="shared" si="19"/>
        <v>#N/A</v>
      </c>
      <c r="L611" t="e">
        <f>VLOOKUP($D611,RfDs_clean!$A$2:$Q$140,10,FALSE)</f>
        <v>#N/A</v>
      </c>
      <c r="M611" s="9" t="s">
        <v>52</v>
      </c>
      <c r="N611" s="9" t="s">
        <v>52</v>
      </c>
      <c r="O611" s="13" t="s">
        <v>52</v>
      </c>
      <c r="P611" s="12" t="s">
        <v>52</v>
      </c>
      <c r="Q611" s="12" t="s">
        <v>52</v>
      </c>
      <c r="R611" s="12" t="s">
        <v>52</v>
      </c>
      <c r="S611" s="12" t="s">
        <v>52</v>
      </c>
      <c r="T611" s="12" t="s">
        <v>52</v>
      </c>
      <c r="U611" s="12" t="s">
        <v>52</v>
      </c>
      <c r="V611" s="14" t="s">
        <v>52</v>
      </c>
      <c r="W611" s="13" t="s">
        <v>52</v>
      </c>
      <c r="X611" s="12" t="s">
        <v>52</v>
      </c>
      <c r="Y611" s="12" t="s">
        <v>52</v>
      </c>
      <c r="Z611" s="12" t="s">
        <v>52</v>
      </c>
      <c r="AA611" s="12" t="s">
        <v>52</v>
      </c>
      <c r="AB611" s="12" t="s">
        <v>52</v>
      </c>
      <c r="AC611" s="12" t="s">
        <v>52</v>
      </c>
      <c r="AD611" s="14" t="s">
        <v>52</v>
      </c>
      <c r="AE611" s="13" t="s">
        <v>2973</v>
      </c>
      <c r="AF611" s="12">
        <v>1.2</v>
      </c>
      <c r="AG611" s="12">
        <v>5.47</v>
      </c>
      <c r="AH611" s="12" t="s">
        <v>52</v>
      </c>
      <c r="AI611" s="12" t="s">
        <v>52</v>
      </c>
      <c r="AJ611" s="12" t="s">
        <v>52</v>
      </c>
      <c r="AK611" s="12" t="s">
        <v>75</v>
      </c>
      <c r="AL611" s="14" t="s">
        <v>61</v>
      </c>
      <c r="AM611" s="13" t="s">
        <v>2974</v>
      </c>
      <c r="AN611" s="12">
        <v>1.1E-4</v>
      </c>
      <c r="AO611" s="12">
        <v>4.43</v>
      </c>
      <c r="AP611" s="12" t="s">
        <v>52</v>
      </c>
      <c r="AQ611" s="12" t="s">
        <v>52</v>
      </c>
      <c r="AR611" s="12" t="s">
        <v>52</v>
      </c>
      <c r="AS611" s="12" t="s">
        <v>75</v>
      </c>
      <c r="AT611" s="14" t="s">
        <v>61</v>
      </c>
      <c r="AU611" s="13" t="s">
        <v>52</v>
      </c>
      <c r="AV611" s="12" t="s">
        <v>52</v>
      </c>
      <c r="AW611" s="12" t="s">
        <v>52</v>
      </c>
      <c r="AX611" s="12" t="s">
        <v>52</v>
      </c>
      <c r="AY611" s="12" t="s">
        <v>52</v>
      </c>
      <c r="AZ611" s="12" t="s">
        <v>52</v>
      </c>
      <c r="BA611" s="12" t="s">
        <v>52</v>
      </c>
      <c r="BB611" s="14" t="s">
        <v>52</v>
      </c>
    </row>
    <row r="612" spans="1:54" customFormat="1" x14ac:dyDescent="0.25">
      <c r="A612" s="9">
        <v>611</v>
      </c>
      <c r="B612" s="9" t="s">
        <v>2975</v>
      </c>
      <c r="C612" s="9" t="s">
        <v>2976</v>
      </c>
      <c r="D612" s="9">
        <v>62759</v>
      </c>
      <c r="E612" s="9" t="s">
        <v>52</v>
      </c>
      <c r="F612" s="9" t="s">
        <v>52</v>
      </c>
      <c r="G612" s="9">
        <v>74.048012811999996</v>
      </c>
      <c r="H612" s="9" t="s">
        <v>2977</v>
      </c>
      <c r="I612" t="e">
        <f t="shared" si="18"/>
        <v>#N/A</v>
      </c>
      <c r="J612" t="e">
        <f>VLOOKUP($D612,RfDs_clean!$A$2:$Q$140,9,FALSE)</f>
        <v>#N/A</v>
      </c>
      <c r="K612" t="e">
        <f t="shared" si="19"/>
        <v>#N/A</v>
      </c>
      <c r="L612" t="e">
        <f>VLOOKUP($D612,RfDs_clean!$A$2:$Q$140,10,FALSE)</f>
        <v>#N/A</v>
      </c>
      <c r="M612" s="9">
        <v>5.0771392308076102</v>
      </c>
      <c r="N612" s="9">
        <v>0.61997500000000005</v>
      </c>
      <c r="O612" s="10" t="s">
        <v>2978</v>
      </c>
      <c r="P612" s="9">
        <v>7.9999999999999996E-6</v>
      </c>
      <c r="Q612" s="9">
        <v>9.9664234210865796</v>
      </c>
      <c r="R612" s="9" t="s">
        <v>55</v>
      </c>
      <c r="S612" s="9">
        <v>2.5000000000000001E-2</v>
      </c>
      <c r="T612" s="9">
        <v>6.471573399406485</v>
      </c>
      <c r="U612" s="9" t="s">
        <v>83</v>
      </c>
      <c r="V612" s="11" t="s">
        <v>61</v>
      </c>
      <c r="W612" s="10" t="s">
        <v>2979</v>
      </c>
      <c r="X612" s="9">
        <v>4.0000000000000003E-5</v>
      </c>
      <c r="Y612" s="9">
        <v>9.27</v>
      </c>
      <c r="Z612" s="9" t="s">
        <v>52</v>
      </c>
      <c r="AA612" s="9" t="s">
        <v>52</v>
      </c>
      <c r="AB612" s="9" t="s">
        <v>52</v>
      </c>
      <c r="AC612" s="9" t="s">
        <v>83</v>
      </c>
      <c r="AD612" s="11" t="s">
        <v>61</v>
      </c>
      <c r="AE612" s="10" t="s">
        <v>2980</v>
      </c>
      <c r="AF612" s="9">
        <v>51</v>
      </c>
      <c r="AG612" s="9">
        <v>6.58</v>
      </c>
      <c r="AH612" s="9" t="s">
        <v>2981</v>
      </c>
      <c r="AI612" s="9" t="s">
        <v>52</v>
      </c>
      <c r="AJ612" s="9" t="s">
        <v>52</v>
      </c>
      <c r="AK612" s="9" t="s">
        <v>56</v>
      </c>
      <c r="AL612" s="11" t="s">
        <v>61</v>
      </c>
      <c r="AM612" s="10" t="s">
        <v>2982</v>
      </c>
      <c r="AN612" s="9">
        <v>1.4E-2</v>
      </c>
      <c r="AO612" s="9">
        <v>6.02</v>
      </c>
      <c r="AP612" s="9" t="s">
        <v>52</v>
      </c>
      <c r="AQ612" s="9" t="s">
        <v>52</v>
      </c>
      <c r="AR612" s="9" t="s">
        <v>52</v>
      </c>
      <c r="AS612" s="9" t="s">
        <v>56</v>
      </c>
      <c r="AT612" s="11" t="s">
        <v>61</v>
      </c>
      <c r="AU612" s="10" t="s">
        <v>2983</v>
      </c>
      <c r="AV612" s="9">
        <v>17.5</v>
      </c>
      <c r="AW612" s="9">
        <v>6.11</v>
      </c>
      <c r="AX612" s="9" t="s">
        <v>52</v>
      </c>
      <c r="AY612" s="9" t="s">
        <v>52</v>
      </c>
      <c r="AZ612" s="9" t="s">
        <v>52</v>
      </c>
      <c r="BA612" s="9" t="s">
        <v>75</v>
      </c>
      <c r="BB612" s="11" t="s">
        <v>57</v>
      </c>
    </row>
    <row r="613" spans="1:54" customFormat="1" x14ac:dyDescent="0.25">
      <c r="A613" s="12">
        <v>612</v>
      </c>
      <c r="B613" s="12" t="s">
        <v>2984</v>
      </c>
      <c r="C613" s="12" t="s">
        <v>2985</v>
      </c>
      <c r="D613" s="12">
        <v>99081</v>
      </c>
      <c r="E613" s="12" t="s">
        <v>52</v>
      </c>
      <c r="F613" s="12" t="s">
        <v>52</v>
      </c>
      <c r="G613" s="12">
        <v>137.047678464</v>
      </c>
      <c r="H613" s="12" t="s">
        <v>2986</v>
      </c>
      <c r="I613" t="e">
        <f t="shared" si="18"/>
        <v>#N/A</v>
      </c>
      <c r="J613" t="e">
        <f>VLOOKUP($D613,RfDs_clean!$A$2:$Q$140,9,FALSE)</f>
        <v>#N/A</v>
      </c>
      <c r="K613" t="e">
        <f t="shared" si="19"/>
        <v>#N/A</v>
      </c>
      <c r="L613" t="e">
        <f>VLOOKUP($D613,RfDs_clean!$A$2:$Q$140,10,FALSE)</f>
        <v>#N/A</v>
      </c>
      <c r="M613" s="9" t="s">
        <v>52</v>
      </c>
      <c r="N613" s="9" t="s">
        <v>52</v>
      </c>
      <c r="O613" s="13" t="s">
        <v>2987</v>
      </c>
      <c r="P613" s="12">
        <v>1E-4</v>
      </c>
      <c r="Q613" s="12">
        <v>9.1368716831530516</v>
      </c>
      <c r="R613" s="12" t="s">
        <v>52</v>
      </c>
      <c r="S613" s="12" t="s">
        <v>52</v>
      </c>
      <c r="T613" s="12" t="s">
        <v>52</v>
      </c>
      <c r="U613" s="12" t="s">
        <v>83</v>
      </c>
      <c r="V613" s="14" t="s">
        <v>61</v>
      </c>
      <c r="W613" s="13" t="s">
        <v>52</v>
      </c>
      <c r="X613" s="12" t="s">
        <v>52</v>
      </c>
      <c r="Y613" s="12" t="s">
        <v>52</v>
      </c>
      <c r="Z613" s="12" t="s">
        <v>52</v>
      </c>
      <c r="AA613" s="12" t="s">
        <v>52</v>
      </c>
      <c r="AB613" s="12" t="s">
        <v>52</v>
      </c>
      <c r="AC613" s="12" t="s">
        <v>52</v>
      </c>
      <c r="AD613" s="14" t="s">
        <v>52</v>
      </c>
      <c r="AE613" s="13" t="s">
        <v>52</v>
      </c>
      <c r="AF613" s="12" t="s">
        <v>52</v>
      </c>
      <c r="AG613" s="12" t="s">
        <v>52</v>
      </c>
      <c r="AH613" s="12" t="s">
        <v>52</v>
      </c>
      <c r="AI613" s="12" t="s">
        <v>52</v>
      </c>
      <c r="AJ613" s="12" t="s">
        <v>52</v>
      </c>
      <c r="AK613" s="12" t="s">
        <v>52</v>
      </c>
      <c r="AL613" s="14" t="s">
        <v>52</v>
      </c>
      <c r="AM613" s="13" t="s">
        <v>52</v>
      </c>
      <c r="AN613" s="12" t="s">
        <v>52</v>
      </c>
      <c r="AO613" s="12" t="s">
        <v>52</v>
      </c>
      <c r="AP613" s="12" t="s">
        <v>52</v>
      </c>
      <c r="AQ613" s="12" t="s">
        <v>52</v>
      </c>
      <c r="AR613" s="12" t="s">
        <v>52</v>
      </c>
      <c r="AS613" s="12" t="s">
        <v>52</v>
      </c>
      <c r="AT613" s="14" t="s">
        <v>52</v>
      </c>
      <c r="AU613" s="13" t="s">
        <v>52</v>
      </c>
      <c r="AV613" s="12" t="s">
        <v>52</v>
      </c>
      <c r="AW613" s="12" t="s">
        <v>52</v>
      </c>
      <c r="AX613" s="12" t="s">
        <v>52</v>
      </c>
      <c r="AY613" s="12" t="s">
        <v>52</v>
      </c>
      <c r="AZ613" s="12" t="s">
        <v>52</v>
      </c>
      <c r="BA613" s="12" t="s">
        <v>52</v>
      </c>
      <c r="BB613" s="14" t="s">
        <v>52</v>
      </c>
    </row>
    <row r="614" spans="1:54" customFormat="1" x14ac:dyDescent="0.25">
      <c r="A614" s="9">
        <v>613</v>
      </c>
      <c r="B614" s="9" t="s">
        <v>2988</v>
      </c>
      <c r="C614" s="9" t="s">
        <v>2989</v>
      </c>
      <c r="D614" s="9">
        <v>88722</v>
      </c>
      <c r="E614" s="9" t="s">
        <v>52</v>
      </c>
      <c r="F614" s="9" t="s">
        <v>52</v>
      </c>
      <c r="G614" s="9">
        <v>137.047678464</v>
      </c>
      <c r="H614" s="9" t="s">
        <v>2990</v>
      </c>
      <c r="I614">
        <f t="shared" si="18"/>
        <v>3.3538525932165988</v>
      </c>
      <c r="J614">
        <f>VLOOKUP($D614,RfDs_clean!$A$2:$Q$140,9,FALSE)</f>
        <v>60.676299999999998</v>
      </c>
      <c r="K614">
        <f t="shared" si="19"/>
        <v>3.4734101096047914</v>
      </c>
      <c r="L614">
        <f>VLOOKUP($D614,RfDs_clean!$A$2:$Q$140,10,FALSE)</f>
        <v>46.074599999999997</v>
      </c>
      <c r="M614" s="9">
        <v>4.8214807833883677</v>
      </c>
      <c r="N614" s="9">
        <v>2.06724</v>
      </c>
      <c r="O614" s="10" t="s">
        <v>2991</v>
      </c>
      <c r="P614" s="9">
        <v>8.9999999999999998E-4</v>
      </c>
      <c r="Q614" s="9">
        <v>8.1826291737137282</v>
      </c>
      <c r="R614" s="9" t="s">
        <v>549</v>
      </c>
      <c r="S614" s="9">
        <v>0.94</v>
      </c>
      <c r="T614" s="9">
        <v>5.1637438295533533</v>
      </c>
      <c r="U614" s="9" t="s">
        <v>83</v>
      </c>
      <c r="V614" s="11" t="s">
        <v>57</v>
      </c>
      <c r="W614" s="10" t="s">
        <v>52</v>
      </c>
      <c r="X614" s="9" t="s">
        <v>52</v>
      </c>
      <c r="Y614" s="9" t="s">
        <v>52</v>
      </c>
      <c r="Z614" s="9" t="s">
        <v>52</v>
      </c>
      <c r="AA614" s="9" t="s">
        <v>52</v>
      </c>
      <c r="AB614" s="9" t="s">
        <v>52</v>
      </c>
      <c r="AC614" s="9" t="s">
        <v>52</v>
      </c>
      <c r="AD614" s="11" t="s">
        <v>52</v>
      </c>
      <c r="AE614" s="10" t="s">
        <v>2992</v>
      </c>
      <c r="AF614" s="9">
        <v>0.22</v>
      </c>
      <c r="AG614" s="9">
        <v>4.4800000000000004</v>
      </c>
      <c r="AH614" s="9" t="s">
        <v>52</v>
      </c>
      <c r="AI614" s="9" t="s">
        <v>52</v>
      </c>
      <c r="AJ614" s="9" t="s">
        <v>52</v>
      </c>
      <c r="AK614" s="9" t="s">
        <v>83</v>
      </c>
      <c r="AL614" s="11" t="s">
        <v>57</v>
      </c>
      <c r="AM614" s="10" t="s">
        <v>52</v>
      </c>
      <c r="AN614" s="9" t="s">
        <v>52</v>
      </c>
      <c r="AO614" s="9" t="s">
        <v>52</v>
      </c>
      <c r="AP614" s="9" t="s">
        <v>52</v>
      </c>
      <c r="AQ614" s="9" t="s">
        <v>52</v>
      </c>
      <c r="AR614" s="9" t="s">
        <v>52</v>
      </c>
      <c r="AS614" s="9" t="s">
        <v>52</v>
      </c>
      <c r="AT614" s="11" t="s">
        <v>52</v>
      </c>
      <c r="AU614" s="10" t="s">
        <v>52</v>
      </c>
      <c r="AV614" s="9" t="s">
        <v>52</v>
      </c>
      <c r="AW614" s="9" t="s">
        <v>52</v>
      </c>
      <c r="AX614" s="9" t="s">
        <v>52</v>
      </c>
      <c r="AY614" s="9" t="s">
        <v>52</v>
      </c>
      <c r="AZ614" s="9" t="s">
        <v>52</v>
      </c>
      <c r="BA614" s="9" t="s">
        <v>52</v>
      </c>
      <c r="BB614" s="11" t="s">
        <v>52</v>
      </c>
    </row>
    <row r="615" spans="1:54" customFormat="1" x14ac:dyDescent="0.25">
      <c r="A615" s="12">
        <v>614</v>
      </c>
      <c r="B615" s="12" t="s">
        <v>2993</v>
      </c>
      <c r="C615" s="12" t="s">
        <v>2994</v>
      </c>
      <c r="D615" s="12">
        <v>99990</v>
      </c>
      <c r="E615" s="12" t="s">
        <v>52</v>
      </c>
      <c r="F615" s="12" t="s">
        <v>52</v>
      </c>
      <c r="G615" s="12">
        <v>137.047678464</v>
      </c>
      <c r="H615" s="12" t="s">
        <v>2995</v>
      </c>
      <c r="I615">
        <f t="shared" si="18"/>
        <v>3.9632746324162156</v>
      </c>
      <c r="J615">
        <f>VLOOKUP($D615,RfDs_clean!$A$2:$Q$140,9,FALSE)</f>
        <v>14.914099999999999</v>
      </c>
      <c r="K615">
        <f t="shared" si="19"/>
        <v>4.7869107042232528</v>
      </c>
      <c r="L615">
        <f>VLOOKUP($D615,RfDs_clean!$A$2:$Q$140,10,FALSE)</f>
        <v>2.2385199999999998</v>
      </c>
      <c r="M615" s="9">
        <v>3.5137682160957926</v>
      </c>
      <c r="N615" s="9">
        <v>41.985900000000001</v>
      </c>
      <c r="O615" s="13" t="s">
        <v>2996</v>
      </c>
      <c r="P615" s="12">
        <v>4.0000000000000001E-3</v>
      </c>
      <c r="Q615" s="12">
        <v>7.53481169182509</v>
      </c>
      <c r="R615" s="12" t="s">
        <v>549</v>
      </c>
      <c r="S615" s="12">
        <v>1.1000000000000001</v>
      </c>
      <c r="T615" s="12">
        <v>5.0954789979948272</v>
      </c>
      <c r="U615" s="12" t="s">
        <v>83</v>
      </c>
      <c r="V615" s="14" t="s">
        <v>57</v>
      </c>
      <c r="W615" s="13" t="s">
        <v>52</v>
      </c>
      <c r="X615" s="12" t="s">
        <v>52</v>
      </c>
      <c r="Y615" s="12" t="s">
        <v>52</v>
      </c>
      <c r="Z615" s="12" t="s">
        <v>52</v>
      </c>
      <c r="AA615" s="12" t="s">
        <v>52</v>
      </c>
      <c r="AB615" s="12" t="s">
        <v>52</v>
      </c>
      <c r="AC615" s="12" t="s">
        <v>52</v>
      </c>
      <c r="AD615" s="14" t="s">
        <v>52</v>
      </c>
      <c r="AE615" s="13" t="s">
        <v>2997</v>
      </c>
      <c r="AF615" s="12">
        <v>1.6E-2</v>
      </c>
      <c r="AG615" s="12">
        <v>3.34</v>
      </c>
      <c r="AH615" s="12" t="s">
        <v>52</v>
      </c>
      <c r="AI615" s="12" t="s">
        <v>52</v>
      </c>
      <c r="AJ615" s="12" t="s">
        <v>52</v>
      </c>
      <c r="AK615" s="12" t="s">
        <v>83</v>
      </c>
      <c r="AL615" s="14" t="s">
        <v>57</v>
      </c>
      <c r="AM615" s="13" t="s">
        <v>52</v>
      </c>
      <c r="AN615" s="12" t="s">
        <v>52</v>
      </c>
      <c r="AO615" s="12" t="s">
        <v>52</v>
      </c>
      <c r="AP615" s="12" t="s">
        <v>52</v>
      </c>
      <c r="AQ615" s="12" t="s">
        <v>52</v>
      </c>
      <c r="AR615" s="12" t="s">
        <v>52</v>
      </c>
      <c r="AS615" s="12" t="s">
        <v>52</v>
      </c>
      <c r="AT615" s="14" t="s">
        <v>52</v>
      </c>
      <c r="AU615" s="13" t="s">
        <v>52</v>
      </c>
      <c r="AV615" s="12" t="s">
        <v>52</v>
      </c>
      <c r="AW615" s="12" t="s">
        <v>52</v>
      </c>
      <c r="AX615" s="12" t="s">
        <v>52</v>
      </c>
      <c r="AY615" s="12" t="s">
        <v>52</v>
      </c>
      <c r="AZ615" s="12" t="s">
        <v>52</v>
      </c>
      <c r="BA615" s="12" t="s">
        <v>52</v>
      </c>
      <c r="BB615" s="14" t="s">
        <v>52</v>
      </c>
    </row>
    <row r="616" spans="1:54" customFormat="1" x14ac:dyDescent="0.25">
      <c r="A616" s="9">
        <v>615</v>
      </c>
      <c r="B616" s="9" t="s">
        <v>2998</v>
      </c>
      <c r="C616" s="9" t="s">
        <v>2999</v>
      </c>
      <c r="D616" s="9">
        <v>70257</v>
      </c>
      <c r="E616" s="9" t="s">
        <v>52</v>
      </c>
      <c r="F616" s="9" t="s">
        <v>52</v>
      </c>
      <c r="G616" s="9">
        <v>147.03923900000001</v>
      </c>
      <c r="H616" s="9" t="s">
        <v>3000</v>
      </c>
      <c r="I616" t="e">
        <f t="shared" si="18"/>
        <v>#N/A</v>
      </c>
      <c r="J616" t="e">
        <f>VLOOKUP($D616,RfDs_clean!$A$2:$Q$140,9,FALSE)</f>
        <v>#N/A</v>
      </c>
      <c r="K616" t="e">
        <f t="shared" si="19"/>
        <v>#N/A</v>
      </c>
      <c r="L616" t="e">
        <f>VLOOKUP($D616,RfDs_clean!$A$2:$Q$140,10,FALSE)</f>
        <v>#N/A</v>
      </c>
      <c r="M616" s="9">
        <v>4.5055041968476806</v>
      </c>
      <c r="N616" s="9">
        <v>4.5912300000000004</v>
      </c>
      <c r="O616" s="10" t="s">
        <v>52</v>
      </c>
      <c r="P616" s="9" t="s">
        <v>52</v>
      </c>
      <c r="Q616" s="9" t="s">
        <v>52</v>
      </c>
      <c r="R616" s="9" t="s">
        <v>52</v>
      </c>
      <c r="S616" s="9" t="s">
        <v>52</v>
      </c>
      <c r="T616" s="9" t="s">
        <v>52</v>
      </c>
      <c r="U616" s="9" t="s">
        <v>52</v>
      </c>
      <c r="V616" s="11" t="s">
        <v>52</v>
      </c>
      <c r="W616" s="10" t="s">
        <v>52</v>
      </c>
      <c r="X616" s="9" t="s">
        <v>52</v>
      </c>
      <c r="Y616" s="9" t="s">
        <v>52</v>
      </c>
      <c r="Z616" s="9" t="s">
        <v>52</v>
      </c>
      <c r="AA616" s="9" t="s">
        <v>52</v>
      </c>
      <c r="AB616" s="9" t="s">
        <v>52</v>
      </c>
      <c r="AC616" s="9" t="s">
        <v>52</v>
      </c>
      <c r="AD616" s="11" t="s">
        <v>52</v>
      </c>
      <c r="AE616" s="10" t="s">
        <v>3001</v>
      </c>
      <c r="AF616" s="9">
        <v>8.3000000000000007</v>
      </c>
      <c r="AG616" s="9">
        <v>6.09</v>
      </c>
      <c r="AH616" s="9" t="s">
        <v>52</v>
      </c>
      <c r="AI616" s="9" t="s">
        <v>52</v>
      </c>
      <c r="AJ616" s="9" t="s">
        <v>52</v>
      </c>
      <c r="AK616" s="9" t="s">
        <v>75</v>
      </c>
      <c r="AL616" s="11" t="s">
        <v>57</v>
      </c>
      <c r="AM616" s="10" t="s">
        <v>3002</v>
      </c>
      <c r="AN616" s="9">
        <v>2.3999999999999998E-3</v>
      </c>
      <c r="AO616" s="9">
        <v>5.55</v>
      </c>
      <c r="AP616" s="9" t="s">
        <v>52</v>
      </c>
      <c r="AQ616" s="9" t="s">
        <v>52</v>
      </c>
      <c r="AR616" s="9" t="s">
        <v>52</v>
      </c>
      <c r="AS616" s="9" t="s">
        <v>75</v>
      </c>
      <c r="AT616" s="11" t="s">
        <v>61</v>
      </c>
      <c r="AU616" s="10" t="s">
        <v>3003</v>
      </c>
      <c r="AV616" s="9">
        <v>8.3000000000000007</v>
      </c>
      <c r="AW616" s="9">
        <v>6.09</v>
      </c>
      <c r="AX616" s="9" t="s">
        <v>52</v>
      </c>
      <c r="AY616" s="9" t="s">
        <v>52</v>
      </c>
      <c r="AZ616" s="9" t="s">
        <v>52</v>
      </c>
      <c r="BA616" s="9" t="s">
        <v>75</v>
      </c>
      <c r="BB616" s="11" t="s">
        <v>57</v>
      </c>
    </row>
    <row r="617" spans="1:54" customFormat="1" x14ac:dyDescent="0.25">
      <c r="A617" s="12">
        <v>616</v>
      </c>
      <c r="B617" s="12" t="s">
        <v>3004</v>
      </c>
      <c r="C617" s="12" t="s">
        <v>3005</v>
      </c>
      <c r="D617" s="12">
        <v>121697</v>
      </c>
      <c r="E617" s="12" t="s">
        <v>52</v>
      </c>
      <c r="F617" s="12" t="s">
        <v>52</v>
      </c>
      <c r="G617" s="12">
        <v>121.08914935199999</v>
      </c>
      <c r="H617" s="12" t="s">
        <v>3006</v>
      </c>
      <c r="I617" t="e">
        <f t="shared" si="18"/>
        <v>#N/A</v>
      </c>
      <c r="J617" t="e">
        <f>VLOOKUP($D617,RfDs_clean!$A$2:$Q$140,9,FALSE)</f>
        <v>#N/A</v>
      </c>
      <c r="K617" t="e">
        <f t="shared" si="19"/>
        <v>#N/A</v>
      </c>
      <c r="L617" t="e">
        <f>VLOOKUP($D617,RfDs_clean!$A$2:$Q$140,10,FALSE)</f>
        <v>#N/A</v>
      </c>
      <c r="M617" s="9" t="s">
        <v>52</v>
      </c>
      <c r="N617" s="9" t="s">
        <v>52</v>
      </c>
      <c r="O617" s="13" t="s">
        <v>3007</v>
      </c>
      <c r="P617" s="12">
        <v>2E-3</v>
      </c>
      <c r="Q617" s="12">
        <v>7.7820752326344778</v>
      </c>
      <c r="R617" s="12" t="s">
        <v>55</v>
      </c>
      <c r="S617" s="12">
        <v>22.32</v>
      </c>
      <c r="T617" s="12">
        <v>3.7344110380329179</v>
      </c>
      <c r="U617" s="12" t="s">
        <v>56</v>
      </c>
      <c r="V617" s="14" t="s">
        <v>61</v>
      </c>
      <c r="W617" s="13" t="s">
        <v>52</v>
      </c>
      <c r="X617" s="12" t="s">
        <v>52</v>
      </c>
      <c r="Y617" s="12" t="s">
        <v>52</v>
      </c>
      <c r="Z617" s="12" t="s">
        <v>52</v>
      </c>
      <c r="AA617" s="12" t="s">
        <v>52</v>
      </c>
      <c r="AB617" s="12" t="s">
        <v>52</v>
      </c>
      <c r="AC617" s="12" t="s">
        <v>52</v>
      </c>
      <c r="AD617" s="14" t="s">
        <v>52</v>
      </c>
      <c r="AE617" s="13" t="s">
        <v>52</v>
      </c>
      <c r="AF617" s="12" t="s">
        <v>52</v>
      </c>
      <c r="AG617" s="12" t="s">
        <v>52</v>
      </c>
      <c r="AH617" s="12" t="s">
        <v>52</v>
      </c>
      <c r="AI617" s="12" t="s">
        <v>52</v>
      </c>
      <c r="AJ617" s="12" t="s">
        <v>52</v>
      </c>
      <c r="AK617" s="12" t="s">
        <v>52</v>
      </c>
      <c r="AL617" s="14" t="s">
        <v>52</v>
      </c>
      <c r="AM617" s="13" t="s">
        <v>52</v>
      </c>
      <c r="AN617" s="12" t="s">
        <v>52</v>
      </c>
      <c r="AO617" s="12" t="s">
        <v>52</v>
      </c>
      <c r="AP617" s="12" t="s">
        <v>52</v>
      </c>
      <c r="AQ617" s="12" t="s">
        <v>52</v>
      </c>
      <c r="AR617" s="12" t="s">
        <v>52</v>
      </c>
      <c r="AS617" s="12" t="s">
        <v>52</v>
      </c>
      <c r="AT617" s="14" t="s">
        <v>52</v>
      </c>
      <c r="AU617" s="13" t="s">
        <v>52</v>
      </c>
      <c r="AV617" s="12" t="s">
        <v>52</v>
      </c>
      <c r="AW617" s="12" t="s">
        <v>52</v>
      </c>
      <c r="AX617" s="12" t="s">
        <v>52</v>
      </c>
      <c r="AY617" s="12" t="s">
        <v>52</v>
      </c>
      <c r="AZ617" s="12" t="s">
        <v>52</v>
      </c>
      <c r="BA617" s="12" t="s">
        <v>52</v>
      </c>
      <c r="BB617" s="14" t="s">
        <v>52</v>
      </c>
    </row>
    <row r="618" spans="1:54" customFormat="1" x14ac:dyDescent="0.25">
      <c r="A618" s="9">
        <v>617</v>
      </c>
      <c r="B618" s="9" t="s">
        <v>3008</v>
      </c>
      <c r="C618" s="9" t="s">
        <v>3009</v>
      </c>
      <c r="D618" s="9">
        <v>1116547</v>
      </c>
      <c r="E618" s="9" t="s">
        <v>52</v>
      </c>
      <c r="F618" s="9" t="s">
        <v>52</v>
      </c>
      <c r="G618" s="9">
        <v>134.06914219999999</v>
      </c>
      <c r="H618" s="9" t="s">
        <v>3010</v>
      </c>
      <c r="I618" t="e">
        <f t="shared" si="18"/>
        <v>#N/A</v>
      </c>
      <c r="J618" t="e">
        <f>VLOOKUP($D618,RfDs_clean!$A$2:$Q$140,9,FALSE)</f>
        <v>#N/A</v>
      </c>
      <c r="K618" t="e">
        <f t="shared" si="19"/>
        <v>#N/A</v>
      </c>
      <c r="L618" t="e">
        <f>VLOOKUP($D618,RfDs_clean!$A$2:$Q$140,10,FALSE)</f>
        <v>#N/A</v>
      </c>
      <c r="M618" s="9">
        <v>6.4936493390747732</v>
      </c>
      <c r="N618" s="9">
        <v>4.3020900000000001E-2</v>
      </c>
      <c r="O618" s="10" t="s">
        <v>52</v>
      </c>
      <c r="P618" s="9" t="s">
        <v>52</v>
      </c>
      <c r="Q618" s="9" t="s">
        <v>52</v>
      </c>
      <c r="R618" s="9" t="s">
        <v>52</v>
      </c>
      <c r="S618" s="9" t="s">
        <v>52</v>
      </c>
      <c r="T618" s="9" t="s">
        <v>52</v>
      </c>
      <c r="U618" s="9" t="s">
        <v>52</v>
      </c>
      <c r="V618" s="11" t="s">
        <v>52</v>
      </c>
      <c r="W618" s="10" t="s">
        <v>52</v>
      </c>
      <c r="X618" s="9" t="s">
        <v>52</v>
      </c>
      <c r="Y618" s="9" t="s">
        <v>52</v>
      </c>
      <c r="Z618" s="9" t="s">
        <v>52</v>
      </c>
      <c r="AA618" s="9" t="s">
        <v>52</v>
      </c>
      <c r="AB618" s="9" t="s">
        <v>52</v>
      </c>
      <c r="AC618" s="9" t="s">
        <v>52</v>
      </c>
      <c r="AD618" s="11" t="s">
        <v>52</v>
      </c>
      <c r="AE618" s="10" t="s">
        <v>3011</v>
      </c>
      <c r="AF618" s="9">
        <v>2.8</v>
      </c>
      <c r="AG618" s="9">
        <v>5.57</v>
      </c>
      <c r="AH618" s="9" t="s">
        <v>59</v>
      </c>
      <c r="AI618" s="9" t="s">
        <v>52</v>
      </c>
      <c r="AJ618" s="9" t="s">
        <v>52</v>
      </c>
      <c r="AK618" s="9" t="s">
        <v>56</v>
      </c>
      <c r="AL618" s="11" t="s">
        <v>57</v>
      </c>
      <c r="AM618" s="10" t="s">
        <v>3012</v>
      </c>
      <c r="AN618" s="9">
        <v>8.0000000000000004E-4</v>
      </c>
      <c r="AO618" s="9">
        <v>5.03</v>
      </c>
      <c r="AP618" s="9" t="s">
        <v>52</v>
      </c>
      <c r="AQ618" s="9" t="s">
        <v>52</v>
      </c>
      <c r="AR618" s="9" t="s">
        <v>52</v>
      </c>
      <c r="AS618" s="9" t="s">
        <v>75</v>
      </c>
      <c r="AT618" s="11" t="s">
        <v>61</v>
      </c>
      <c r="AU618" s="10" t="s">
        <v>3013</v>
      </c>
      <c r="AV618" s="9">
        <v>2.3333333330000001</v>
      </c>
      <c r="AW618" s="9">
        <v>5.5</v>
      </c>
      <c r="AX618" s="9" t="s">
        <v>52</v>
      </c>
      <c r="AY618" s="9" t="s">
        <v>52</v>
      </c>
      <c r="AZ618" s="9" t="s">
        <v>52</v>
      </c>
      <c r="BA618" s="9" t="s">
        <v>75</v>
      </c>
      <c r="BB618" s="11" t="s">
        <v>57</v>
      </c>
    </row>
    <row r="619" spans="1:54" customFormat="1" x14ac:dyDescent="0.25">
      <c r="A619" s="12">
        <v>618</v>
      </c>
      <c r="B619" s="12" t="s">
        <v>3014</v>
      </c>
      <c r="C619" s="12" t="s">
        <v>3015</v>
      </c>
      <c r="D619" s="12">
        <v>55185</v>
      </c>
      <c r="E619" s="12" t="s">
        <v>52</v>
      </c>
      <c r="F619" s="12" t="s">
        <v>52</v>
      </c>
      <c r="G619" s="12">
        <v>102.07931290000001</v>
      </c>
      <c r="H619" s="12" t="s">
        <v>3016</v>
      </c>
      <c r="I619" t="e">
        <f t="shared" si="18"/>
        <v>#N/A</v>
      </c>
      <c r="J619" t="e">
        <f>VLOOKUP($D619,RfDs_clean!$A$2:$Q$140,9,FALSE)</f>
        <v>#N/A</v>
      </c>
      <c r="K619" t="e">
        <f t="shared" si="19"/>
        <v>#N/A</v>
      </c>
      <c r="L619" t="e">
        <f>VLOOKUP($D619,RfDs_clean!$A$2:$Q$140,10,FALSE)</f>
        <v>#N/A</v>
      </c>
      <c r="M619" s="9">
        <v>5.0403156508425937</v>
      </c>
      <c r="N619" s="9">
        <v>0.93029799999999996</v>
      </c>
      <c r="O619" s="13" t="s">
        <v>52</v>
      </c>
      <c r="P619" s="12" t="s">
        <v>52</v>
      </c>
      <c r="Q619" s="12" t="s">
        <v>52</v>
      </c>
      <c r="R619" s="12" t="s">
        <v>52</v>
      </c>
      <c r="S619" s="12" t="s">
        <v>52</v>
      </c>
      <c r="T619" s="12" t="s">
        <v>52</v>
      </c>
      <c r="U619" s="12" t="s">
        <v>52</v>
      </c>
      <c r="V619" s="14" t="s">
        <v>52</v>
      </c>
      <c r="W619" s="13" t="s">
        <v>52</v>
      </c>
      <c r="X619" s="12" t="s">
        <v>52</v>
      </c>
      <c r="Y619" s="12" t="s">
        <v>52</v>
      </c>
      <c r="Z619" s="12" t="s">
        <v>52</v>
      </c>
      <c r="AA619" s="12" t="s">
        <v>52</v>
      </c>
      <c r="AB619" s="12" t="s">
        <v>52</v>
      </c>
      <c r="AC619" s="12" t="s">
        <v>52</v>
      </c>
      <c r="AD619" s="14" t="s">
        <v>52</v>
      </c>
      <c r="AE619" s="13" t="s">
        <v>3017</v>
      </c>
      <c r="AF619" s="12">
        <v>150</v>
      </c>
      <c r="AG619" s="12">
        <v>7.19</v>
      </c>
      <c r="AH619" s="12" t="s">
        <v>2981</v>
      </c>
      <c r="AI619" s="12" t="s">
        <v>52</v>
      </c>
      <c r="AJ619" s="12" t="s">
        <v>52</v>
      </c>
      <c r="AK619" s="12" t="s">
        <v>56</v>
      </c>
      <c r="AL619" s="14" t="s">
        <v>61</v>
      </c>
      <c r="AM619" s="13" t="s">
        <v>3018</v>
      </c>
      <c r="AN619" s="12">
        <v>4.2999999999999997E-2</v>
      </c>
      <c r="AO619" s="12">
        <v>6.64</v>
      </c>
      <c r="AP619" s="12" t="s">
        <v>52</v>
      </c>
      <c r="AQ619" s="12" t="s">
        <v>52</v>
      </c>
      <c r="AR619" s="12" t="s">
        <v>52</v>
      </c>
      <c r="AS619" s="12" t="s">
        <v>56</v>
      </c>
      <c r="AT619" s="14" t="s">
        <v>61</v>
      </c>
      <c r="AU619" s="13" t="s">
        <v>3019</v>
      </c>
      <c r="AV619" s="12">
        <v>35</v>
      </c>
      <c r="AW619" s="12">
        <v>6.55</v>
      </c>
      <c r="AX619" s="12" t="s">
        <v>52</v>
      </c>
      <c r="AY619" s="12" t="s">
        <v>52</v>
      </c>
      <c r="AZ619" s="12" t="s">
        <v>52</v>
      </c>
      <c r="BA619" s="12" t="s">
        <v>75</v>
      </c>
      <c r="BB619" s="14" t="s">
        <v>57</v>
      </c>
    </row>
    <row r="620" spans="1:54" customFormat="1" x14ac:dyDescent="0.25">
      <c r="A620" s="9">
        <v>619</v>
      </c>
      <c r="B620" s="9" t="s">
        <v>3020</v>
      </c>
      <c r="C620" s="9" t="s">
        <v>3021</v>
      </c>
      <c r="D620" s="9">
        <v>924163</v>
      </c>
      <c r="E620" s="9" t="s">
        <v>52</v>
      </c>
      <c r="F620" s="9" t="s">
        <v>52</v>
      </c>
      <c r="G620" s="9">
        <v>158.1419132</v>
      </c>
      <c r="H620" s="9" t="s">
        <v>3022</v>
      </c>
      <c r="I620" t="e">
        <f t="shared" si="18"/>
        <v>#N/A</v>
      </c>
      <c r="J620" t="e">
        <f>VLOOKUP($D620,RfDs_clean!$A$2:$Q$140,9,FALSE)</f>
        <v>#N/A</v>
      </c>
      <c r="K620" t="e">
        <f t="shared" si="19"/>
        <v>#N/A</v>
      </c>
      <c r="L620" t="e">
        <f>VLOOKUP($D620,RfDs_clean!$A$2:$Q$140,10,FALSE)</f>
        <v>#N/A</v>
      </c>
      <c r="M620" s="9" t="s">
        <v>52</v>
      </c>
      <c r="N620" s="9" t="s">
        <v>52</v>
      </c>
      <c r="O620" s="10" t="s">
        <v>52</v>
      </c>
      <c r="P620" s="9" t="s">
        <v>52</v>
      </c>
      <c r="Q620" s="9" t="s">
        <v>52</v>
      </c>
      <c r="R620" s="9" t="s">
        <v>52</v>
      </c>
      <c r="S620" s="9" t="s">
        <v>52</v>
      </c>
      <c r="T620" s="9" t="s">
        <v>52</v>
      </c>
      <c r="U620" s="9" t="s">
        <v>52</v>
      </c>
      <c r="V620" s="11" t="s">
        <v>52</v>
      </c>
      <c r="W620" s="10" t="s">
        <v>52</v>
      </c>
      <c r="X620" s="9" t="s">
        <v>52</v>
      </c>
      <c r="Y620" s="9" t="s">
        <v>52</v>
      </c>
      <c r="Z620" s="9" t="s">
        <v>52</v>
      </c>
      <c r="AA620" s="9" t="s">
        <v>52</v>
      </c>
      <c r="AB620" s="9" t="s">
        <v>52</v>
      </c>
      <c r="AC620" s="9" t="s">
        <v>52</v>
      </c>
      <c r="AD620" s="11" t="s">
        <v>52</v>
      </c>
      <c r="AE620" s="10" t="s">
        <v>3023</v>
      </c>
      <c r="AF620" s="9">
        <v>5.4</v>
      </c>
      <c r="AG620" s="9">
        <v>5.93</v>
      </c>
      <c r="AH620" s="9" t="s">
        <v>59</v>
      </c>
      <c r="AI620" s="9" t="s">
        <v>52</v>
      </c>
      <c r="AJ620" s="9" t="s">
        <v>52</v>
      </c>
      <c r="AK620" s="9" t="s">
        <v>56</v>
      </c>
      <c r="AL620" s="11" t="s">
        <v>57</v>
      </c>
      <c r="AM620" s="10" t="s">
        <v>3024</v>
      </c>
      <c r="AN620" s="9">
        <v>1.6000000000000001E-3</v>
      </c>
      <c r="AO620" s="9">
        <v>5.4</v>
      </c>
      <c r="AP620" s="9" t="s">
        <v>52</v>
      </c>
      <c r="AQ620" s="9" t="s">
        <v>52</v>
      </c>
      <c r="AR620" s="9" t="s">
        <v>52</v>
      </c>
      <c r="AS620" s="9" t="s">
        <v>56</v>
      </c>
      <c r="AT620" s="11" t="s">
        <v>61</v>
      </c>
      <c r="AU620" s="10" t="s">
        <v>3025</v>
      </c>
      <c r="AV620" s="9">
        <v>11.66666667</v>
      </c>
      <c r="AW620" s="9">
        <v>6.27</v>
      </c>
      <c r="AX620" s="9" t="s">
        <v>52</v>
      </c>
      <c r="AY620" s="9" t="s">
        <v>52</v>
      </c>
      <c r="AZ620" s="9" t="s">
        <v>52</v>
      </c>
      <c r="BA620" s="9" t="s">
        <v>75</v>
      </c>
      <c r="BB620" s="11" t="s">
        <v>57</v>
      </c>
    </row>
    <row r="621" spans="1:54" customFormat="1" x14ac:dyDescent="0.25">
      <c r="A621" s="12">
        <v>620</v>
      </c>
      <c r="B621" s="12" t="s">
        <v>3026</v>
      </c>
      <c r="C621" s="12" t="s">
        <v>3027</v>
      </c>
      <c r="D621" s="12">
        <v>621647</v>
      </c>
      <c r="E621" s="12" t="s">
        <v>52</v>
      </c>
      <c r="F621" s="12" t="s">
        <v>52</v>
      </c>
      <c r="G621" s="12">
        <v>130.11061309999999</v>
      </c>
      <c r="H621" s="12" t="s">
        <v>3028</v>
      </c>
      <c r="I621" t="e">
        <f t="shared" si="18"/>
        <v>#N/A</v>
      </c>
      <c r="J621" t="e">
        <f>VLOOKUP($D621,RfDs_clean!$A$2:$Q$140,9,FALSE)</f>
        <v>#N/A</v>
      </c>
      <c r="K621" t="e">
        <f t="shared" si="19"/>
        <v>#N/A</v>
      </c>
      <c r="L621" t="e">
        <f>VLOOKUP($D621,RfDs_clean!$A$2:$Q$140,10,FALSE)</f>
        <v>#N/A</v>
      </c>
      <c r="M621" s="9" t="s">
        <v>52</v>
      </c>
      <c r="N621" s="9" t="s">
        <v>52</v>
      </c>
      <c r="O621" s="13" t="s">
        <v>52</v>
      </c>
      <c r="P621" s="12" t="s">
        <v>52</v>
      </c>
      <c r="Q621" s="12" t="s">
        <v>52</v>
      </c>
      <c r="R621" s="12" t="s">
        <v>52</v>
      </c>
      <c r="S621" s="12" t="s">
        <v>52</v>
      </c>
      <c r="T621" s="12" t="s">
        <v>52</v>
      </c>
      <c r="U621" s="12" t="s">
        <v>52</v>
      </c>
      <c r="V621" s="14" t="s">
        <v>52</v>
      </c>
      <c r="W621" s="13" t="s">
        <v>52</v>
      </c>
      <c r="X621" s="12" t="s">
        <v>52</v>
      </c>
      <c r="Y621" s="12" t="s">
        <v>52</v>
      </c>
      <c r="Z621" s="12" t="s">
        <v>52</v>
      </c>
      <c r="AA621" s="12" t="s">
        <v>52</v>
      </c>
      <c r="AB621" s="12" t="s">
        <v>52</v>
      </c>
      <c r="AC621" s="12" t="s">
        <v>52</v>
      </c>
      <c r="AD621" s="14" t="s">
        <v>52</v>
      </c>
      <c r="AE621" s="13" t="s">
        <v>3029</v>
      </c>
      <c r="AF621" s="12">
        <v>7</v>
      </c>
      <c r="AG621" s="12">
        <v>5.96</v>
      </c>
      <c r="AH621" s="12" t="s">
        <v>3030</v>
      </c>
      <c r="AI621" s="12" t="s">
        <v>52</v>
      </c>
      <c r="AJ621" s="12" t="s">
        <v>52</v>
      </c>
      <c r="AK621" s="12" t="s">
        <v>56</v>
      </c>
      <c r="AL621" s="14" t="s">
        <v>61</v>
      </c>
      <c r="AM621" s="13" t="s">
        <v>3031</v>
      </c>
      <c r="AN621" s="12">
        <v>2E-3</v>
      </c>
      <c r="AO621" s="12">
        <v>5.42</v>
      </c>
      <c r="AP621" s="12" t="s">
        <v>52</v>
      </c>
      <c r="AQ621" s="12" t="s">
        <v>52</v>
      </c>
      <c r="AR621" s="12" t="s">
        <v>52</v>
      </c>
      <c r="AS621" s="12" t="s">
        <v>75</v>
      </c>
      <c r="AT621" s="14" t="s">
        <v>57</v>
      </c>
      <c r="AU621" s="13" t="s">
        <v>3032</v>
      </c>
      <c r="AV621" s="12">
        <v>7</v>
      </c>
      <c r="AW621" s="12">
        <v>5.96</v>
      </c>
      <c r="AX621" s="12" t="s">
        <v>52</v>
      </c>
      <c r="AY621" s="12" t="s">
        <v>52</v>
      </c>
      <c r="AZ621" s="12" t="s">
        <v>52</v>
      </c>
      <c r="BA621" s="12" t="s">
        <v>75</v>
      </c>
      <c r="BB621" s="14" t="s">
        <v>57</v>
      </c>
    </row>
    <row r="622" spans="1:54" customFormat="1" x14ac:dyDescent="0.25">
      <c r="A622" s="9">
        <v>621</v>
      </c>
      <c r="B622" s="9" t="s">
        <v>3033</v>
      </c>
      <c r="C622" s="9" t="s">
        <v>3034</v>
      </c>
      <c r="D622" s="9">
        <v>86306</v>
      </c>
      <c r="E622" s="9" t="s">
        <v>52</v>
      </c>
      <c r="F622" s="9" t="s">
        <v>52</v>
      </c>
      <c r="G622" s="9">
        <v>198.07931289999999</v>
      </c>
      <c r="H622" s="9" t="s">
        <v>3035</v>
      </c>
      <c r="I622" t="e">
        <f t="shared" si="18"/>
        <v>#N/A</v>
      </c>
      <c r="J622" t="e">
        <f>VLOOKUP($D622,RfDs_clean!$A$2:$Q$140,9,FALSE)</f>
        <v>#N/A</v>
      </c>
      <c r="K622" t="e">
        <f t="shared" si="19"/>
        <v>#N/A</v>
      </c>
      <c r="L622" t="e">
        <f>VLOOKUP($D622,RfDs_clean!$A$2:$Q$140,10,FALSE)</f>
        <v>#N/A</v>
      </c>
      <c r="M622" s="9">
        <v>3.0904909616506573</v>
      </c>
      <c r="N622" s="9">
        <v>160.82300000000001</v>
      </c>
      <c r="O622" s="10" t="s">
        <v>52</v>
      </c>
      <c r="P622" s="9" t="s">
        <v>52</v>
      </c>
      <c r="Q622" s="9" t="s">
        <v>52</v>
      </c>
      <c r="R622" s="9" t="s">
        <v>52</v>
      </c>
      <c r="S622" s="9" t="s">
        <v>52</v>
      </c>
      <c r="T622" s="9" t="s">
        <v>52</v>
      </c>
      <c r="U622" s="9" t="s">
        <v>52</v>
      </c>
      <c r="V622" s="11" t="s">
        <v>52</v>
      </c>
      <c r="W622" s="10" t="s">
        <v>52</v>
      </c>
      <c r="X622" s="9" t="s">
        <v>52</v>
      </c>
      <c r="Y622" s="9" t="s">
        <v>52</v>
      </c>
      <c r="Z622" s="9" t="s">
        <v>52</v>
      </c>
      <c r="AA622" s="9" t="s">
        <v>52</v>
      </c>
      <c r="AB622" s="9" t="s">
        <v>52</v>
      </c>
      <c r="AC622" s="9" t="s">
        <v>52</v>
      </c>
      <c r="AD622" s="11" t="s">
        <v>52</v>
      </c>
      <c r="AE622" s="10" t="s">
        <v>3036</v>
      </c>
      <c r="AF622" s="9">
        <v>4.8999999999999998E-3</v>
      </c>
      <c r="AG622" s="9">
        <v>2.99</v>
      </c>
      <c r="AH622" s="9" t="s">
        <v>59</v>
      </c>
      <c r="AI622" s="9" t="s">
        <v>52</v>
      </c>
      <c r="AJ622" s="9" t="s">
        <v>52</v>
      </c>
      <c r="AK622" s="9" t="s">
        <v>56</v>
      </c>
      <c r="AL622" s="11" t="s">
        <v>57</v>
      </c>
      <c r="AM622" s="10" t="s">
        <v>3037</v>
      </c>
      <c r="AN622" s="9">
        <v>2.6000000000000001E-6</v>
      </c>
      <c r="AO622" s="9">
        <v>2.71</v>
      </c>
      <c r="AP622" s="9" t="s">
        <v>52</v>
      </c>
      <c r="AQ622" s="9" t="s">
        <v>52</v>
      </c>
      <c r="AR622" s="9" t="s">
        <v>52</v>
      </c>
      <c r="AS622" s="9" t="s">
        <v>75</v>
      </c>
      <c r="AT622" s="11" t="s">
        <v>61</v>
      </c>
      <c r="AU622" s="10" t="s">
        <v>3038</v>
      </c>
      <c r="AV622" s="9">
        <v>8.7500000000000008E-3</v>
      </c>
      <c r="AW622" s="9">
        <v>3.24</v>
      </c>
      <c r="AX622" s="9" t="s">
        <v>52</v>
      </c>
      <c r="AY622" s="9" t="s">
        <v>52</v>
      </c>
      <c r="AZ622" s="9" t="s">
        <v>52</v>
      </c>
      <c r="BA622" s="9" t="s">
        <v>75</v>
      </c>
      <c r="BB622" s="11" t="s">
        <v>57</v>
      </c>
    </row>
    <row r="623" spans="1:54" customFormat="1" x14ac:dyDescent="0.25">
      <c r="A623" s="12">
        <v>622</v>
      </c>
      <c r="B623" s="12" t="s">
        <v>3039</v>
      </c>
      <c r="C623" s="12" t="s">
        <v>3040</v>
      </c>
      <c r="D623" s="12">
        <v>59892</v>
      </c>
      <c r="E623" s="12" t="s">
        <v>52</v>
      </c>
      <c r="F623" s="12" t="s">
        <v>52</v>
      </c>
      <c r="G623" s="12">
        <v>116.0585775</v>
      </c>
      <c r="H623" s="12" t="s">
        <v>3041</v>
      </c>
      <c r="I623" t="e">
        <f t="shared" si="18"/>
        <v>#N/A</v>
      </c>
      <c r="J623" t="e">
        <f>VLOOKUP($D623,RfDs_clean!$A$2:$Q$140,9,FALSE)</f>
        <v>#N/A</v>
      </c>
      <c r="K623" t="e">
        <f t="shared" si="19"/>
        <v>#N/A</v>
      </c>
      <c r="L623" t="e">
        <f>VLOOKUP($D623,RfDs_clean!$A$2:$Q$140,10,FALSE)</f>
        <v>#N/A</v>
      </c>
      <c r="M623" s="9" t="s">
        <v>52</v>
      </c>
      <c r="N623" s="9" t="s">
        <v>52</v>
      </c>
      <c r="O623" s="13" t="s">
        <v>52</v>
      </c>
      <c r="P623" s="12" t="s">
        <v>52</v>
      </c>
      <c r="Q623" s="12" t="s">
        <v>52</v>
      </c>
      <c r="R623" s="12" t="s">
        <v>52</v>
      </c>
      <c r="S623" s="12" t="s">
        <v>52</v>
      </c>
      <c r="T623" s="12" t="s">
        <v>52</v>
      </c>
      <c r="U623" s="12" t="s">
        <v>52</v>
      </c>
      <c r="V623" s="14" t="s">
        <v>52</v>
      </c>
      <c r="W623" s="13" t="s">
        <v>52</v>
      </c>
      <c r="X623" s="12" t="s">
        <v>52</v>
      </c>
      <c r="Y623" s="12" t="s">
        <v>52</v>
      </c>
      <c r="Z623" s="12" t="s">
        <v>52</v>
      </c>
      <c r="AA623" s="12" t="s">
        <v>52</v>
      </c>
      <c r="AB623" s="12" t="s">
        <v>52</v>
      </c>
      <c r="AC623" s="12" t="s">
        <v>52</v>
      </c>
      <c r="AD623" s="14" t="s">
        <v>52</v>
      </c>
      <c r="AE623" s="13" t="s">
        <v>3042</v>
      </c>
      <c r="AF623" s="12">
        <v>6.7</v>
      </c>
      <c r="AG623" s="12">
        <v>5.89</v>
      </c>
      <c r="AH623" s="12" t="s">
        <v>52</v>
      </c>
      <c r="AI623" s="12" t="s">
        <v>52</v>
      </c>
      <c r="AJ623" s="12" t="s">
        <v>52</v>
      </c>
      <c r="AK623" s="12" t="s">
        <v>75</v>
      </c>
      <c r="AL623" s="14" t="s">
        <v>57</v>
      </c>
      <c r="AM623" s="13" t="s">
        <v>3043</v>
      </c>
      <c r="AN623" s="12">
        <v>1.9E-3</v>
      </c>
      <c r="AO623" s="12">
        <v>5.34</v>
      </c>
      <c r="AP623" s="12" t="s">
        <v>52</v>
      </c>
      <c r="AQ623" s="12" t="s">
        <v>52</v>
      </c>
      <c r="AR623" s="12" t="s">
        <v>52</v>
      </c>
      <c r="AS623" s="12" t="s">
        <v>75</v>
      </c>
      <c r="AT623" s="14" t="s">
        <v>57</v>
      </c>
      <c r="AU623" s="13" t="s">
        <v>3044</v>
      </c>
      <c r="AV623" s="12">
        <v>6.7</v>
      </c>
      <c r="AW623" s="12">
        <v>5.89</v>
      </c>
      <c r="AX623" s="12" t="s">
        <v>52</v>
      </c>
      <c r="AY623" s="12" t="s">
        <v>52</v>
      </c>
      <c r="AZ623" s="12" t="s">
        <v>52</v>
      </c>
      <c r="BA623" s="12" t="s">
        <v>75</v>
      </c>
      <c r="BB623" s="14" t="s">
        <v>57</v>
      </c>
    </row>
    <row r="624" spans="1:54" customFormat="1" x14ac:dyDescent="0.25">
      <c r="A624" s="9">
        <v>623</v>
      </c>
      <c r="B624" s="9" t="s">
        <v>3045</v>
      </c>
      <c r="C624" s="9" t="s">
        <v>3046</v>
      </c>
      <c r="D624" s="9">
        <v>759739</v>
      </c>
      <c r="E624" s="9" t="s">
        <v>52</v>
      </c>
      <c r="F624" s="9" t="s">
        <v>52</v>
      </c>
      <c r="G624" s="9">
        <v>117.0538265</v>
      </c>
      <c r="H624" s="9" t="s">
        <v>3047</v>
      </c>
      <c r="I624" t="e">
        <f t="shared" si="18"/>
        <v>#N/A</v>
      </c>
      <c r="J624" t="e">
        <f>VLOOKUP($D624,RfDs_clean!$A$2:$Q$140,9,FALSE)</f>
        <v>#N/A</v>
      </c>
      <c r="K624" t="e">
        <f t="shared" si="19"/>
        <v>#N/A</v>
      </c>
      <c r="L624" t="e">
        <f>VLOOKUP($D624,RfDs_clean!$A$2:$Q$140,10,FALSE)</f>
        <v>#N/A</v>
      </c>
      <c r="M624" s="9" t="s">
        <v>52</v>
      </c>
      <c r="N624" s="9" t="s">
        <v>52</v>
      </c>
      <c r="O624" s="10" t="s">
        <v>52</v>
      </c>
      <c r="P624" s="9" t="s">
        <v>52</v>
      </c>
      <c r="Q624" s="9" t="s">
        <v>52</v>
      </c>
      <c r="R624" s="9" t="s">
        <v>52</v>
      </c>
      <c r="S624" s="9" t="s">
        <v>52</v>
      </c>
      <c r="T624" s="9" t="s">
        <v>52</v>
      </c>
      <c r="U624" s="9" t="s">
        <v>52</v>
      </c>
      <c r="V624" s="11" t="s">
        <v>52</v>
      </c>
      <c r="W624" s="10" t="s">
        <v>52</v>
      </c>
      <c r="X624" s="9" t="s">
        <v>52</v>
      </c>
      <c r="Y624" s="9" t="s">
        <v>52</v>
      </c>
      <c r="Z624" s="9" t="s">
        <v>52</v>
      </c>
      <c r="AA624" s="9" t="s">
        <v>52</v>
      </c>
      <c r="AB624" s="9" t="s">
        <v>52</v>
      </c>
      <c r="AC624" s="9" t="s">
        <v>52</v>
      </c>
      <c r="AD624" s="11" t="s">
        <v>52</v>
      </c>
      <c r="AE624" s="10" t="s">
        <v>3048</v>
      </c>
      <c r="AF624" s="9">
        <v>23.333333329999999</v>
      </c>
      <c r="AG624" s="9">
        <v>6.44</v>
      </c>
      <c r="AH624" s="9" t="s">
        <v>52</v>
      </c>
      <c r="AI624" s="9" t="s">
        <v>52</v>
      </c>
      <c r="AJ624" s="9" t="s">
        <v>52</v>
      </c>
      <c r="AK624" s="9" t="s">
        <v>75</v>
      </c>
      <c r="AL624" s="11" t="s">
        <v>61</v>
      </c>
      <c r="AM624" s="10" t="s">
        <v>3049</v>
      </c>
      <c r="AN624" s="9">
        <v>7.7000000000000002E-3</v>
      </c>
      <c r="AO624" s="9">
        <v>5.95</v>
      </c>
      <c r="AP624" s="9" t="s">
        <v>52</v>
      </c>
      <c r="AQ624" s="9" t="s">
        <v>52</v>
      </c>
      <c r="AR624" s="9" t="s">
        <v>52</v>
      </c>
      <c r="AS624" s="9" t="s">
        <v>75</v>
      </c>
      <c r="AT624" s="11" t="s">
        <v>61</v>
      </c>
      <c r="AU624" s="10" t="s">
        <v>3050</v>
      </c>
      <c r="AV624" s="9">
        <v>23.333333329999999</v>
      </c>
      <c r="AW624" s="9">
        <v>6.44</v>
      </c>
      <c r="AX624" s="9" t="s">
        <v>52</v>
      </c>
      <c r="AY624" s="9" t="s">
        <v>52</v>
      </c>
      <c r="AZ624" s="9" t="s">
        <v>52</v>
      </c>
      <c r="BA624" s="9" t="s">
        <v>75</v>
      </c>
      <c r="BB624" s="11" t="s">
        <v>61</v>
      </c>
    </row>
    <row r="625" spans="1:54" customFormat="1" x14ac:dyDescent="0.25">
      <c r="A625" s="12">
        <v>624</v>
      </c>
      <c r="B625" s="12" t="s">
        <v>3051</v>
      </c>
      <c r="C625" s="12" t="s">
        <v>3052</v>
      </c>
      <c r="D625" s="12">
        <v>10595956</v>
      </c>
      <c r="E625" s="12" t="s">
        <v>52</v>
      </c>
      <c r="F625" s="12" t="s">
        <v>52</v>
      </c>
      <c r="G625" s="12">
        <v>88.063662879999995</v>
      </c>
      <c r="H625" s="12" t="s">
        <v>3053</v>
      </c>
      <c r="I625" t="e">
        <f t="shared" si="18"/>
        <v>#N/A</v>
      </c>
      <c r="J625" t="e">
        <f>VLOOKUP($D625,RfDs_clean!$A$2:$Q$140,9,FALSE)</f>
        <v>#N/A</v>
      </c>
      <c r="K625" t="e">
        <f t="shared" si="19"/>
        <v>#N/A</v>
      </c>
      <c r="L625" t="e">
        <f>VLOOKUP($D625,RfDs_clean!$A$2:$Q$140,10,FALSE)</f>
        <v>#N/A</v>
      </c>
      <c r="M625" s="9" t="s">
        <v>52</v>
      </c>
      <c r="N625" s="9" t="s">
        <v>52</v>
      </c>
      <c r="O625" s="13" t="s">
        <v>52</v>
      </c>
      <c r="P625" s="12" t="s">
        <v>52</v>
      </c>
      <c r="Q625" s="12" t="s">
        <v>52</v>
      </c>
      <c r="R625" s="12" t="s">
        <v>52</v>
      </c>
      <c r="S625" s="12" t="s">
        <v>52</v>
      </c>
      <c r="T625" s="12" t="s">
        <v>52</v>
      </c>
      <c r="U625" s="12" t="s">
        <v>52</v>
      </c>
      <c r="V625" s="14" t="s">
        <v>52</v>
      </c>
      <c r="W625" s="13" t="s">
        <v>52</v>
      </c>
      <c r="X625" s="12" t="s">
        <v>52</v>
      </c>
      <c r="Y625" s="12" t="s">
        <v>52</v>
      </c>
      <c r="Z625" s="12" t="s">
        <v>52</v>
      </c>
      <c r="AA625" s="12" t="s">
        <v>52</v>
      </c>
      <c r="AB625" s="12" t="s">
        <v>52</v>
      </c>
      <c r="AC625" s="12" t="s">
        <v>52</v>
      </c>
      <c r="AD625" s="14" t="s">
        <v>52</v>
      </c>
      <c r="AE625" s="13" t="s">
        <v>3054</v>
      </c>
      <c r="AF625" s="12">
        <v>22</v>
      </c>
      <c r="AG625" s="12">
        <v>6.29</v>
      </c>
      <c r="AH625" s="12" t="s">
        <v>3030</v>
      </c>
      <c r="AI625" s="12" t="s">
        <v>52</v>
      </c>
      <c r="AJ625" s="12" t="s">
        <v>52</v>
      </c>
      <c r="AK625" s="12" t="s">
        <v>56</v>
      </c>
      <c r="AL625" s="14" t="s">
        <v>61</v>
      </c>
      <c r="AM625" s="13" t="s">
        <v>3055</v>
      </c>
      <c r="AN625" s="12">
        <v>6.3E-3</v>
      </c>
      <c r="AO625" s="12">
        <v>5.74</v>
      </c>
      <c r="AP625" s="12" t="s">
        <v>52</v>
      </c>
      <c r="AQ625" s="12" t="s">
        <v>52</v>
      </c>
      <c r="AR625" s="12" t="s">
        <v>52</v>
      </c>
      <c r="AS625" s="12" t="s">
        <v>75</v>
      </c>
      <c r="AT625" s="14" t="s">
        <v>61</v>
      </c>
      <c r="AU625" s="13" t="s">
        <v>3056</v>
      </c>
      <c r="AV625" s="12">
        <v>23.333333329999999</v>
      </c>
      <c r="AW625" s="12">
        <v>6.31</v>
      </c>
      <c r="AX625" s="12" t="s">
        <v>52</v>
      </c>
      <c r="AY625" s="12" t="s">
        <v>52</v>
      </c>
      <c r="AZ625" s="12" t="s">
        <v>52</v>
      </c>
      <c r="BA625" s="12" t="s">
        <v>75</v>
      </c>
      <c r="BB625" s="14" t="s">
        <v>57</v>
      </c>
    </row>
    <row r="626" spans="1:54" customFormat="1" x14ac:dyDescent="0.25">
      <c r="A626" s="9">
        <v>625</v>
      </c>
      <c r="B626" s="9" t="s">
        <v>3057</v>
      </c>
      <c r="C626" s="9" t="s">
        <v>3058</v>
      </c>
      <c r="D626" s="9">
        <v>684935</v>
      </c>
      <c r="E626" s="9" t="s">
        <v>52</v>
      </c>
      <c r="F626" s="9" t="s">
        <v>52</v>
      </c>
      <c r="G626" s="9">
        <v>103.0381764</v>
      </c>
      <c r="H626" s="9" t="s">
        <v>3059</v>
      </c>
      <c r="I626" t="e">
        <f t="shared" si="18"/>
        <v>#N/A</v>
      </c>
      <c r="J626" t="e">
        <f>VLOOKUP($D626,RfDs_clean!$A$2:$Q$140,9,FALSE)</f>
        <v>#N/A</v>
      </c>
      <c r="K626" t="e">
        <f t="shared" si="19"/>
        <v>#N/A</v>
      </c>
      <c r="L626" t="e">
        <f>VLOOKUP($D626,RfDs_clean!$A$2:$Q$140,10,FALSE)</f>
        <v>#N/A</v>
      </c>
      <c r="M626" s="9" t="s">
        <v>52</v>
      </c>
      <c r="N626" s="9" t="s">
        <v>52</v>
      </c>
      <c r="O626" s="10" t="s">
        <v>52</v>
      </c>
      <c r="P626" s="9" t="s">
        <v>52</v>
      </c>
      <c r="Q626" s="9" t="s">
        <v>52</v>
      </c>
      <c r="R626" s="9" t="s">
        <v>52</v>
      </c>
      <c r="S626" s="9" t="s">
        <v>52</v>
      </c>
      <c r="T626" s="9" t="s">
        <v>52</v>
      </c>
      <c r="U626" s="9" t="s">
        <v>52</v>
      </c>
      <c r="V626" s="11" t="s">
        <v>52</v>
      </c>
      <c r="W626" s="10" t="s">
        <v>52</v>
      </c>
      <c r="X626" s="9" t="s">
        <v>52</v>
      </c>
      <c r="Y626" s="9" t="s">
        <v>52</v>
      </c>
      <c r="Z626" s="9" t="s">
        <v>52</v>
      </c>
      <c r="AA626" s="9" t="s">
        <v>52</v>
      </c>
      <c r="AB626" s="9" t="s">
        <v>52</v>
      </c>
      <c r="AC626" s="9" t="s">
        <v>52</v>
      </c>
      <c r="AD626" s="11" t="s">
        <v>52</v>
      </c>
      <c r="AE626" s="10" t="s">
        <v>3060</v>
      </c>
      <c r="AF626" s="9">
        <v>116.66666669999999</v>
      </c>
      <c r="AG626" s="9">
        <v>7.08</v>
      </c>
      <c r="AH626" s="9" t="s">
        <v>52</v>
      </c>
      <c r="AI626" s="9" t="s">
        <v>52</v>
      </c>
      <c r="AJ626" s="9" t="s">
        <v>52</v>
      </c>
      <c r="AK626" s="9" t="s">
        <v>75</v>
      </c>
      <c r="AL626" s="11" t="s">
        <v>61</v>
      </c>
      <c r="AM626" s="10" t="s">
        <v>3061</v>
      </c>
      <c r="AN626" s="9">
        <v>3.4000000000000002E-2</v>
      </c>
      <c r="AO626" s="9">
        <v>6.54</v>
      </c>
      <c r="AP626" s="9" t="s">
        <v>52</v>
      </c>
      <c r="AQ626" s="9" t="s">
        <v>52</v>
      </c>
      <c r="AR626" s="9" t="s">
        <v>52</v>
      </c>
      <c r="AS626" s="9" t="s">
        <v>75</v>
      </c>
      <c r="AT626" s="11" t="s">
        <v>61</v>
      </c>
      <c r="AU626" s="10" t="s">
        <v>3062</v>
      </c>
      <c r="AV626" s="9">
        <v>116.66666669999999</v>
      </c>
      <c r="AW626" s="9">
        <v>7.08</v>
      </c>
      <c r="AX626" s="9" t="s">
        <v>52</v>
      </c>
      <c r="AY626" s="9" t="s">
        <v>52</v>
      </c>
      <c r="AZ626" s="9" t="s">
        <v>52</v>
      </c>
      <c r="BA626" s="9" t="s">
        <v>75</v>
      </c>
      <c r="BB626" s="11" t="s">
        <v>61</v>
      </c>
    </row>
    <row r="627" spans="1:54" customFormat="1" x14ac:dyDescent="0.25">
      <c r="A627" s="12">
        <v>626</v>
      </c>
      <c r="B627" s="12" t="s">
        <v>3063</v>
      </c>
      <c r="C627" s="12" t="s">
        <v>3064</v>
      </c>
      <c r="D627" s="12">
        <v>615532</v>
      </c>
      <c r="E627" s="12" t="s">
        <v>52</v>
      </c>
      <c r="F627" s="12" t="s">
        <v>52</v>
      </c>
      <c r="G627" s="12">
        <v>132.0534921</v>
      </c>
      <c r="H627" s="12" t="s">
        <v>3065</v>
      </c>
      <c r="I627" t="e">
        <f t="shared" si="18"/>
        <v>#N/A</v>
      </c>
      <c r="J627" t="e">
        <f>VLOOKUP($D627,RfDs_clean!$A$2:$Q$140,9,FALSE)</f>
        <v>#N/A</v>
      </c>
      <c r="K627" t="e">
        <f t="shared" si="19"/>
        <v>#N/A</v>
      </c>
      <c r="L627" t="e">
        <f>VLOOKUP($D627,RfDs_clean!$A$2:$Q$140,10,FALSE)</f>
        <v>#N/A</v>
      </c>
      <c r="M627" s="9" t="s">
        <v>52</v>
      </c>
      <c r="N627" s="9" t="s">
        <v>52</v>
      </c>
      <c r="O627" s="13" t="s">
        <v>52</v>
      </c>
      <c r="P627" s="12" t="s">
        <v>52</v>
      </c>
      <c r="Q627" s="12" t="s">
        <v>52</v>
      </c>
      <c r="R627" s="12" t="s">
        <v>52</v>
      </c>
      <c r="S627" s="12" t="s">
        <v>52</v>
      </c>
      <c r="T627" s="12" t="s">
        <v>52</v>
      </c>
      <c r="U627" s="12" t="s">
        <v>52</v>
      </c>
      <c r="V627" s="14" t="s">
        <v>52</v>
      </c>
      <c r="W627" s="13" t="s">
        <v>52</v>
      </c>
      <c r="X627" s="12" t="s">
        <v>52</v>
      </c>
      <c r="Y627" s="12" t="s">
        <v>52</v>
      </c>
      <c r="Z627" s="12" t="s">
        <v>52</v>
      </c>
      <c r="AA627" s="12" t="s">
        <v>52</v>
      </c>
      <c r="AB627" s="12" t="s">
        <v>52</v>
      </c>
      <c r="AC627" s="12" t="s">
        <v>52</v>
      </c>
      <c r="AD627" s="14" t="s">
        <v>52</v>
      </c>
      <c r="AE627" s="13" t="s">
        <v>3066</v>
      </c>
      <c r="AF627" s="12">
        <v>110</v>
      </c>
      <c r="AG627" s="12">
        <v>7.16</v>
      </c>
      <c r="AH627" s="12" t="s">
        <v>52</v>
      </c>
      <c r="AI627" s="12" t="s">
        <v>52</v>
      </c>
      <c r="AJ627" s="12" t="s">
        <v>52</v>
      </c>
      <c r="AK627" s="12" t="s">
        <v>75</v>
      </c>
      <c r="AL627" s="14" t="s">
        <v>61</v>
      </c>
      <c r="AM627" s="13" t="s">
        <v>52</v>
      </c>
      <c r="AN627" s="12" t="s">
        <v>52</v>
      </c>
      <c r="AO627" s="12" t="s">
        <v>52</v>
      </c>
      <c r="AP627" s="12" t="s">
        <v>52</v>
      </c>
      <c r="AQ627" s="12" t="s">
        <v>52</v>
      </c>
      <c r="AR627" s="12" t="s">
        <v>52</v>
      </c>
      <c r="AS627" s="12" t="s">
        <v>52</v>
      </c>
      <c r="AT627" s="14" t="s">
        <v>52</v>
      </c>
      <c r="AU627" s="13" t="s">
        <v>3067</v>
      </c>
      <c r="AV627" s="12">
        <v>110</v>
      </c>
      <c r="AW627" s="12">
        <v>7.16</v>
      </c>
      <c r="AX627" s="12" t="s">
        <v>52</v>
      </c>
      <c r="AY627" s="12" t="s">
        <v>52</v>
      </c>
      <c r="AZ627" s="12" t="s">
        <v>52</v>
      </c>
      <c r="BA627" s="12" t="s">
        <v>75</v>
      </c>
      <c r="BB627" s="14" t="s">
        <v>61</v>
      </c>
    </row>
    <row r="628" spans="1:54" customFormat="1" x14ac:dyDescent="0.25">
      <c r="A628" s="9">
        <v>627</v>
      </c>
      <c r="B628" s="9" t="s">
        <v>3068</v>
      </c>
      <c r="C628" s="9" t="s">
        <v>3069</v>
      </c>
      <c r="D628" s="9">
        <v>16543558</v>
      </c>
      <c r="E628" s="9" t="s">
        <v>52</v>
      </c>
      <c r="F628" s="9" t="s">
        <v>52</v>
      </c>
      <c r="G628" s="9">
        <v>177.09021200000001</v>
      </c>
      <c r="H628" s="9" t="s">
        <v>3070</v>
      </c>
      <c r="I628" t="e">
        <f t="shared" si="18"/>
        <v>#N/A</v>
      </c>
      <c r="J628" t="e">
        <f>VLOOKUP($D628,RfDs_clean!$A$2:$Q$140,9,FALSE)</f>
        <v>#N/A</v>
      </c>
      <c r="K628" t="e">
        <f t="shared" si="19"/>
        <v>#N/A</v>
      </c>
      <c r="L628" t="e">
        <f>VLOOKUP($D628,RfDs_clean!$A$2:$Q$140,10,FALSE)</f>
        <v>#N/A</v>
      </c>
      <c r="M628" s="9" t="s">
        <v>52</v>
      </c>
      <c r="N628" s="9" t="s">
        <v>52</v>
      </c>
      <c r="O628" s="10" t="s">
        <v>52</v>
      </c>
      <c r="P628" s="9" t="s">
        <v>52</v>
      </c>
      <c r="Q628" s="9" t="s">
        <v>52</v>
      </c>
      <c r="R628" s="9" t="s">
        <v>52</v>
      </c>
      <c r="S628" s="9" t="s">
        <v>52</v>
      </c>
      <c r="T628" s="9" t="s">
        <v>52</v>
      </c>
      <c r="U628" s="9" t="s">
        <v>52</v>
      </c>
      <c r="V628" s="11" t="s">
        <v>52</v>
      </c>
      <c r="W628" s="10" t="s">
        <v>52</v>
      </c>
      <c r="X628" s="9" t="s">
        <v>52</v>
      </c>
      <c r="Y628" s="9" t="s">
        <v>52</v>
      </c>
      <c r="Z628" s="9" t="s">
        <v>52</v>
      </c>
      <c r="AA628" s="9" t="s">
        <v>52</v>
      </c>
      <c r="AB628" s="9" t="s">
        <v>52</v>
      </c>
      <c r="AC628" s="9" t="s">
        <v>52</v>
      </c>
      <c r="AD628" s="11" t="s">
        <v>52</v>
      </c>
      <c r="AE628" s="10" t="s">
        <v>3071</v>
      </c>
      <c r="AF628" s="9">
        <v>1.4</v>
      </c>
      <c r="AG628" s="9">
        <v>5.39</v>
      </c>
      <c r="AH628" s="9" t="s">
        <v>52</v>
      </c>
      <c r="AI628" s="9" t="s">
        <v>52</v>
      </c>
      <c r="AJ628" s="9" t="s">
        <v>52</v>
      </c>
      <c r="AK628" s="9" t="s">
        <v>75</v>
      </c>
      <c r="AL628" s="11" t="s">
        <v>57</v>
      </c>
      <c r="AM628" s="10" t="s">
        <v>52</v>
      </c>
      <c r="AN628" s="9" t="s">
        <v>52</v>
      </c>
      <c r="AO628" s="9" t="s">
        <v>52</v>
      </c>
      <c r="AP628" s="9" t="s">
        <v>52</v>
      </c>
      <c r="AQ628" s="9" t="s">
        <v>52</v>
      </c>
      <c r="AR628" s="9" t="s">
        <v>52</v>
      </c>
      <c r="AS628" s="9" t="s">
        <v>52</v>
      </c>
      <c r="AT628" s="11" t="s">
        <v>52</v>
      </c>
      <c r="AU628" s="10" t="s">
        <v>3072</v>
      </c>
      <c r="AV628" s="9">
        <v>1.4</v>
      </c>
      <c r="AW628" s="9">
        <v>5.39</v>
      </c>
      <c r="AX628" s="9" t="s">
        <v>52</v>
      </c>
      <c r="AY628" s="9" t="s">
        <v>52</v>
      </c>
      <c r="AZ628" s="9" t="s">
        <v>52</v>
      </c>
      <c r="BA628" s="9" t="s">
        <v>75</v>
      </c>
      <c r="BB628" s="11" t="s">
        <v>57</v>
      </c>
    </row>
    <row r="629" spans="1:54" customFormat="1" x14ac:dyDescent="0.25">
      <c r="A629" s="12">
        <v>628</v>
      </c>
      <c r="B629" s="12" t="s">
        <v>3073</v>
      </c>
      <c r="C629" s="12" t="s">
        <v>3074</v>
      </c>
      <c r="D629" s="12">
        <v>100754</v>
      </c>
      <c r="E629" s="12" t="s">
        <v>52</v>
      </c>
      <c r="F629" s="12" t="s">
        <v>52</v>
      </c>
      <c r="G629" s="12">
        <v>114.07931290000001</v>
      </c>
      <c r="H629" s="12" t="s">
        <v>3075</v>
      </c>
      <c r="I629" t="e">
        <f t="shared" si="18"/>
        <v>#N/A</v>
      </c>
      <c r="J629" t="e">
        <f>VLOOKUP($D629,RfDs_clean!$A$2:$Q$140,9,FALSE)</f>
        <v>#N/A</v>
      </c>
      <c r="K629" t="e">
        <f t="shared" si="19"/>
        <v>#N/A</v>
      </c>
      <c r="L629" t="e">
        <f>VLOOKUP($D629,RfDs_clean!$A$2:$Q$140,10,FALSE)</f>
        <v>#N/A</v>
      </c>
      <c r="M629" s="9" t="s">
        <v>52</v>
      </c>
      <c r="N629" s="9" t="s">
        <v>52</v>
      </c>
      <c r="O629" s="13" t="s">
        <v>52</v>
      </c>
      <c r="P629" s="12" t="s">
        <v>52</v>
      </c>
      <c r="Q629" s="12" t="s">
        <v>52</v>
      </c>
      <c r="R629" s="12" t="s">
        <v>52</v>
      </c>
      <c r="S629" s="12" t="s">
        <v>52</v>
      </c>
      <c r="T629" s="12" t="s">
        <v>52</v>
      </c>
      <c r="U629" s="12" t="s">
        <v>52</v>
      </c>
      <c r="V629" s="14" t="s">
        <v>52</v>
      </c>
      <c r="W629" s="13" t="s">
        <v>52</v>
      </c>
      <c r="X629" s="12" t="s">
        <v>52</v>
      </c>
      <c r="Y629" s="12" t="s">
        <v>52</v>
      </c>
      <c r="Z629" s="12" t="s">
        <v>52</v>
      </c>
      <c r="AA629" s="12" t="s">
        <v>52</v>
      </c>
      <c r="AB629" s="12" t="s">
        <v>52</v>
      </c>
      <c r="AC629" s="12" t="s">
        <v>52</v>
      </c>
      <c r="AD629" s="14" t="s">
        <v>52</v>
      </c>
      <c r="AE629" s="13" t="s">
        <v>3076</v>
      </c>
      <c r="AF629" s="12">
        <v>9.4</v>
      </c>
      <c r="AG629" s="12">
        <v>6.03</v>
      </c>
      <c r="AH629" s="12" t="s">
        <v>52</v>
      </c>
      <c r="AI629" s="12" t="s">
        <v>52</v>
      </c>
      <c r="AJ629" s="12" t="s">
        <v>52</v>
      </c>
      <c r="AK629" s="12" t="s">
        <v>75</v>
      </c>
      <c r="AL629" s="14" t="s">
        <v>57</v>
      </c>
      <c r="AM629" s="13" t="s">
        <v>3077</v>
      </c>
      <c r="AN629" s="12">
        <v>2.7000000000000001E-3</v>
      </c>
      <c r="AO629" s="12">
        <v>5.49</v>
      </c>
      <c r="AP629" s="12" t="s">
        <v>52</v>
      </c>
      <c r="AQ629" s="12" t="s">
        <v>52</v>
      </c>
      <c r="AR629" s="12" t="s">
        <v>52</v>
      </c>
      <c r="AS629" s="12" t="s">
        <v>75</v>
      </c>
      <c r="AT629" s="14" t="s">
        <v>57</v>
      </c>
      <c r="AU629" s="13" t="s">
        <v>3078</v>
      </c>
      <c r="AV629" s="12">
        <v>9.4</v>
      </c>
      <c r="AW629" s="12">
        <v>6.03</v>
      </c>
      <c r="AX629" s="12" t="s">
        <v>52</v>
      </c>
      <c r="AY629" s="12" t="s">
        <v>52</v>
      </c>
      <c r="AZ629" s="12" t="s">
        <v>52</v>
      </c>
      <c r="BA629" s="12" t="s">
        <v>75</v>
      </c>
      <c r="BB629" s="14" t="s">
        <v>57</v>
      </c>
    </row>
    <row r="630" spans="1:54" customFormat="1" x14ac:dyDescent="0.25">
      <c r="A630" s="9">
        <v>629</v>
      </c>
      <c r="B630" s="9" t="s">
        <v>3079</v>
      </c>
      <c r="C630" s="9" t="s">
        <v>3080</v>
      </c>
      <c r="D630" s="9">
        <v>930552</v>
      </c>
      <c r="E630" s="9" t="s">
        <v>52</v>
      </c>
      <c r="F630" s="9" t="s">
        <v>52</v>
      </c>
      <c r="G630" s="9">
        <v>100.0636629</v>
      </c>
      <c r="H630" s="9" t="s">
        <v>3081</v>
      </c>
      <c r="I630" t="e">
        <f t="shared" si="18"/>
        <v>#N/A</v>
      </c>
      <c r="J630" t="e">
        <f>VLOOKUP($D630,RfDs_clean!$A$2:$Q$140,9,FALSE)</f>
        <v>#N/A</v>
      </c>
      <c r="K630" t="e">
        <f t="shared" si="19"/>
        <v>#N/A</v>
      </c>
      <c r="L630" t="e">
        <f>VLOOKUP($D630,RfDs_clean!$A$2:$Q$140,10,FALSE)</f>
        <v>#N/A</v>
      </c>
      <c r="M630" s="9">
        <v>6.1005532657054875</v>
      </c>
      <c r="N630" s="9">
        <v>7.93822E-2</v>
      </c>
      <c r="O630" s="10" t="s">
        <v>52</v>
      </c>
      <c r="P630" s="9" t="s">
        <v>52</v>
      </c>
      <c r="Q630" s="9" t="s">
        <v>52</v>
      </c>
      <c r="R630" s="9" t="s">
        <v>52</v>
      </c>
      <c r="S630" s="9" t="s">
        <v>52</v>
      </c>
      <c r="T630" s="9" t="s">
        <v>52</v>
      </c>
      <c r="U630" s="9" t="s">
        <v>52</v>
      </c>
      <c r="V630" s="11" t="s">
        <v>52</v>
      </c>
      <c r="W630" s="10" t="s">
        <v>52</v>
      </c>
      <c r="X630" s="9" t="s">
        <v>52</v>
      </c>
      <c r="Y630" s="9" t="s">
        <v>52</v>
      </c>
      <c r="Z630" s="9" t="s">
        <v>52</v>
      </c>
      <c r="AA630" s="9" t="s">
        <v>52</v>
      </c>
      <c r="AB630" s="9" t="s">
        <v>52</v>
      </c>
      <c r="AC630" s="9" t="s">
        <v>52</v>
      </c>
      <c r="AD630" s="11" t="s">
        <v>52</v>
      </c>
      <c r="AE630" s="10" t="s">
        <v>3082</v>
      </c>
      <c r="AF630" s="9">
        <v>2.1</v>
      </c>
      <c r="AG630" s="9">
        <v>5.32</v>
      </c>
      <c r="AH630" s="9" t="s">
        <v>59</v>
      </c>
      <c r="AI630" s="9" t="s">
        <v>52</v>
      </c>
      <c r="AJ630" s="9" t="s">
        <v>52</v>
      </c>
      <c r="AK630" s="9" t="s">
        <v>56</v>
      </c>
      <c r="AL630" s="11" t="s">
        <v>57</v>
      </c>
      <c r="AM630" s="10" t="s">
        <v>3083</v>
      </c>
      <c r="AN630" s="9">
        <v>6.0999999999999997E-4</v>
      </c>
      <c r="AO630" s="9">
        <v>4.79</v>
      </c>
      <c r="AP630" s="9" t="s">
        <v>52</v>
      </c>
      <c r="AQ630" s="9" t="s">
        <v>52</v>
      </c>
      <c r="AR630" s="9" t="s">
        <v>52</v>
      </c>
      <c r="AS630" s="9" t="s">
        <v>56</v>
      </c>
      <c r="AT630" s="11" t="s">
        <v>61</v>
      </c>
      <c r="AU630" s="10" t="s">
        <v>3084</v>
      </c>
      <c r="AV630" s="9">
        <v>2.3333333330000001</v>
      </c>
      <c r="AW630" s="9">
        <v>5.37</v>
      </c>
      <c r="AX630" s="9" t="s">
        <v>52</v>
      </c>
      <c r="AY630" s="9" t="s">
        <v>52</v>
      </c>
      <c r="AZ630" s="9" t="s">
        <v>52</v>
      </c>
      <c r="BA630" s="9" t="s">
        <v>75</v>
      </c>
      <c r="BB630" s="11" t="s">
        <v>57</v>
      </c>
    </row>
    <row r="631" spans="1:54" customFormat="1" x14ac:dyDescent="0.25">
      <c r="A631" s="12">
        <v>630</v>
      </c>
      <c r="B631" s="12" t="s">
        <v>3085</v>
      </c>
      <c r="C631" s="12" t="s">
        <v>3086</v>
      </c>
      <c r="D631" s="12">
        <v>111842</v>
      </c>
      <c r="E631" s="12" t="s">
        <v>52</v>
      </c>
      <c r="F631" s="12" t="s">
        <v>52</v>
      </c>
      <c r="G631" s="12">
        <v>128.15650063999999</v>
      </c>
      <c r="H631" s="12" t="s">
        <v>3087</v>
      </c>
      <c r="I631" t="e">
        <f t="shared" si="18"/>
        <v>#N/A</v>
      </c>
      <c r="J631" t="e">
        <f>VLOOKUP($D631,RfDs_clean!$A$2:$Q$140,9,FALSE)</f>
        <v>#N/A</v>
      </c>
      <c r="K631" t="e">
        <f t="shared" si="19"/>
        <v>#N/A</v>
      </c>
      <c r="L631" t="e">
        <f>VLOOKUP($D631,RfDs_clean!$A$2:$Q$140,10,FALSE)</f>
        <v>#N/A</v>
      </c>
      <c r="M631" s="9" t="s">
        <v>52</v>
      </c>
      <c r="N631" s="9" t="s">
        <v>52</v>
      </c>
      <c r="O631" s="13" t="s">
        <v>3088</v>
      </c>
      <c r="P631" s="12">
        <v>2.9999999999999997E-4</v>
      </c>
      <c r="Q631" s="12">
        <v>8.6306193856131443</v>
      </c>
      <c r="R631" s="12" t="s">
        <v>52</v>
      </c>
      <c r="S631" s="12" t="s">
        <v>52</v>
      </c>
      <c r="T631" s="12" t="s">
        <v>52</v>
      </c>
      <c r="U631" s="12" t="s">
        <v>83</v>
      </c>
      <c r="V631" s="14" t="s">
        <v>61</v>
      </c>
      <c r="W631" s="13" t="s">
        <v>3089</v>
      </c>
      <c r="X631" s="12">
        <v>0.2</v>
      </c>
      <c r="Y631" s="12">
        <v>5.81</v>
      </c>
      <c r="Z631" s="12" t="s">
        <v>81</v>
      </c>
      <c r="AA631" s="12">
        <v>553</v>
      </c>
      <c r="AB631" s="12">
        <v>2.37</v>
      </c>
      <c r="AC631" s="12" t="s">
        <v>83</v>
      </c>
      <c r="AD631" s="14" t="s">
        <v>61</v>
      </c>
      <c r="AE631" s="13" t="s">
        <v>52</v>
      </c>
      <c r="AF631" s="12" t="s">
        <v>52</v>
      </c>
      <c r="AG631" s="12" t="s">
        <v>52</v>
      </c>
      <c r="AH631" s="12" t="s">
        <v>52</v>
      </c>
      <c r="AI631" s="12" t="s">
        <v>52</v>
      </c>
      <c r="AJ631" s="12" t="s">
        <v>52</v>
      </c>
      <c r="AK631" s="12" t="s">
        <v>52</v>
      </c>
      <c r="AL631" s="14" t="s">
        <v>52</v>
      </c>
      <c r="AM631" s="13" t="s">
        <v>52</v>
      </c>
      <c r="AN631" s="12" t="s">
        <v>52</v>
      </c>
      <c r="AO631" s="12" t="s">
        <v>52</v>
      </c>
      <c r="AP631" s="12" t="s">
        <v>52</v>
      </c>
      <c r="AQ631" s="12" t="s">
        <v>52</v>
      </c>
      <c r="AR631" s="12" t="s">
        <v>52</v>
      </c>
      <c r="AS631" s="12" t="s">
        <v>52</v>
      </c>
      <c r="AT631" s="14" t="s">
        <v>52</v>
      </c>
      <c r="AU631" s="13" t="s">
        <v>52</v>
      </c>
      <c r="AV631" s="12" t="s">
        <v>52</v>
      </c>
      <c r="AW631" s="12" t="s">
        <v>52</v>
      </c>
      <c r="AX631" s="12" t="s">
        <v>52</v>
      </c>
      <c r="AY631" s="12" t="s">
        <v>52</v>
      </c>
      <c r="AZ631" s="12" t="s">
        <v>52</v>
      </c>
      <c r="BA631" s="12" t="s">
        <v>52</v>
      </c>
      <c r="BB631" s="14" t="s">
        <v>52</v>
      </c>
    </row>
    <row r="632" spans="1:54" customFormat="1" x14ac:dyDescent="0.25">
      <c r="A632" s="9">
        <v>631</v>
      </c>
      <c r="B632" s="9" t="s">
        <v>3090</v>
      </c>
      <c r="C632" s="9" t="s">
        <v>3091</v>
      </c>
      <c r="D632" s="9">
        <v>27314132</v>
      </c>
      <c r="E632" s="9" t="s">
        <v>52</v>
      </c>
      <c r="F632" s="9" t="s">
        <v>52</v>
      </c>
      <c r="G632" s="9">
        <v>303.03862424800002</v>
      </c>
      <c r="H632" s="9" t="s">
        <v>3092</v>
      </c>
      <c r="I632" t="e">
        <f t="shared" si="18"/>
        <v>#N/A</v>
      </c>
      <c r="J632" t="e">
        <f>VLOOKUP($D632,RfDs_clean!$A$2:$Q$140,9,FALSE)</f>
        <v>#N/A</v>
      </c>
      <c r="K632" t="e">
        <f t="shared" si="19"/>
        <v>#N/A</v>
      </c>
      <c r="L632" t="e">
        <f>VLOOKUP($D632,RfDs_clean!$A$2:$Q$140,10,FALSE)</f>
        <v>#N/A</v>
      </c>
      <c r="M632" s="9" t="s">
        <v>52</v>
      </c>
      <c r="N632" s="9" t="s">
        <v>52</v>
      </c>
      <c r="O632" s="10" t="s">
        <v>3093</v>
      </c>
      <c r="P632" s="9">
        <v>0.04</v>
      </c>
      <c r="Q632" s="9">
        <v>6.8794379943648769</v>
      </c>
      <c r="R632" s="9" t="s">
        <v>118</v>
      </c>
      <c r="S632" s="9">
        <v>3.75</v>
      </c>
      <c r="T632" s="9">
        <v>4.9074667179651206</v>
      </c>
      <c r="U632" s="9" t="s">
        <v>56</v>
      </c>
      <c r="V632" s="11" t="s">
        <v>61</v>
      </c>
      <c r="W632" s="10" t="s">
        <v>52</v>
      </c>
      <c r="X632" s="9" t="s">
        <v>52</v>
      </c>
      <c r="Y632" s="9" t="s">
        <v>52</v>
      </c>
      <c r="Z632" s="9" t="s">
        <v>52</v>
      </c>
      <c r="AA632" s="9" t="s">
        <v>52</v>
      </c>
      <c r="AB632" s="9" t="s">
        <v>52</v>
      </c>
      <c r="AC632" s="9" t="s">
        <v>52</v>
      </c>
      <c r="AD632" s="11" t="s">
        <v>52</v>
      </c>
      <c r="AE632" s="10" t="s">
        <v>52</v>
      </c>
      <c r="AF632" s="9" t="s">
        <v>52</v>
      </c>
      <c r="AG632" s="9" t="s">
        <v>52</v>
      </c>
      <c r="AH632" s="9" t="s">
        <v>52</v>
      </c>
      <c r="AI632" s="9" t="s">
        <v>52</v>
      </c>
      <c r="AJ632" s="9" t="s">
        <v>52</v>
      </c>
      <c r="AK632" s="9" t="s">
        <v>52</v>
      </c>
      <c r="AL632" s="11" t="s">
        <v>52</v>
      </c>
      <c r="AM632" s="10" t="s">
        <v>52</v>
      </c>
      <c r="AN632" s="9" t="s">
        <v>52</v>
      </c>
      <c r="AO632" s="9" t="s">
        <v>52</v>
      </c>
      <c r="AP632" s="9" t="s">
        <v>52</v>
      </c>
      <c r="AQ632" s="9" t="s">
        <v>52</v>
      </c>
      <c r="AR632" s="9" t="s">
        <v>52</v>
      </c>
      <c r="AS632" s="9" t="s">
        <v>52</v>
      </c>
      <c r="AT632" s="11" t="s">
        <v>52</v>
      </c>
      <c r="AU632" s="10" t="s">
        <v>52</v>
      </c>
      <c r="AV632" s="9" t="s">
        <v>52</v>
      </c>
      <c r="AW632" s="9" t="s">
        <v>52</v>
      </c>
      <c r="AX632" s="9" t="s">
        <v>52</v>
      </c>
      <c r="AY632" s="9" t="s">
        <v>52</v>
      </c>
      <c r="AZ632" s="9" t="s">
        <v>52</v>
      </c>
      <c r="BA632" s="9" t="s">
        <v>52</v>
      </c>
      <c r="BB632" s="11" t="s">
        <v>52</v>
      </c>
    </row>
    <row r="633" spans="1:54" customFormat="1" x14ac:dyDescent="0.25">
      <c r="A633" s="12">
        <v>632</v>
      </c>
      <c r="B633" s="12" t="s">
        <v>3094</v>
      </c>
      <c r="C633" s="12" t="s">
        <v>3095</v>
      </c>
      <c r="D633" s="12">
        <v>116714466</v>
      </c>
      <c r="E633" s="12" t="s">
        <v>52</v>
      </c>
      <c r="F633" s="12" t="s">
        <v>52</v>
      </c>
      <c r="G633" s="12">
        <v>492.01231020799997</v>
      </c>
      <c r="H633" s="12" t="s">
        <v>3096</v>
      </c>
      <c r="I633" t="e">
        <f t="shared" si="18"/>
        <v>#N/A</v>
      </c>
      <c r="J633" t="e">
        <f>VLOOKUP($D633,RfDs_clean!$A$2:$Q$140,9,FALSE)</f>
        <v>#N/A</v>
      </c>
      <c r="K633" t="e">
        <f t="shared" si="19"/>
        <v>#N/A</v>
      </c>
      <c r="L633" t="e">
        <f>VLOOKUP($D633,RfDs_clean!$A$2:$Q$140,10,FALSE)</f>
        <v>#N/A</v>
      </c>
      <c r="M633" s="9" t="s">
        <v>52</v>
      </c>
      <c r="N633" s="9" t="s">
        <v>52</v>
      </c>
      <c r="O633" s="13" t="s">
        <v>3097</v>
      </c>
      <c r="P633" s="12">
        <v>1.0999999999999999E-2</v>
      </c>
      <c r="Q633" s="12">
        <v>7.6505832838459709</v>
      </c>
      <c r="R633" s="12" t="s">
        <v>81</v>
      </c>
      <c r="S633" s="12">
        <v>1.1000000000000001</v>
      </c>
      <c r="T633" s="12">
        <v>5.6505832838459709</v>
      </c>
      <c r="U633" s="12" t="s">
        <v>103</v>
      </c>
      <c r="V633" s="14" t="s">
        <v>61</v>
      </c>
      <c r="W633" s="13" t="s">
        <v>52</v>
      </c>
      <c r="X633" s="12" t="s">
        <v>52</v>
      </c>
      <c r="Y633" s="12" t="s">
        <v>52</v>
      </c>
      <c r="Z633" s="12" t="s">
        <v>52</v>
      </c>
      <c r="AA633" s="12" t="s">
        <v>52</v>
      </c>
      <c r="AB633" s="12" t="s">
        <v>52</v>
      </c>
      <c r="AC633" s="12" t="s">
        <v>52</v>
      </c>
      <c r="AD633" s="14" t="s">
        <v>52</v>
      </c>
      <c r="AE633" s="13" t="s">
        <v>52</v>
      </c>
      <c r="AF633" s="12" t="s">
        <v>52</v>
      </c>
      <c r="AG633" s="12" t="s">
        <v>52</v>
      </c>
      <c r="AH633" s="12" t="s">
        <v>52</v>
      </c>
      <c r="AI633" s="12" t="s">
        <v>52</v>
      </c>
      <c r="AJ633" s="12" t="s">
        <v>52</v>
      </c>
      <c r="AK633" s="12" t="s">
        <v>52</v>
      </c>
      <c r="AL633" s="14" t="s">
        <v>52</v>
      </c>
      <c r="AM633" s="13" t="s">
        <v>52</v>
      </c>
      <c r="AN633" s="12" t="s">
        <v>52</v>
      </c>
      <c r="AO633" s="12" t="s">
        <v>52</v>
      </c>
      <c r="AP633" s="12" t="s">
        <v>52</v>
      </c>
      <c r="AQ633" s="12" t="s">
        <v>52</v>
      </c>
      <c r="AR633" s="12" t="s">
        <v>52</v>
      </c>
      <c r="AS633" s="12" t="s">
        <v>52</v>
      </c>
      <c r="AT633" s="14" t="s">
        <v>52</v>
      </c>
      <c r="AU633" s="13" t="s">
        <v>52</v>
      </c>
      <c r="AV633" s="12" t="s">
        <v>52</v>
      </c>
      <c r="AW633" s="12" t="s">
        <v>52</v>
      </c>
      <c r="AX633" s="12" t="s">
        <v>52</v>
      </c>
      <c r="AY633" s="12" t="s">
        <v>52</v>
      </c>
      <c r="AZ633" s="12" t="s">
        <v>52</v>
      </c>
      <c r="BA633" s="12" t="s">
        <v>52</v>
      </c>
      <c r="BB633" s="14" t="s">
        <v>52</v>
      </c>
    </row>
    <row r="634" spans="1:54" customFormat="1" x14ac:dyDescent="0.25">
      <c r="A634" s="9">
        <v>633</v>
      </c>
      <c r="B634" s="9" t="s">
        <v>3098</v>
      </c>
      <c r="C634" s="9" t="s">
        <v>3099</v>
      </c>
      <c r="D634" s="9">
        <v>97563</v>
      </c>
      <c r="E634" s="9" t="s">
        <v>52</v>
      </c>
      <c r="F634" s="9" t="s">
        <v>52</v>
      </c>
      <c r="G634" s="9">
        <v>225.1265975</v>
      </c>
      <c r="H634" s="9" t="s">
        <v>3100</v>
      </c>
      <c r="I634" t="e">
        <f t="shared" si="18"/>
        <v>#N/A</v>
      </c>
      <c r="J634" t="e">
        <f>VLOOKUP($D634,RfDs_clean!$A$2:$Q$140,9,FALSE)</f>
        <v>#N/A</v>
      </c>
      <c r="K634" t="e">
        <f t="shared" si="19"/>
        <v>#N/A</v>
      </c>
      <c r="L634" t="e">
        <f>VLOOKUP($D634,RfDs_clean!$A$2:$Q$140,10,FALSE)</f>
        <v>#N/A</v>
      </c>
      <c r="M634" s="9" t="s">
        <v>52</v>
      </c>
      <c r="N634" s="9" t="s">
        <v>52</v>
      </c>
      <c r="O634" s="10" t="s">
        <v>52</v>
      </c>
      <c r="P634" s="9" t="s">
        <v>52</v>
      </c>
      <c r="Q634" s="9" t="s">
        <v>52</v>
      </c>
      <c r="R634" s="9" t="s">
        <v>52</v>
      </c>
      <c r="S634" s="9" t="s">
        <v>52</v>
      </c>
      <c r="T634" s="9" t="s">
        <v>52</v>
      </c>
      <c r="U634" s="9" t="s">
        <v>52</v>
      </c>
      <c r="V634" s="11" t="s">
        <v>52</v>
      </c>
      <c r="W634" s="10" t="s">
        <v>52</v>
      </c>
      <c r="X634" s="9" t="s">
        <v>52</v>
      </c>
      <c r="Y634" s="9" t="s">
        <v>52</v>
      </c>
      <c r="Z634" s="9" t="s">
        <v>52</v>
      </c>
      <c r="AA634" s="9" t="s">
        <v>52</v>
      </c>
      <c r="AB634" s="9" t="s">
        <v>52</v>
      </c>
      <c r="AC634" s="9" t="s">
        <v>52</v>
      </c>
      <c r="AD634" s="11" t="s">
        <v>52</v>
      </c>
      <c r="AE634" s="10" t="s">
        <v>3101</v>
      </c>
      <c r="AF634" s="9">
        <v>3.8</v>
      </c>
      <c r="AG634" s="9">
        <v>5.93</v>
      </c>
      <c r="AH634" s="9" t="s">
        <v>52</v>
      </c>
      <c r="AI634" s="9" t="s">
        <v>52</v>
      </c>
      <c r="AJ634" s="9" t="s">
        <v>52</v>
      </c>
      <c r="AK634" s="9" t="s">
        <v>75</v>
      </c>
      <c r="AL634" s="11" t="s">
        <v>57</v>
      </c>
      <c r="AM634" s="10" t="s">
        <v>52</v>
      </c>
      <c r="AN634" s="9" t="s">
        <v>52</v>
      </c>
      <c r="AO634" s="9" t="s">
        <v>52</v>
      </c>
      <c r="AP634" s="9" t="s">
        <v>52</v>
      </c>
      <c r="AQ634" s="9" t="s">
        <v>52</v>
      </c>
      <c r="AR634" s="9" t="s">
        <v>52</v>
      </c>
      <c r="AS634" s="9" t="s">
        <v>52</v>
      </c>
      <c r="AT634" s="11" t="s">
        <v>52</v>
      </c>
      <c r="AU634" s="10" t="s">
        <v>3102</v>
      </c>
      <c r="AV634" s="9">
        <v>3.8</v>
      </c>
      <c r="AW634" s="9">
        <v>5.93</v>
      </c>
      <c r="AX634" s="9" t="s">
        <v>52</v>
      </c>
      <c r="AY634" s="9" t="s">
        <v>52</v>
      </c>
      <c r="AZ634" s="9" t="s">
        <v>52</v>
      </c>
      <c r="BA634" s="9" t="s">
        <v>75</v>
      </c>
      <c r="BB634" s="11" t="s">
        <v>57</v>
      </c>
    </row>
    <row r="635" spans="1:54" customFormat="1" x14ac:dyDescent="0.25">
      <c r="A635" s="12">
        <v>634</v>
      </c>
      <c r="B635" s="12" t="s">
        <v>3103</v>
      </c>
      <c r="C635" s="12" t="s">
        <v>3104</v>
      </c>
      <c r="D635" s="12">
        <v>90040</v>
      </c>
      <c r="E635" s="12" t="s">
        <v>52</v>
      </c>
      <c r="F635" s="12" t="s">
        <v>52</v>
      </c>
      <c r="G635" s="12">
        <v>123.0684139</v>
      </c>
      <c r="H635" s="12" t="s">
        <v>3105</v>
      </c>
      <c r="I635" t="e">
        <f t="shared" si="18"/>
        <v>#N/A</v>
      </c>
      <c r="J635" t="e">
        <f>VLOOKUP($D635,RfDs_clean!$A$2:$Q$140,9,FALSE)</f>
        <v>#N/A</v>
      </c>
      <c r="K635" t="e">
        <f t="shared" si="19"/>
        <v>#N/A</v>
      </c>
      <c r="L635" t="e">
        <f>VLOOKUP($D635,RfDs_clean!$A$2:$Q$140,10,FALSE)</f>
        <v>#N/A</v>
      </c>
      <c r="M635" s="9" t="s">
        <v>52</v>
      </c>
      <c r="N635" s="9" t="s">
        <v>52</v>
      </c>
      <c r="O635" s="13" t="s">
        <v>52</v>
      </c>
      <c r="P635" s="12" t="s">
        <v>52</v>
      </c>
      <c r="Q635" s="12" t="s">
        <v>52</v>
      </c>
      <c r="R635" s="12" t="s">
        <v>52</v>
      </c>
      <c r="S635" s="12" t="s">
        <v>52</v>
      </c>
      <c r="T635" s="12" t="s">
        <v>52</v>
      </c>
      <c r="U635" s="12" t="s">
        <v>52</v>
      </c>
      <c r="V635" s="14" t="s">
        <v>52</v>
      </c>
      <c r="W635" s="13" t="s">
        <v>52</v>
      </c>
      <c r="X635" s="12" t="s">
        <v>52</v>
      </c>
      <c r="Y635" s="12" t="s">
        <v>52</v>
      </c>
      <c r="Z635" s="12" t="s">
        <v>52</v>
      </c>
      <c r="AA635" s="12" t="s">
        <v>52</v>
      </c>
      <c r="AB635" s="12" t="s">
        <v>52</v>
      </c>
      <c r="AC635" s="12" t="s">
        <v>52</v>
      </c>
      <c r="AD635" s="14" t="s">
        <v>52</v>
      </c>
      <c r="AE635" s="13" t="s">
        <v>3106</v>
      </c>
      <c r="AF635" s="12">
        <v>0.14000000000000001</v>
      </c>
      <c r="AG635" s="12">
        <v>4.24</v>
      </c>
      <c r="AH635" s="12" t="s">
        <v>52</v>
      </c>
      <c r="AI635" s="12" t="s">
        <v>52</v>
      </c>
      <c r="AJ635" s="12" t="s">
        <v>52</v>
      </c>
      <c r="AK635" s="12" t="s">
        <v>75</v>
      </c>
      <c r="AL635" s="14" t="s">
        <v>57</v>
      </c>
      <c r="AM635" s="13" t="s">
        <v>52</v>
      </c>
      <c r="AN635" s="12" t="s">
        <v>52</v>
      </c>
      <c r="AO635" s="12" t="s">
        <v>52</v>
      </c>
      <c r="AP635" s="12" t="s">
        <v>52</v>
      </c>
      <c r="AQ635" s="12" t="s">
        <v>52</v>
      </c>
      <c r="AR635" s="12" t="s">
        <v>52</v>
      </c>
      <c r="AS635" s="12" t="s">
        <v>52</v>
      </c>
      <c r="AT635" s="14" t="s">
        <v>52</v>
      </c>
      <c r="AU635" s="13" t="s">
        <v>3107</v>
      </c>
      <c r="AV635" s="12">
        <v>0.14000000000000001</v>
      </c>
      <c r="AW635" s="12">
        <v>4.24</v>
      </c>
      <c r="AX635" s="12" t="s">
        <v>52</v>
      </c>
      <c r="AY635" s="12" t="s">
        <v>52</v>
      </c>
      <c r="AZ635" s="12" t="s">
        <v>52</v>
      </c>
      <c r="BA635" s="12" t="s">
        <v>75</v>
      </c>
      <c r="BB635" s="14" t="s">
        <v>57</v>
      </c>
    </row>
    <row r="636" spans="1:54" customFormat="1" x14ac:dyDescent="0.25">
      <c r="A636" s="9">
        <v>635</v>
      </c>
      <c r="B636" s="9" t="s">
        <v>3108</v>
      </c>
      <c r="C636" s="9" t="s">
        <v>3109</v>
      </c>
      <c r="D636" s="9">
        <v>95498</v>
      </c>
      <c r="E636" s="9" t="s">
        <v>52</v>
      </c>
      <c r="F636" s="9" t="s">
        <v>52</v>
      </c>
      <c r="G636" s="9">
        <v>126.02362790399999</v>
      </c>
      <c r="H636" s="9" t="s">
        <v>3110</v>
      </c>
      <c r="I636" t="e">
        <f t="shared" si="18"/>
        <v>#N/A</v>
      </c>
      <c r="J636" t="e">
        <f>VLOOKUP($D636,RfDs_clean!$A$2:$Q$140,9,FALSE)</f>
        <v>#N/A</v>
      </c>
      <c r="K636" t="e">
        <f t="shared" si="19"/>
        <v>#N/A</v>
      </c>
      <c r="L636" t="e">
        <f>VLOOKUP($D636,RfDs_clean!$A$2:$Q$140,10,FALSE)</f>
        <v>#N/A</v>
      </c>
      <c r="M636" s="9" t="s">
        <v>52</v>
      </c>
      <c r="N636" s="9" t="s">
        <v>52</v>
      </c>
      <c r="O636" s="10" t="s">
        <v>3111</v>
      </c>
      <c r="P636" s="9">
        <v>0.02</v>
      </c>
      <c r="Q636" s="9">
        <v>6.7994219820433868</v>
      </c>
      <c r="R636" s="9" t="s">
        <v>81</v>
      </c>
      <c r="S636" s="9">
        <v>20</v>
      </c>
      <c r="T636" s="9">
        <v>3.7994219820433872</v>
      </c>
      <c r="U636" s="9" t="s">
        <v>56</v>
      </c>
      <c r="V636" s="11" t="s">
        <v>61</v>
      </c>
      <c r="W636" s="10" t="s">
        <v>52</v>
      </c>
      <c r="X636" s="9" t="s">
        <v>52</v>
      </c>
      <c r="Y636" s="9" t="s">
        <v>52</v>
      </c>
      <c r="Z636" s="9" t="s">
        <v>52</v>
      </c>
      <c r="AA636" s="9" t="s">
        <v>52</v>
      </c>
      <c r="AB636" s="9" t="s">
        <v>52</v>
      </c>
      <c r="AC636" s="9" t="s">
        <v>52</v>
      </c>
      <c r="AD636" s="11" t="s">
        <v>52</v>
      </c>
      <c r="AE636" s="10" t="s">
        <v>52</v>
      </c>
      <c r="AF636" s="9" t="s">
        <v>52</v>
      </c>
      <c r="AG636" s="9" t="s">
        <v>52</v>
      </c>
      <c r="AH636" s="9" t="s">
        <v>52</v>
      </c>
      <c r="AI636" s="9" t="s">
        <v>52</v>
      </c>
      <c r="AJ636" s="9" t="s">
        <v>52</v>
      </c>
      <c r="AK636" s="9" t="s">
        <v>52</v>
      </c>
      <c r="AL636" s="11" t="s">
        <v>52</v>
      </c>
      <c r="AM636" s="10" t="s">
        <v>52</v>
      </c>
      <c r="AN636" s="9" t="s">
        <v>52</v>
      </c>
      <c r="AO636" s="9" t="s">
        <v>52</v>
      </c>
      <c r="AP636" s="9" t="s">
        <v>52</v>
      </c>
      <c r="AQ636" s="9" t="s">
        <v>52</v>
      </c>
      <c r="AR636" s="9" t="s">
        <v>52</v>
      </c>
      <c r="AS636" s="9" t="s">
        <v>52</v>
      </c>
      <c r="AT636" s="11" t="s">
        <v>52</v>
      </c>
      <c r="AU636" s="10" t="s">
        <v>52</v>
      </c>
      <c r="AV636" s="9" t="s">
        <v>52</v>
      </c>
      <c r="AW636" s="9" t="s">
        <v>52</v>
      </c>
      <c r="AX636" s="9" t="s">
        <v>52</v>
      </c>
      <c r="AY636" s="9" t="s">
        <v>52</v>
      </c>
      <c r="AZ636" s="9" t="s">
        <v>52</v>
      </c>
      <c r="BA636" s="9" t="s">
        <v>52</v>
      </c>
      <c r="BB636" s="11" t="s">
        <v>52</v>
      </c>
    </row>
    <row r="637" spans="1:54" customFormat="1" x14ac:dyDescent="0.25">
      <c r="A637" s="12">
        <v>636</v>
      </c>
      <c r="B637" s="12" t="s">
        <v>3112</v>
      </c>
      <c r="C637" s="12" t="s">
        <v>3113</v>
      </c>
      <c r="D637" s="12">
        <v>32536520</v>
      </c>
      <c r="E637" s="12" t="s">
        <v>52</v>
      </c>
      <c r="F637" s="12" t="s">
        <v>52</v>
      </c>
      <c r="G637" s="12">
        <v>793.35726148400011</v>
      </c>
      <c r="H637" s="12" t="s">
        <v>3114</v>
      </c>
      <c r="I637">
        <f t="shared" si="18"/>
        <v>5.9154485355659565</v>
      </c>
      <c r="J637">
        <f>VLOOKUP($D637,RfDs_clean!$A$2:$Q$140,9,FALSE)</f>
        <v>0.96387400000000001</v>
      </c>
      <c r="K637">
        <f t="shared" si="19"/>
        <v>6.0797176381216795</v>
      </c>
      <c r="L637">
        <f>VLOOKUP($D637,RfDs_clean!$A$2:$Q$140,10,FALSE)</f>
        <v>0.66031499999999999</v>
      </c>
      <c r="M637" s="9" t="s">
        <v>52</v>
      </c>
      <c r="N637" s="9" t="s">
        <v>52</v>
      </c>
      <c r="O637" s="13" t="s">
        <v>3115</v>
      </c>
      <c r="P637" s="12">
        <v>3.0000000000000001E-3</v>
      </c>
      <c r="Q637" s="12">
        <v>8.422347546407627</v>
      </c>
      <c r="R637" s="12" t="s">
        <v>81</v>
      </c>
      <c r="S637" s="12">
        <v>2.5099999999999998</v>
      </c>
      <c r="T637" s="12">
        <v>5.499795079646252</v>
      </c>
      <c r="U637" s="12" t="s">
        <v>56</v>
      </c>
      <c r="V637" s="14" t="s">
        <v>57</v>
      </c>
      <c r="W637" s="13" t="s">
        <v>52</v>
      </c>
      <c r="X637" s="12" t="s">
        <v>52</v>
      </c>
      <c r="Y637" s="12" t="s">
        <v>52</v>
      </c>
      <c r="Z637" s="12" t="s">
        <v>52</v>
      </c>
      <c r="AA637" s="12" t="s">
        <v>52</v>
      </c>
      <c r="AB637" s="12" t="s">
        <v>52</v>
      </c>
      <c r="AC637" s="12" t="s">
        <v>52</v>
      </c>
      <c r="AD637" s="14" t="s">
        <v>52</v>
      </c>
      <c r="AE637" s="13" t="s">
        <v>52</v>
      </c>
      <c r="AF637" s="12" t="s">
        <v>52</v>
      </c>
      <c r="AG637" s="12" t="s">
        <v>52</v>
      </c>
      <c r="AH637" s="12" t="s">
        <v>52</v>
      </c>
      <c r="AI637" s="12" t="s">
        <v>52</v>
      </c>
      <c r="AJ637" s="12" t="s">
        <v>52</v>
      </c>
      <c r="AK637" s="12" t="s">
        <v>52</v>
      </c>
      <c r="AL637" s="14" t="s">
        <v>52</v>
      </c>
      <c r="AM637" s="13" t="s">
        <v>52</v>
      </c>
      <c r="AN637" s="12" t="s">
        <v>52</v>
      </c>
      <c r="AO637" s="12" t="s">
        <v>52</v>
      </c>
      <c r="AP637" s="12" t="s">
        <v>52</v>
      </c>
      <c r="AQ637" s="12" t="s">
        <v>52</v>
      </c>
      <c r="AR637" s="12" t="s">
        <v>52</v>
      </c>
      <c r="AS637" s="12" t="s">
        <v>52</v>
      </c>
      <c r="AT637" s="14" t="s">
        <v>52</v>
      </c>
      <c r="AU637" s="13" t="s">
        <v>52</v>
      </c>
      <c r="AV637" s="12" t="s">
        <v>52</v>
      </c>
      <c r="AW637" s="12" t="s">
        <v>52</v>
      </c>
      <c r="AX637" s="12" t="s">
        <v>52</v>
      </c>
      <c r="AY637" s="12" t="s">
        <v>52</v>
      </c>
      <c r="AZ637" s="12" t="s">
        <v>52</v>
      </c>
      <c r="BA637" s="12" t="s">
        <v>52</v>
      </c>
      <c r="BB637" s="14" t="s">
        <v>52</v>
      </c>
    </row>
    <row r="638" spans="1:54" customFormat="1" x14ac:dyDescent="0.25">
      <c r="A638" s="9">
        <v>637</v>
      </c>
      <c r="B638" s="9" t="s">
        <v>3116</v>
      </c>
      <c r="C638" s="9" t="s">
        <v>3117</v>
      </c>
      <c r="D638" s="9">
        <v>2691410</v>
      </c>
      <c r="E638" s="9" t="s">
        <v>52</v>
      </c>
      <c r="F638" s="9" t="s">
        <v>52</v>
      </c>
      <c r="G638" s="9">
        <v>296.04650921599995</v>
      </c>
      <c r="H638" s="9" t="s">
        <v>3118</v>
      </c>
      <c r="I638">
        <f t="shared" si="18"/>
        <v>3.2966519424787748</v>
      </c>
      <c r="J638">
        <f>VLOOKUP($D638,RfDs_clean!$A$2:$Q$140,9,FALSE)</f>
        <v>149.523</v>
      </c>
      <c r="K638">
        <f t="shared" si="19"/>
        <v>3.3858802734796156</v>
      </c>
      <c r="L638">
        <f>VLOOKUP($D638,RfDs_clean!$A$2:$Q$140,10,FALSE)</f>
        <v>121.753</v>
      </c>
      <c r="M638" s="9" t="s">
        <v>52</v>
      </c>
      <c r="N638" s="9" t="s">
        <v>52</v>
      </c>
      <c r="O638" s="10" t="s">
        <v>3119</v>
      </c>
      <c r="P638" s="9">
        <v>0.05</v>
      </c>
      <c r="Q638" s="9">
        <v>6.7723899401998295</v>
      </c>
      <c r="R638" s="9" t="s">
        <v>81</v>
      </c>
      <c r="S638" s="9">
        <v>50</v>
      </c>
      <c r="T638" s="9">
        <v>3.7723899401998291</v>
      </c>
      <c r="U638" s="9" t="s">
        <v>56</v>
      </c>
      <c r="V638" s="11" t="s">
        <v>57</v>
      </c>
      <c r="W638" s="10" t="s">
        <v>52</v>
      </c>
      <c r="X638" s="9" t="s">
        <v>52</v>
      </c>
      <c r="Y638" s="9" t="s">
        <v>52</v>
      </c>
      <c r="Z638" s="9" t="s">
        <v>52</v>
      </c>
      <c r="AA638" s="9" t="s">
        <v>52</v>
      </c>
      <c r="AB638" s="9" t="s">
        <v>52</v>
      </c>
      <c r="AC638" s="9" t="s">
        <v>52</v>
      </c>
      <c r="AD638" s="11" t="s">
        <v>52</v>
      </c>
      <c r="AE638" s="10" t="s">
        <v>52</v>
      </c>
      <c r="AF638" s="9" t="s">
        <v>52</v>
      </c>
      <c r="AG638" s="9" t="s">
        <v>52</v>
      </c>
      <c r="AH638" s="9" t="s">
        <v>52</v>
      </c>
      <c r="AI638" s="9" t="s">
        <v>52</v>
      </c>
      <c r="AJ638" s="9" t="s">
        <v>52</v>
      </c>
      <c r="AK638" s="9" t="s">
        <v>52</v>
      </c>
      <c r="AL638" s="11" t="s">
        <v>52</v>
      </c>
      <c r="AM638" s="10" t="s">
        <v>52</v>
      </c>
      <c r="AN638" s="9" t="s">
        <v>52</v>
      </c>
      <c r="AO638" s="9" t="s">
        <v>52</v>
      </c>
      <c r="AP638" s="9" t="s">
        <v>52</v>
      </c>
      <c r="AQ638" s="9" t="s">
        <v>52</v>
      </c>
      <c r="AR638" s="9" t="s">
        <v>52</v>
      </c>
      <c r="AS638" s="9" t="s">
        <v>52</v>
      </c>
      <c r="AT638" s="11" t="s">
        <v>52</v>
      </c>
      <c r="AU638" s="10" t="s">
        <v>52</v>
      </c>
      <c r="AV638" s="9" t="s">
        <v>52</v>
      </c>
      <c r="AW638" s="9" t="s">
        <v>52</v>
      </c>
      <c r="AX638" s="9" t="s">
        <v>52</v>
      </c>
      <c r="AY638" s="9" t="s">
        <v>52</v>
      </c>
      <c r="AZ638" s="9" t="s">
        <v>52</v>
      </c>
      <c r="BA638" s="9" t="s">
        <v>52</v>
      </c>
      <c r="BB638" s="11" t="s">
        <v>52</v>
      </c>
    </row>
    <row r="639" spans="1:54" customFormat="1" x14ac:dyDescent="0.25">
      <c r="A639" s="12">
        <v>638</v>
      </c>
      <c r="B639" s="12" t="s">
        <v>3120</v>
      </c>
      <c r="C639" s="12" t="s">
        <v>3121</v>
      </c>
      <c r="D639" s="12">
        <v>152169</v>
      </c>
      <c r="E639" s="12" t="s">
        <v>52</v>
      </c>
      <c r="F639" s="12" t="s">
        <v>52</v>
      </c>
      <c r="G639" s="12">
        <v>286.13236388799999</v>
      </c>
      <c r="H639" s="12" t="s">
        <v>3122</v>
      </c>
      <c r="I639" t="e">
        <f t="shared" si="18"/>
        <v>#N/A</v>
      </c>
      <c r="J639" t="e">
        <f>VLOOKUP($D639,RfDs_clean!$A$2:$Q$140,9,FALSE)</f>
        <v>#N/A</v>
      </c>
      <c r="K639" t="e">
        <f t="shared" si="19"/>
        <v>#N/A</v>
      </c>
      <c r="L639" t="e">
        <f>VLOOKUP($D639,RfDs_clean!$A$2:$Q$140,10,FALSE)</f>
        <v>#N/A</v>
      </c>
      <c r="M639" s="9" t="s">
        <v>52</v>
      </c>
      <c r="N639" s="9" t="s">
        <v>52</v>
      </c>
      <c r="O639" s="13" t="s">
        <v>3123</v>
      </c>
      <c r="P639" s="12">
        <v>2E-3</v>
      </c>
      <c r="Q639" s="12">
        <v>8.1555369871431971</v>
      </c>
      <c r="R639" s="12" t="s">
        <v>81</v>
      </c>
      <c r="S639" s="12">
        <v>0.02</v>
      </c>
      <c r="T639" s="12">
        <v>7.155536987143198</v>
      </c>
      <c r="U639" s="12" t="s">
        <v>119</v>
      </c>
      <c r="V639" s="14" t="s">
        <v>61</v>
      </c>
      <c r="W639" s="13" t="s">
        <v>52</v>
      </c>
      <c r="X639" s="12" t="s">
        <v>52</v>
      </c>
      <c r="Y639" s="12" t="s">
        <v>52</v>
      </c>
      <c r="Z639" s="12" t="s">
        <v>52</v>
      </c>
      <c r="AA639" s="12" t="s">
        <v>52</v>
      </c>
      <c r="AB639" s="12" t="s">
        <v>52</v>
      </c>
      <c r="AC639" s="12" t="s">
        <v>52</v>
      </c>
      <c r="AD639" s="14" t="s">
        <v>52</v>
      </c>
      <c r="AE639" s="13" t="s">
        <v>52</v>
      </c>
      <c r="AF639" s="12" t="s">
        <v>52</v>
      </c>
      <c r="AG639" s="12" t="s">
        <v>52</v>
      </c>
      <c r="AH639" s="12" t="s">
        <v>52</v>
      </c>
      <c r="AI639" s="12" t="s">
        <v>52</v>
      </c>
      <c r="AJ639" s="12" t="s">
        <v>52</v>
      </c>
      <c r="AK639" s="12" t="s">
        <v>52</v>
      </c>
      <c r="AL639" s="14" t="s">
        <v>52</v>
      </c>
      <c r="AM639" s="13" t="s">
        <v>52</v>
      </c>
      <c r="AN639" s="12" t="s">
        <v>52</v>
      </c>
      <c r="AO639" s="12" t="s">
        <v>52</v>
      </c>
      <c r="AP639" s="12" t="s">
        <v>52</v>
      </c>
      <c r="AQ639" s="12" t="s">
        <v>52</v>
      </c>
      <c r="AR639" s="12" t="s">
        <v>52</v>
      </c>
      <c r="AS639" s="12" t="s">
        <v>52</v>
      </c>
      <c r="AT639" s="14" t="s">
        <v>52</v>
      </c>
      <c r="AU639" s="13" t="s">
        <v>52</v>
      </c>
      <c r="AV639" s="12" t="s">
        <v>52</v>
      </c>
      <c r="AW639" s="12" t="s">
        <v>52</v>
      </c>
      <c r="AX639" s="12" t="s">
        <v>52</v>
      </c>
      <c r="AY639" s="12" t="s">
        <v>52</v>
      </c>
      <c r="AZ639" s="12" t="s">
        <v>52</v>
      </c>
      <c r="BA639" s="12" t="s">
        <v>52</v>
      </c>
      <c r="BB639" s="14" t="s">
        <v>52</v>
      </c>
    </row>
    <row r="640" spans="1:54" customFormat="1" x14ac:dyDescent="0.25">
      <c r="A640" s="9">
        <v>639</v>
      </c>
      <c r="B640" s="9" t="s">
        <v>3124</v>
      </c>
      <c r="C640" s="9" t="s">
        <v>3125</v>
      </c>
      <c r="D640" s="9">
        <v>116006974</v>
      </c>
      <c r="E640" s="9" t="s">
        <v>52</v>
      </c>
      <c r="F640" s="9" t="s">
        <v>52</v>
      </c>
      <c r="G640" s="9">
        <v>108.0687483</v>
      </c>
      <c r="H640" s="9" t="s">
        <v>3126</v>
      </c>
      <c r="I640" t="e">
        <f t="shared" si="18"/>
        <v>#N/A</v>
      </c>
      <c r="J640" t="e">
        <f>VLOOKUP($D640,RfDs_clean!$A$2:$Q$140,9,FALSE)</f>
        <v>#N/A</v>
      </c>
      <c r="K640" t="e">
        <f t="shared" si="19"/>
        <v>#N/A</v>
      </c>
      <c r="L640" t="e">
        <f>VLOOKUP($D640,RfDs_clean!$A$2:$Q$140,10,FALSE)</f>
        <v>#N/A</v>
      </c>
      <c r="M640" s="9" t="s">
        <v>52</v>
      </c>
      <c r="N640" s="9" t="s">
        <v>52</v>
      </c>
      <c r="O640" s="10" t="s">
        <v>52</v>
      </c>
      <c r="P640" s="9" t="s">
        <v>52</v>
      </c>
      <c r="Q640" s="9" t="s">
        <v>52</v>
      </c>
      <c r="R640" s="9" t="s">
        <v>52</v>
      </c>
      <c r="S640" s="9" t="s">
        <v>52</v>
      </c>
      <c r="T640" s="9" t="s">
        <v>52</v>
      </c>
      <c r="U640" s="9" t="s">
        <v>52</v>
      </c>
      <c r="V640" s="11" t="s">
        <v>52</v>
      </c>
      <c r="W640" s="10" t="s">
        <v>52</v>
      </c>
      <c r="X640" s="9" t="s">
        <v>52</v>
      </c>
      <c r="Y640" s="9" t="s">
        <v>52</v>
      </c>
      <c r="Z640" s="9" t="s">
        <v>52</v>
      </c>
      <c r="AA640" s="9" t="s">
        <v>52</v>
      </c>
      <c r="AB640" s="9" t="s">
        <v>52</v>
      </c>
      <c r="AC640" s="9" t="s">
        <v>52</v>
      </c>
      <c r="AD640" s="11" t="s">
        <v>52</v>
      </c>
      <c r="AE640" s="10" t="s">
        <v>3127</v>
      </c>
      <c r="AF640" s="9">
        <v>2.6923077E-2</v>
      </c>
      <c r="AG640" s="9">
        <v>3.46</v>
      </c>
      <c r="AH640" s="9" t="s">
        <v>52</v>
      </c>
      <c r="AI640" s="9" t="s">
        <v>52</v>
      </c>
      <c r="AJ640" s="9" t="s">
        <v>52</v>
      </c>
      <c r="AK640" s="9" t="s">
        <v>75</v>
      </c>
      <c r="AL640" s="11" t="s">
        <v>61</v>
      </c>
      <c r="AM640" s="10" t="s">
        <v>52</v>
      </c>
      <c r="AN640" s="9" t="s">
        <v>52</v>
      </c>
      <c r="AO640" s="9" t="s">
        <v>52</v>
      </c>
      <c r="AP640" s="9" t="s">
        <v>52</v>
      </c>
      <c r="AQ640" s="9" t="s">
        <v>52</v>
      </c>
      <c r="AR640" s="9" t="s">
        <v>52</v>
      </c>
      <c r="AS640" s="9" t="s">
        <v>52</v>
      </c>
      <c r="AT640" s="11" t="s">
        <v>52</v>
      </c>
      <c r="AU640" s="10" t="s">
        <v>3128</v>
      </c>
      <c r="AV640" s="9">
        <v>2.6923077E-2</v>
      </c>
      <c r="AW640" s="9">
        <v>3.46</v>
      </c>
      <c r="AX640" s="9" t="s">
        <v>52</v>
      </c>
      <c r="AY640" s="9" t="s">
        <v>52</v>
      </c>
      <c r="AZ640" s="9" t="s">
        <v>52</v>
      </c>
      <c r="BA640" s="9" t="s">
        <v>75</v>
      </c>
      <c r="BB640" s="11" t="s">
        <v>61</v>
      </c>
    </row>
    <row r="641" spans="1:54" customFormat="1" x14ac:dyDescent="0.25">
      <c r="A641" s="12">
        <v>640</v>
      </c>
      <c r="B641" s="12" t="s">
        <v>3129</v>
      </c>
      <c r="C641" s="12" t="s">
        <v>3130</v>
      </c>
      <c r="D641" s="12">
        <v>132274</v>
      </c>
      <c r="E641" s="12" t="s">
        <v>52</v>
      </c>
      <c r="F641" s="12" t="s">
        <v>52</v>
      </c>
      <c r="G641" s="12">
        <v>192.0551092</v>
      </c>
      <c r="H641" s="12" t="s">
        <v>3131</v>
      </c>
      <c r="I641" t="e">
        <f t="shared" si="18"/>
        <v>#N/A</v>
      </c>
      <c r="J641" t="e">
        <f>VLOOKUP($D641,RfDs_clean!$A$2:$Q$140,9,FALSE)</f>
        <v>#N/A</v>
      </c>
      <c r="K641" t="e">
        <f t="shared" si="19"/>
        <v>#N/A</v>
      </c>
      <c r="L641" t="e">
        <f>VLOOKUP($D641,RfDs_clean!$A$2:$Q$140,10,FALSE)</f>
        <v>#N/A</v>
      </c>
      <c r="M641" s="9">
        <v>5.4719728541292048</v>
      </c>
      <c r="N641" s="9">
        <v>0.647818</v>
      </c>
      <c r="O641" s="13" t="s">
        <v>52</v>
      </c>
      <c r="P641" s="12" t="s">
        <v>52</v>
      </c>
      <c r="Q641" s="12" t="s">
        <v>52</v>
      </c>
      <c r="R641" s="12" t="s">
        <v>52</v>
      </c>
      <c r="S641" s="12" t="s">
        <v>52</v>
      </c>
      <c r="T641" s="12" t="s">
        <v>52</v>
      </c>
      <c r="U641" s="12" t="s">
        <v>52</v>
      </c>
      <c r="V641" s="14" t="s">
        <v>52</v>
      </c>
      <c r="W641" s="13" t="s">
        <v>52</v>
      </c>
      <c r="X641" s="12" t="s">
        <v>52</v>
      </c>
      <c r="Y641" s="12" t="s">
        <v>52</v>
      </c>
      <c r="Z641" s="12" t="s">
        <v>52</v>
      </c>
      <c r="AA641" s="12" t="s">
        <v>52</v>
      </c>
      <c r="AB641" s="12" t="s">
        <v>52</v>
      </c>
      <c r="AC641" s="12" t="s">
        <v>52</v>
      </c>
      <c r="AD641" s="14" t="s">
        <v>52</v>
      </c>
      <c r="AE641" s="13" t="s">
        <v>3132</v>
      </c>
      <c r="AF641" s="12">
        <v>3.0000000000000001E-3</v>
      </c>
      <c r="AG641" s="12">
        <v>2.76</v>
      </c>
      <c r="AH641" s="12" t="s">
        <v>52</v>
      </c>
      <c r="AI641" s="12" t="s">
        <v>52</v>
      </c>
      <c r="AJ641" s="12" t="s">
        <v>52</v>
      </c>
      <c r="AK641" s="12" t="s">
        <v>75</v>
      </c>
      <c r="AL641" s="14" t="s">
        <v>57</v>
      </c>
      <c r="AM641" s="13" t="s">
        <v>52</v>
      </c>
      <c r="AN641" s="12" t="s">
        <v>52</v>
      </c>
      <c r="AO641" s="12" t="s">
        <v>52</v>
      </c>
      <c r="AP641" s="12" t="s">
        <v>52</v>
      </c>
      <c r="AQ641" s="12" t="s">
        <v>52</v>
      </c>
      <c r="AR641" s="12" t="s">
        <v>52</v>
      </c>
      <c r="AS641" s="12" t="s">
        <v>52</v>
      </c>
      <c r="AT641" s="14" t="s">
        <v>52</v>
      </c>
      <c r="AU641" s="13" t="s">
        <v>3133</v>
      </c>
      <c r="AV641" s="12">
        <v>3.0000000000000001E-3</v>
      </c>
      <c r="AW641" s="12">
        <v>2.76</v>
      </c>
      <c r="AX641" s="12" t="s">
        <v>52</v>
      </c>
      <c r="AY641" s="12" t="s">
        <v>52</v>
      </c>
      <c r="AZ641" s="12" t="s">
        <v>52</v>
      </c>
      <c r="BA641" s="12" t="s">
        <v>75</v>
      </c>
      <c r="BB641" s="14" t="s">
        <v>57</v>
      </c>
    </row>
    <row r="642" spans="1:54" customFormat="1" x14ac:dyDescent="0.25">
      <c r="A642" s="9">
        <v>641</v>
      </c>
      <c r="B642" s="9" t="s">
        <v>3134</v>
      </c>
      <c r="C642" s="9" t="s">
        <v>3135</v>
      </c>
      <c r="D642" s="9">
        <v>213464778</v>
      </c>
      <c r="E642" s="9" t="s">
        <v>52</v>
      </c>
      <c r="F642" s="9" t="s">
        <v>52</v>
      </c>
      <c r="G642" s="9">
        <v>424.11650336000002</v>
      </c>
      <c r="H642" s="9" t="s">
        <v>3136</v>
      </c>
      <c r="I642" t="e">
        <f t="shared" ref="I642:I705" si="20">-LOG10(J642/1000/$G642)</f>
        <v>#N/A</v>
      </c>
      <c r="J642" t="e">
        <f>VLOOKUP($D642,RfDs_clean!$A$2:$Q$140,9,FALSE)</f>
        <v>#N/A</v>
      </c>
      <c r="K642" t="e">
        <f t="shared" ref="K642:K705" si="21">-LOG10(L642/1000/$G642)</f>
        <v>#N/A</v>
      </c>
      <c r="L642" t="e">
        <f>VLOOKUP($D642,RfDs_clean!$A$2:$Q$140,10,FALSE)</f>
        <v>#N/A</v>
      </c>
      <c r="M642" s="9" t="s">
        <v>52</v>
      </c>
      <c r="N642" s="9" t="s">
        <v>52</v>
      </c>
      <c r="O642" s="10" t="s">
        <v>3137</v>
      </c>
      <c r="P642" s="9">
        <v>0.05</v>
      </c>
      <c r="Q642" s="9">
        <v>6.9285151678613248</v>
      </c>
      <c r="R642" s="9" t="s">
        <v>81</v>
      </c>
      <c r="S642" s="9">
        <v>5</v>
      </c>
      <c r="T642" s="9">
        <v>4.9285151678613248</v>
      </c>
      <c r="U642" s="9" t="s">
        <v>103</v>
      </c>
      <c r="V642" s="11" t="s">
        <v>61</v>
      </c>
      <c r="W642" s="10" t="s">
        <v>52</v>
      </c>
      <c r="X642" s="9" t="s">
        <v>52</v>
      </c>
      <c r="Y642" s="9" t="s">
        <v>52</v>
      </c>
      <c r="Z642" s="9" t="s">
        <v>52</v>
      </c>
      <c r="AA642" s="9" t="s">
        <v>52</v>
      </c>
      <c r="AB642" s="9" t="s">
        <v>52</v>
      </c>
      <c r="AC642" s="9" t="s">
        <v>52</v>
      </c>
      <c r="AD642" s="11" t="s">
        <v>52</v>
      </c>
      <c r="AE642" s="10" t="s">
        <v>52</v>
      </c>
      <c r="AF642" s="9" t="s">
        <v>52</v>
      </c>
      <c r="AG642" s="9" t="s">
        <v>52</v>
      </c>
      <c r="AH642" s="9" t="s">
        <v>52</v>
      </c>
      <c r="AI642" s="9" t="s">
        <v>52</v>
      </c>
      <c r="AJ642" s="9" t="s">
        <v>52</v>
      </c>
      <c r="AK642" s="9" t="s">
        <v>52</v>
      </c>
      <c r="AL642" s="11" t="s">
        <v>52</v>
      </c>
      <c r="AM642" s="10" t="s">
        <v>52</v>
      </c>
      <c r="AN642" s="9" t="s">
        <v>52</v>
      </c>
      <c r="AO642" s="9" t="s">
        <v>52</v>
      </c>
      <c r="AP642" s="9" t="s">
        <v>52</v>
      </c>
      <c r="AQ642" s="9" t="s">
        <v>52</v>
      </c>
      <c r="AR642" s="9" t="s">
        <v>52</v>
      </c>
      <c r="AS642" s="9" t="s">
        <v>52</v>
      </c>
      <c r="AT642" s="11" t="s">
        <v>52</v>
      </c>
      <c r="AU642" s="10" t="s">
        <v>52</v>
      </c>
      <c r="AV642" s="9" t="s">
        <v>52</v>
      </c>
      <c r="AW642" s="9" t="s">
        <v>52</v>
      </c>
      <c r="AX642" s="9" t="s">
        <v>52</v>
      </c>
      <c r="AY642" s="9" t="s">
        <v>52</v>
      </c>
      <c r="AZ642" s="9" t="s">
        <v>52</v>
      </c>
      <c r="BA642" s="9" t="s">
        <v>52</v>
      </c>
      <c r="BB642" s="11" t="s">
        <v>52</v>
      </c>
    </row>
    <row r="643" spans="1:54" customFormat="1" x14ac:dyDescent="0.25">
      <c r="A643" s="12">
        <v>642</v>
      </c>
      <c r="B643" s="12" t="s">
        <v>3138</v>
      </c>
      <c r="C643" s="12" t="s">
        <v>3139</v>
      </c>
      <c r="D643" s="12">
        <v>19044883</v>
      </c>
      <c r="E643" s="12" t="s">
        <v>52</v>
      </c>
      <c r="F643" s="12" t="s">
        <v>52</v>
      </c>
      <c r="G643" s="12">
        <v>346.09470529599997</v>
      </c>
      <c r="H643" s="12" t="s">
        <v>3140</v>
      </c>
      <c r="I643" t="e">
        <f t="shared" si="20"/>
        <v>#N/A</v>
      </c>
      <c r="J643" t="e">
        <f>VLOOKUP($D643,RfDs_clean!$A$2:$Q$140,9,FALSE)</f>
        <v>#N/A</v>
      </c>
      <c r="K643" t="e">
        <f t="shared" si="21"/>
        <v>#N/A</v>
      </c>
      <c r="L643" t="e">
        <f>VLOOKUP($D643,RfDs_clean!$A$2:$Q$140,10,FALSE)</f>
        <v>#N/A</v>
      </c>
      <c r="M643" s="9" t="s">
        <v>52</v>
      </c>
      <c r="N643" s="9" t="s">
        <v>52</v>
      </c>
      <c r="O643" s="13" t="s">
        <v>3141</v>
      </c>
      <c r="P643" s="12">
        <v>0.05</v>
      </c>
      <c r="Q643" s="12">
        <v>6.8402249509872348</v>
      </c>
      <c r="R643" s="12" t="s">
        <v>118</v>
      </c>
      <c r="S643" s="12">
        <v>5</v>
      </c>
      <c r="T643" s="12">
        <v>4.8402249509872348</v>
      </c>
      <c r="U643" s="12" t="s">
        <v>56</v>
      </c>
      <c r="V643" s="14" t="s">
        <v>61</v>
      </c>
      <c r="W643" s="13" t="s">
        <v>52</v>
      </c>
      <c r="X643" s="12" t="s">
        <v>52</v>
      </c>
      <c r="Y643" s="12" t="s">
        <v>52</v>
      </c>
      <c r="Z643" s="12" t="s">
        <v>52</v>
      </c>
      <c r="AA643" s="12" t="s">
        <v>52</v>
      </c>
      <c r="AB643" s="12" t="s">
        <v>52</v>
      </c>
      <c r="AC643" s="12" t="s">
        <v>52</v>
      </c>
      <c r="AD643" s="14" t="s">
        <v>52</v>
      </c>
      <c r="AE643" s="13" t="s">
        <v>52</v>
      </c>
      <c r="AF643" s="12" t="s">
        <v>52</v>
      </c>
      <c r="AG643" s="12" t="s">
        <v>52</v>
      </c>
      <c r="AH643" s="12" t="s">
        <v>52</v>
      </c>
      <c r="AI643" s="12" t="s">
        <v>52</v>
      </c>
      <c r="AJ643" s="12" t="s">
        <v>52</v>
      </c>
      <c r="AK643" s="12" t="s">
        <v>52</v>
      </c>
      <c r="AL643" s="14" t="s">
        <v>52</v>
      </c>
      <c r="AM643" s="13" t="s">
        <v>52</v>
      </c>
      <c r="AN643" s="12" t="s">
        <v>52</v>
      </c>
      <c r="AO643" s="12" t="s">
        <v>52</v>
      </c>
      <c r="AP643" s="12" t="s">
        <v>52</v>
      </c>
      <c r="AQ643" s="12" t="s">
        <v>52</v>
      </c>
      <c r="AR643" s="12" t="s">
        <v>52</v>
      </c>
      <c r="AS643" s="12" t="s">
        <v>52</v>
      </c>
      <c r="AT643" s="14" t="s">
        <v>52</v>
      </c>
      <c r="AU643" s="13" t="s">
        <v>52</v>
      </c>
      <c r="AV643" s="12" t="s">
        <v>52</v>
      </c>
      <c r="AW643" s="12" t="s">
        <v>52</v>
      </c>
      <c r="AX643" s="12" t="s">
        <v>52</v>
      </c>
      <c r="AY643" s="12" t="s">
        <v>52</v>
      </c>
      <c r="AZ643" s="12" t="s">
        <v>52</v>
      </c>
      <c r="BA643" s="12" t="s">
        <v>52</v>
      </c>
      <c r="BB643" s="14" t="s">
        <v>52</v>
      </c>
    </row>
    <row r="644" spans="1:54" customFormat="1" x14ac:dyDescent="0.25">
      <c r="A644" s="9">
        <v>643</v>
      </c>
      <c r="B644" s="9" t="s">
        <v>3142</v>
      </c>
      <c r="C644" s="9" t="s">
        <v>3143</v>
      </c>
      <c r="D644" s="9">
        <v>95534</v>
      </c>
      <c r="E644" s="9" t="s">
        <v>3144</v>
      </c>
      <c r="F644" s="9">
        <v>636215</v>
      </c>
      <c r="G644" s="9">
        <v>107.07349929999999</v>
      </c>
      <c r="H644" s="9" t="s">
        <v>3145</v>
      </c>
      <c r="I644" t="e">
        <f t="shared" si="20"/>
        <v>#N/A</v>
      </c>
      <c r="J644" t="e">
        <f>VLOOKUP($D644,RfDs_clean!$A$2:$Q$140,9,FALSE)</f>
        <v>#N/A</v>
      </c>
      <c r="K644" t="e">
        <f t="shared" si="21"/>
        <v>#N/A</v>
      </c>
      <c r="L644" t="e">
        <f>VLOOKUP($D644,RfDs_clean!$A$2:$Q$140,10,FALSE)</f>
        <v>#N/A</v>
      </c>
      <c r="M644" s="9" t="s">
        <v>52</v>
      </c>
      <c r="N644" s="9" t="s">
        <v>52</v>
      </c>
      <c r="O644" s="10" t="s">
        <v>52</v>
      </c>
      <c r="P644" s="9" t="s">
        <v>52</v>
      </c>
      <c r="Q644" s="9" t="s">
        <v>52</v>
      </c>
      <c r="R644" s="9" t="s">
        <v>52</v>
      </c>
      <c r="S644" s="9" t="s">
        <v>52</v>
      </c>
      <c r="T644" s="9" t="s">
        <v>52</v>
      </c>
      <c r="U644" s="9" t="s">
        <v>52</v>
      </c>
      <c r="V644" s="11" t="s">
        <v>52</v>
      </c>
      <c r="W644" s="10" t="s">
        <v>52</v>
      </c>
      <c r="X644" s="9" t="s">
        <v>52</v>
      </c>
      <c r="Y644" s="9" t="s">
        <v>52</v>
      </c>
      <c r="Z644" s="9" t="s">
        <v>52</v>
      </c>
      <c r="AA644" s="9" t="s">
        <v>52</v>
      </c>
      <c r="AB644" s="9" t="s">
        <v>52</v>
      </c>
      <c r="AC644" s="9" t="s">
        <v>52</v>
      </c>
      <c r="AD644" s="11" t="s">
        <v>52</v>
      </c>
      <c r="AE644" s="10" t="s">
        <v>3146</v>
      </c>
      <c r="AF644" s="9">
        <v>0.18</v>
      </c>
      <c r="AG644" s="9">
        <v>4.28</v>
      </c>
      <c r="AH644" s="9" t="s">
        <v>52</v>
      </c>
      <c r="AI644" s="9" t="s">
        <v>52</v>
      </c>
      <c r="AJ644" s="9" t="s">
        <v>52</v>
      </c>
      <c r="AK644" s="9" t="s">
        <v>75</v>
      </c>
      <c r="AL644" s="11" t="s">
        <v>61</v>
      </c>
      <c r="AM644" s="10" t="s">
        <v>3147</v>
      </c>
      <c r="AN644" s="9">
        <v>3.6999999999999998E-5</v>
      </c>
      <c r="AO644" s="9">
        <v>3.72</v>
      </c>
      <c r="AP644" s="9" t="s">
        <v>52</v>
      </c>
      <c r="AQ644" s="9" t="s">
        <v>52</v>
      </c>
      <c r="AR644" s="9" t="s">
        <v>52</v>
      </c>
      <c r="AS644" s="9" t="s">
        <v>75</v>
      </c>
      <c r="AT644" s="11" t="s">
        <v>61</v>
      </c>
      <c r="AU644" s="10" t="s">
        <v>3148</v>
      </c>
      <c r="AV644" s="9">
        <v>0.18</v>
      </c>
      <c r="AW644" s="9">
        <v>4.28</v>
      </c>
      <c r="AX644" s="9" t="s">
        <v>52</v>
      </c>
      <c r="AY644" s="9" t="s">
        <v>52</v>
      </c>
      <c r="AZ644" s="9" t="s">
        <v>52</v>
      </c>
      <c r="BA644" s="9" t="s">
        <v>75</v>
      </c>
      <c r="BB644" s="11" t="s">
        <v>61</v>
      </c>
    </row>
    <row r="645" spans="1:54" customFormat="1" x14ac:dyDescent="0.25">
      <c r="A645" s="12">
        <v>644</v>
      </c>
      <c r="B645" s="12" t="s">
        <v>3149</v>
      </c>
      <c r="C645" s="12" t="s">
        <v>3150</v>
      </c>
      <c r="D645" s="12">
        <v>19666309</v>
      </c>
      <c r="E645" s="12" t="s">
        <v>52</v>
      </c>
      <c r="F645" s="12" t="s">
        <v>52</v>
      </c>
      <c r="G645" s="12">
        <v>344.06944779599996</v>
      </c>
      <c r="H645" s="12" t="s">
        <v>3151</v>
      </c>
      <c r="I645" t="e">
        <f t="shared" si="20"/>
        <v>#N/A</v>
      </c>
      <c r="J645" t="e">
        <f>VLOOKUP($D645,RfDs_clean!$A$2:$Q$140,9,FALSE)</f>
        <v>#N/A</v>
      </c>
      <c r="K645" t="e">
        <f t="shared" si="21"/>
        <v>#N/A</v>
      </c>
      <c r="L645" t="e">
        <f>VLOOKUP($D645,RfDs_clean!$A$2:$Q$140,10,FALSE)</f>
        <v>#N/A</v>
      </c>
      <c r="M645" s="9" t="s">
        <v>52</v>
      </c>
      <c r="N645" s="9" t="s">
        <v>52</v>
      </c>
      <c r="O645" s="13" t="s">
        <v>3152</v>
      </c>
      <c r="P645" s="12">
        <v>5.0000000000000001E-3</v>
      </c>
      <c r="Q645" s="12">
        <v>7.8376761061149152</v>
      </c>
      <c r="R645" s="12" t="s">
        <v>118</v>
      </c>
      <c r="S645" s="12">
        <v>0.5</v>
      </c>
      <c r="T645" s="12">
        <v>5.8376761061149152</v>
      </c>
      <c r="U645" s="12" t="s">
        <v>56</v>
      </c>
      <c r="V645" s="14" t="s">
        <v>61</v>
      </c>
      <c r="W645" s="13" t="s">
        <v>52</v>
      </c>
      <c r="X645" s="12" t="s">
        <v>52</v>
      </c>
      <c r="Y645" s="12" t="s">
        <v>52</v>
      </c>
      <c r="Z645" s="12" t="s">
        <v>52</v>
      </c>
      <c r="AA645" s="12" t="s">
        <v>52</v>
      </c>
      <c r="AB645" s="12" t="s">
        <v>52</v>
      </c>
      <c r="AC645" s="12" t="s">
        <v>52</v>
      </c>
      <c r="AD645" s="14" t="s">
        <v>52</v>
      </c>
      <c r="AE645" s="13" t="s">
        <v>52</v>
      </c>
      <c r="AF645" s="12" t="s">
        <v>52</v>
      </c>
      <c r="AG645" s="12" t="s">
        <v>52</v>
      </c>
      <c r="AH645" s="12" t="s">
        <v>52</v>
      </c>
      <c r="AI645" s="12" t="s">
        <v>52</v>
      </c>
      <c r="AJ645" s="12" t="s">
        <v>52</v>
      </c>
      <c r="AK645" s="12" t="s">
        <v>52</v>
      </c>
      <c r="AL645" s="14" t="s">
        <v>52</v>
      </c>
      <c r="AM645" s="13" t="s">
        <v>52</v>
      </c>
      <c r="AN645" s="12" t="s">
        <v>52</v>
      </c>
      <c r="AO645" s="12" t="s">
        <v>52</v>
      </c>
      <c r="AP645" s="12" t="s">
        <v>52</v>
      </c>
      <c r="AQ645" s="12" t="s">
        <v>52</v>
      </c>
      <c r="AR645" s="12" t="s">
        <v>52</v>
      </c>
      <c r="AS645" s="12" t="s">
        <v>52</v>
      </c>
      <c r="AT645" s="14" t="s">
        <v>52</v>
      </c>
      <c r="AU645" s="13" t="s">
        <v>52</v>
      </c>
      <c r="AV645" s="12" t="s">
        <v>52</v>
      </c>
      <c r="AW645" s="12" t="s">
        <v>52</v>
      </c>
      <c r="AX645" s="12" t="s">
        <v>52</v>
      </c>
      <c r="AY645" s="12" t="s">
        <v>52</v>
      </c>
      <c r="AZ645" s="12" t="s">
        <v>52</v>
      </c>
      <c r="BA645" s="12" t="s">
        <v>52</v>
      </c>
      <c r="BB645" s="14" t="s">
        <v>52</v>
      </c>
    </row>
    <row r="646" spans="1:54" customFormat="1" x14ac:dyDescent="0.25">
      <c r="A646" s="9">
        <v>645</v>
      </c>
      <c r="B646" s="9" t="s">
        <v>3153</v>
      </c>
      <c r="C646" s="9" t="s">
        <v>3154</v>
      </c>
      <c r="D646" s="9">
        <v>23135220</v>
      </c>
      <c r="E646" s="9" t="s">
        <v>52</v>
      </c>
      <c r="F646" s="9" t="s">
        <v>52</v>
      </c>
      <c r="G646" s="9">
        <v>219.067762276</v>
      </c>
      <c r="H646" s="9" t="s">
        <v>3155</v>
      </c>
      <c r="I646" t="e">
        <f t="shared" si="20"/>
        <v>#N/A</v>
      </c>
      <c r="J646" t="e">
        <f>VLOOKUP($D646,RfDs_clean!$A$2:$Q$140,9,FALSE)</f>
        <v>#N/A</v>
      </c>
      <c r="K646" t="e">
        <f t="shared" si="21"/>
        <v>#N/A</v>
      </c>
      <c r="L646" t="e">
        <f>VLOOKUP($D646,RfDs_clean!$A$2:$Q$140,10,FALSE)</f>
        <v>#N/A</v>
      </c>
      <c r="M646" s="9" t="s">
        <v>52</v>
      </c>
      <c r="N646" s="9" t="s">
        <v>52</v>
      </c>
      <c r="O646" s="10" t="s">
        <v>3156</v>
      </c>
      <c r="P646" s="9">
        <v>2.5000000000000001E-2</v>
      </c>
      <c r="Q646" s="9">
        <v>6.9426384633854656</v>
      </c>
      <c r="R646" s="9" t="s">
        <v>118</v>
      </c>
      <c r="S646" s="9">
        <v>2.5</v>
      </c>
      <c r="T646" s="9">
        <v>4.9426384633854656</v>
      </c>
      <c r="U646" s="9" t="s">
        <v>56</v>
      </c>
      <c r="V646" s="11" t="s">
        <v>61</v>
      </c>
      <c r="W646" s="10" t="s">
        <v>52</v>
      </c>
      <c r="X646" s="9" t="s">
        <v>52</v>
      </c>
      <c r="Y646" s="9" t="s">
        <v>52</v>
      </c>
      <c r="Z646" s="9" t="s">
        <v>52</v>
      </c>
      <c r="AA646" s="9" t="s">
        <v>52</v>
      </c>
      <c r="AB646" s="9" t="s">
        <v>52</v>
      </c>
      <c r="AC646" s="9" t="s">
        <v>52</v>
      </c>
      <c r="AD646" s="11" t="s">
        <v>52</v>
      </c>
      <c r="AE646" s="10" t="s">
        <v>52</v>
      </c>
      <c r="AF646" s="9" t="s">
        <v>52</v>
      </c>
      <c r="AG646" s="9" t="s">
        <v>52</v>
      </c>
      <c r="AH646" s="9" t="s">
        <v>52</v>
      </c>
      <c r="AI646" s="9" t="s">
        <v>52</v>
      </c>
      <c r="AJ646" s="9" t="s">
        <v>52</v>
      </c>
      <c r="AK646" s="9" t="s">
        <v>52</v>
      </c>
      <c r="AL646" s="11" t="s">
        <v>52</v>
      </c>
      <c r="AM646" s="10" t="s">
        <v>52</v>
      </c>
      <c r="AN646" s="9" t="s">
        <v>52</v>
      </c>
      <c r="AO646" s="9" t="s">
        <v>52</v>
      </c>
      <c r="AP646" s="9" t="s">
        <v>52</v>
      </c>
      <c r="AQ646" s="9" t="s">
        <v>52</v>
      </c>
      <c r="AR646" s="9" t="s">
        <v>52</v>
      </c>
      <c r="AS646" s="9" t="s">
        <v>52</v>
      </c>
      <c r="AT646" s="11" t="s">
        <v>52</v>
      </c>
      <c r="AU646" s="10" t="s">
        <v>52</v>
      </c>
      <c r="AV646" s="9" t="s">
        <v>52</v>
      </c>
      <c r="AW646" s="9" t="s">
        <v>52</v>
      </c>
      <c r="AX646" s="9" t="s">
        <v>52</v>
      </c>
      <c r="AY646" s="9" t="s">
        <v>52</v>
      </c>
      <c r="AZ646" s="9" t="s">
        <v>52</v>
      </c>
      <c r="BA646" s="9" t="s">
        <v>52</v>
      </c>
      <c r="BB646" s="11" t="s">
        <v>52</v>
      </c>
    </row>
    <row r="647" spans="1:54" customFormat="1" x14ac:dyDescent="0.25">
      <c r="A647" s="12">
        <v>646</v>
      </c>
      <c r="B647" s="12" t="s">
        <v>3157</v>
      </c>
      <c r="C647" s="12" t="s">
        <v>3158</v>
      </c>
      <c r="D647" s="12">
        <v>301122</v>
      </c>
      <c r="E647" s="12" t="s">
        <v>52</v>
      </c>
      <c r="F647" s="12" t="s">
        <v>52</v>
      </c>
      <c r="G647" s="12">
        <v>246.01493758999999</v>
      </c>
      <c r="H647" s="12" t="s">
        <v>3159</v>
      </c>
      <c r="I647" t="e">
        <f t="shared" si="20"/>
        <v>#N/A</v>
      </c>
      <c r="J647" t="e">
        <f>VLOOKUP($D647,RfDs_clean!$A$2:$Q$140,9,FALSE)</f>
        <v>#N/A</v>
      </c>
      <c r="K647" t="e">
        <f t="shared" si="21"/>
        <v>#N/A</v>
      </c>
      <c r="L647" t="e">
        <f>VLOOKUP($D647,RfDs_clean!$A$2:$Q$140,10,FALSE)</f>
        <v>#N/A</v>
      </c>
      <c r="M647" s="9" t="s">
        <v>52</v>
      </c>
      <c r="N647" s="9" t="s">
        <v>52</v>
      </c>
      <c r="O647" s="13" t="s">
        <v>3160</v>
      </c>
      <c r="P647" s="12">
        <v>1E-4</v>
      </c>
      <c r="Q647" s="12">
        <v>9.3909614774934482</v>
      </c>
      <c r="R647" s="12" t="s">
        <v>81</v>
      </c>
      <c r="S647" s="12">
        <v>1.2500000000000001E-2</v>
      </c>
      <c r="T647" s="12">
        <v>7.2940514644853911</v>
      </c>
      <c r="U647" s="12" t="s">
        <v>103</v>
      </c>
      <c r="V647" s="14" t="s">
        <v>61</v>
      </c>
      <c r="W647" s="13" t="s">
        <v>52</v>
      </c>
      <c r="X647" s="12" t="s">
        <v>52</v>
      </c>
      <c r="Y647" s="12" t="s">
        <v>52</v>
      </c>
      <c r="Z647" s="12" t="s">
        <v>52</v>
      </c>
      <c r="AA647" s="12" t="s">
        <v>52</v>
      </c>
      <c r="AB647" s="12" t="s">
        <v>52</v>
      </c>
      <c r="AC647" s="12" t="s">
        <v>52</v>
      </c>
      <c r="AD647" s="14" t="s">
        <v>52</v>
      </c>
      <c r="AE647" s="13" t="s">
        <v>52</v>
      </c>
      <c r="AF647" s="12" t="s">
        <v>52</v>
      </c>
      <c r="AG647" s="12" t="s">
        <v>52</v>
      </c>
      <c r="AH647" s="12" t="s">
        <v>52</v>
      </c>
      <c r="AI647" s="12" t="s">
        <v>52</v>
      </c>
      <c r="AJ647" s="12" t="s">
        <v>52</v>
      </c>
      <c r="AK647" s="12" t="s">
        <v>52</v>
      </c>
      <c r="AL647" s="14" t="s">
        <v>52</v>
      </c>
      <c r="AM647" s="13" t="s">
        <v>52</v>
      </c>
      <c r="AN647" s="12" t="s">
        <v>52</v>
      </c>
      <c r="AO647" s="12" t="s">
        <v>52</v>
      </c>
      <c r="AP647" s="12" t="s">
        <v>52</v>
      </c>
      <c r="AQ647" s="12" t="s">
        <v>52</v>
      </c>
      <c r="AR647" s="12" t="s">
        <v>52</v>
      </c>
      <c r="AS647" s="12" t="s">
        <v>52</v>
      </c>
      <c r="AT647" s="14" t="s">
        <v>52</v>
      </c>
      <c r="AU647" s="13" t="s">
        <v>52</v>
      </c>
      <c r="AV647" s="12" t="s">
        <v>52</v>
      </c>
      <c r="AW647" s="12" t="s">
        <v>52</v>
      </c>
      <c r="AX647" s="12" t="s">
        <v>52</v>
      </c>
      <c r="AY647" s="12" t="s">
        <v>52</v>
      </c>
      <c r="AZ647" s="12" t="s">
        <v>52</v>
      </c>
      <c r="BA647" s="12" t="s">
        <v>52</v>
      </c>
      <c r="BB647" s="14" t="s">
        <v>52</v>
      </c>
    </row>
    <row r="648" spans="1:54" customFormat="1" x14ac:dyDescent="0.25">
      <c r="A648" s="9">
        <v>647</v>
      </c>
      <c r="B648" s="9" t="s">
        <v>3161</v>
      </c>
      <c r="C648" s="9" t="s">
        <v>3162</v>
      </c>
      <c r="D648" s="9">
        <v>42874033</v>
      </c>
      <c r="E648" s="9" t="s">
        <v>52</v>
      </c>
      <c r="F648" s="9" t="s">
        <v>52</v>
      </c>
      <c r="G648" s="9">
        <v>361.032870172</v>
      </c>
      <c r="H648" s="9" t="s">
        <v>3163</v>
      </c>
      <c r="I648" t="e">
        <f t="shared" si="20"/>
        <v>#N/A</v>
      </c>
      <c r="J648" t="e">
        <f>VLOOKUP($D648,RfDs_clean!$A$2:$Q$140,9,FALSE)</f>
        <v>#N/A</v>
      </c>
      <c r="K648" t="e">
        <f t="shared" si="21"/>
        <v>#N/A</v>
      </c>
      <c r="L648" t="e">
        <f>VLOOKUP($D648,RfDs_clean!$A$2:$Q$140,10,FALSE)</f>
        <v>#N/A</v>
      </c>
      <c r="M648" s="9" t="s">
        <v>52</v>
      </c>
      <c r="N648" s="9" t="s">
        <v>52</v>
      </c>
      <c r="O648" s="10" t="s">
        <v>3164</v>
      </c>
      <c r="P648" s="9">
        <v>3.0000000000000001E-3</v>
      </c>
      <c r="Q648" s="9">
        <v>8.0804254892481886</v>
      </c>
      <c r="R648" s="9" t="s">
        <v>118</v>
      </c>
      <c r="S648" s="9">
        <v>0.3</v>
      </c>
      <c r="T648" s="9">
        <v>6.0804254892481877</v>
      </c>
      <c r="U648" s="9" t="s">
        <v>56</v>
      </c>
      <c r="V648" s="11" t="s">
        <v>61</v>
      </c>
      <c r="W648" s="10" t="s">
        <v>52</v>
      </c>
      <c r="X648" s="9" t="s">
        <v>52</v>
      </c>
      <c r="Y648" s="9" t="s">
        <v>52</v>
      </c>
      <c r="Z648" s="9" t="s">
        <v>52</v>
      </c>
      <c r="AA648" s="9" t="s">
        <v>52</v>
      </c>
      <c r="AB648" s="9" t="s">
        <v>52</v>
      </c>
      <c r="AC648" s="9" t="s">
        <v>52</v>
      </c>
      <c r="AD648" s="11" t="s">
        <v>52</v>
      </c>
      <c r="AE648" s="10" t="s">
        <v>52</v>
      </c>
      <c r="AF648" s="9" t="s">
        <v>52</v>
      </c>
      <c r="AG648" s="9" t="s">
        <v>52</v>
      </c>
      <c r="AH648" s="9" t="s">
        <v>52</v>
      </c>
      <c r="AI648" s="9" t="s">
        <v>52</v>
      </c>
      <c r="AJ648" s="9" t="s">
        <v>52</v>
      </c>
      <c r="AK648" s="9" t="s">
        <v>52</v>
      </c>
      <c r="AL648" s="11" t="s">
        <v>52</v>
      </c>
      <c r="AM648" s="10" t="s">
        <v>52</v>
      </c>
      <c r="AN648" s="9" t="s">
        <v>52</v>
      </c>
      <c r="AO648" s="9" t="s">
        <v>52</v>
      </c>
      <c r="AP648" s="9" t="s">
        <v>52</v>
      </c>
      <c r="AQ648" s="9" t="s">
        <v>52</v>
      </c>
      <c r="AR648" s="9" t="s">
        <v>52</v>
      </c>
      <c r="AS648" s="9" t="s">
        <v>52</v>
      </c>
      <c r="AT648" s="11" t="s">
        <v>52</v>
      </c>
      <c r="AU648" s="10" t="s">
        <v>52</v>
      </c>
      <c r="AV648" s="9" t="s">
        <v>52</v>
      </c>
      <c r="AW648" s="9" t="s">
        <v>52</v>
      </c>
      <c r="AX648" s="9" t="s">
        <v>52</v>
      </c>
      <c r="AY648" s="9" t="s">
        <v>52</v>
      </c>
      <c r="AZ648" s="9" t="s">
        <v>52</v>
      </c>
      <c r="BA648" s="9" t="s">
        <v>52</v>
      </c>
      <c r="BB648" s="11" t="s">
        <v>52</v>
      </c>
    </row>
    <row r="649" spans="1:54" customFormat="1" x14ac:dyDescent="0.25">
      <c r="A649" s="12">
        <v>648</v>
      </c>
      <c r="B649" s="12" t="s">
        <v>3165</v>
      </c>
      <c r="C649" s="12" t="s">
        <v>3166</v>
      </c>
      <c r="D649" s="12">
        <v>79572</v>
      </c>
      <c r="E649" s="12" t="s">
        <v>52</v>
      </c>
      <c r="F649" s="12" t="s">
        <v>52</v>
      </c>
      <c r="G649" s="12">
        <v>496.16930971599993</v>
      </c>
      <c r="H649" s="12" t="s">
        <v>3167</v>
      </c>
      <c r="I649" t="e">
        <f t="shared" si="20"/>
        <v>#N/A</v>
      </c>
      <c r="J649" t="e">
        <f>VLOOKUP($D649,RfDs_clean!$A$2:$Q$140,9,FALSE)</f>
        <v>#N/A</v>
      </c>
      <c r="K649" t="e">
        <f t="shared" si="21"/>
        <v>#N/A</v>
      </c>
      <c r="L649" t="e">
        <f>VLOOKUP($D649,RfDs_clean!$A$2:$Q$140,10,FALSE)</f>
        <v>#N/A</v>
      </c>
      <c r="M649" s="9" t="s">
        <v>52</v>
      </c>
      <c r="N649" s="9" t="s">
        <v>52</v>
      </c>
      <c r="O649" s="13" t="s">
        <v>3168</v>
      </c>
      <c r="P649" s="12">
        <v>5.0000000000000001E-4</v>
      </c>
      <c r="Q649" s="12">
        <v>8.9966598933809081</v>
      </c>
      <c r="R649" s="12" t="s">
        <v>81</v>
      </c>
      <c r="S649" s="12">
        <v>0.05</v>
      </c>
      <c r="T649" s="12">
        <v>6.996659893380909</v>
      </c>
      <c r="U649" s="12" t="s">
        <v>103</v>
      </c>
      <c r="V649" s="14" t="s">
        <v>61</v>
      </c>
      <c r="W649" s="13" t="s">
        <v>52</v>
      </c>
      <c r="X649" s="12" t="s">
        <v>52</v>
      </c>
      <c r="Y649" s="12" t="s">
        <v>52</v>
      </c>
      <c r="Z649" s="12" t="s">
        <v>52</v>
      </c>
      <c r="AA649" s="12" t="s">
        <v>52</v>
      </c>
      <c r="AB649" s="12" t="s">
        <v>52</v>
      </c>
      <c r="AC649" s="12" t="s">
        <v>52</v>
      </c>
      <c r="AD649" s="14" t="s">
        <v>52</v>
      </c>
      <c r="AE649" s="13" t="s">
        <v>52</v>
      </c>
      <c r="AF649" s="12" t="s">
        <v>52</v>
      </c>
      <c r="AG649" s="12" t="s">
        <v>52</v>
      </c>
      <c r="AH649" s="12" t="s">
        <v>52</v>
      </c>
      <c r="AI649" s="12" t="s">
        <v>52</v>
      </c>
      <c r="AJ649" s="12" t="s">
        <v>52</v>
      </c>
      <c r="AK649" s="12" t="s">
        <v>52</v>
      </c>
      <c r="AL649" s="14" t="s">
        <v>52</v>
      </c>
      <c r="AM649" s="13" t="s">
        <v>52</v>
      </c>
      <c r="AN649" s="12" t="s">
        <v>52</v>
      </c>
      <c r="AO649" s="12" t="s">
        <v>52</v>
      </c>
      <c r="AP649" s="12" t="s">
        <v>52</v>
      </c>
      <c r="AQ649" s="12" t="s">
        <v>52</v>
      </c>
      <c r="AR649" s="12" t="s">
        <v>52</v>
      </c>
      <c r="AS649" s="12" t="s">
        <v>52</v>
      </c>
      <c r="AT649" s="14" t="s">
        <v>52</v>
      </c>
      <c r="AU649" s="13" t="s">
        <v>52</v>
      </c>
      <c r="AV649" s="12" t="s">
        <v>52</v>
      </c>
      <c r="AW649" s="12" t="s">
        <v>52</v>
      </c>
      <c r="AX649" s="12" t="s">
        <v>52</v>
      </c>
      <c r="AY649" s="12" t="s">
        <v>52</v>
      </c>
      <c r="AZ649" s="12" t="s">
        <v>52</v>
      </c>
      <c r="BA649" s="12" t="s">
        <v>52</v>
      </c>
      <c r="BB649" s="14" t="s">
        <v>52</v>
      </c>
    </row>
    <row r="650" spans="1:54" customFormat="1" x14ac:dyDescent="0.25">
      <c r="A650" s="9">
        <v>649</v>
      </c>
      <c r="B650" s="9" t="s">
        <v>3169</v>
      </c>
      <c r="C650" s="9" t="s">
        <v>3170</v>
      </c>
      <c r="D650" s="9">
        <v>72548</v>
      </c>
      <c r="E650" s="9" t="s">
        <v>52</v>
      </c>
      <c r="F650" s="9" t="s">
        <v>52</v>
      </c>
      <c r="G650" s="9">
        <v>317.95366100000001</v>
      </c>
      <c r="H650" s="9" t="s">
        <v>3171</v>
      </c>
      <c r="I650" t="e">
        <f t="shared" si="20"/>
        <v>#N/A</v>
      </c>
      <c r="J650" t="e">
        <f>VLOOKUP($D650,RfDs_clean!$A$2:$Q$140,9,FALSE)</f>
        <v>#N/A</v>
      </c>
      <c r="K650" t="e">
        <f t="shared" si="21"/>
        <v>#N/A</v>
      </c>
      <c r="L650" t="e">
        <f>VLOOKUP($D650,RfDs_clean!$A$2:$Q$140,10,FALSE)</f>
        <v>#N/A</v>
      </c>
      <c r="M650" s="9" t="s">
        <v>52</v>
      </c>
      <c r="N650" s="9" t="s">
        <v>52</v>
      </c>
      <c r="O650" s="10" t="s">
        <v>52</v>
      </c>
      <c r="P650" s="9" t="s">
        <v>52</v>
      </c>
      <c r="Q650" s="9" t="s">
        <v>52</v>
      </c>
      <c r="R650" s="9" t="s">
        <v>52</v>
      </c>
      <c r="S650" s="9" t="s">
        <v>52</v>
      </c>
      <c r="T650" s="9" t="s">
        <v>52</v>
      </c>
      <c r="U650" s="9" t="s">
        <v>52</v>
      </c>
      <c r="V650" s="11" t="s">
        <v>52</v>
      </c>
      <c r="W650" s="10" t="s">
        <v>52</v>
      </c>
      <c r="X650" s="9" t="s">
        <v>52</v>
      </c>
      <c r="Y650" s="9" t="s">
        <v>52</v>
      </c>
      <c r="Z650" s="9" t="s">
        <v>52</v>
      </c>
      <c r="AA650" s="9" t="s">
        <v>52</v>
      </c>
      <c r="AB650" s="9" t="s">
        <v>52</v>
      </c>
      <c r="AC650" s="9" t="s">
        <v>52</v>
      </c>
      <c r="AD650" s="11" t="s">
        <v>52</v>
      </c>
      <c r="AE650" s="10" t="s">
        <v>3172</v>
      </c>
      <c r="AF650" s="9">
        <v>0.24</v>
      </c>
      <c r="AG650" s="9">
        <v>4.88</v>
      </c>
      <c r="AH650" s="9" t="s">
        <v>59</v>
      </c>
      <c r="AI650" s="9" t="s">
        <v>52</v>
      </c>
      <c r="AJ650" s="9" t="s">
        <v>52</v>
      </c>
      <c r="AK650" s="9" t="s">
        <v>56</v>
      </c>
      <c r="AL650" s="11" t="s">
        <v>57</v>
      </c>
      <c r="AM650" s="10" t="s">
        <v>3173</v>
      </c>
      <c r="AN650" s="9">
        <v>6.8999999999999997E-5</v>
      </c>
      <c r="AO650" s="9">
        <v>4.34</v>
      </c>
      <c r="AP650" s="9" t="s">
        <v>52</v>
      </c>
      <c r="AQ650" s="9" t="s">
        <v>52</v>
      </c>
      <c r="AR650" s="9" t="s">
        <v>52</v>
      </c>
      <c r="AS650" s="9" t="s">
        <v>75</v>
      </c>
      <c r="AT650" s="11" t="s">
        <v>61</v>
      </c>
      <c r="AU650" s="10" t="s">
        <v>3174</v>
      </c>
      <c r="AV650" s="9">
        <v>0.35</v>
      </c>
      <c r="AW650" s="9">
        <v>5.05</v>
      </c>
      <c r="AX650" s="9" t="s">
        <v>52</v>
      </c>
      <c r="AY650" s="9" t="s">
        <v>52</v>
      </c>
      <c r="AZ650" s="9" t="s">
        <v>52</v>
      </c>
      <c r="BA650" s="9" t="s">
        <v>75</v>
      </c>
      <c r="BB650" s="11" t="s">
        <v>57</v>
      </c>
    </row>
    <row r="651" spans="1:54" customFormat="1" x14ac:dyDescent="0.25">
      <c r="A651" s="12">
        <v>650</v>
      </c>
      <c r="B651" s="12" t="s">
        <v>3175</v>
      </c>
      <c r="C651" s="12" t="s">
        <v>3176</v>
      </c>
      <c r="D651" s="12">
        <v>72559</v>
      </c>
      <c r="E651" s="12" t="s">
        <v>52</v>
      </c>
      <c r="F651" s="12" t="s">
        <v>52</v>
      </c>
      <c r="G651" s="12">
        <v>315.93801100000002</v>
      </c>
      <c r="H651" s="12" t="s">
        <v>3177</v>
      </c>
      <c r="I651" t="e">
        <f t="shared" si="20"/>
        <v>#N/A</v>
      </c>
      <c r="J651" t="e">
        <f>VLOOKUP($D651,RfDs_clean!$A$2:$Q$140,9,FALSE)</f>
        <v>#N/A</v>
      </c>
      <c r="K651" t="e">
        <f t="shared" si="21"/>
        <v>#N/A</v>
      </c>
      <c r="L651" t="e">
        <f>VLOOKUP($D651,RfDs_clean!$A$2:$Q$140,10,FALSE)</f>
        <v>#N/A</v>
      </c>
      <c r="M651" s="9">
        <v>4.9907692702278608</v>
      </c>
      <c r="N651" s="9">
        <v>3.2272500000000002</v>
      </c>
      <c r="O651" s="13" t="s">
        <v>52</v>
      </c>
      <c r="P651" s="12" t="s">
        <v>52</v>
      </c>
      <c r="Q651" s="12" t="s">
        <v>52</v>
      </c>
      <c r="R651" s="12" t="s">
        <v>52</v>
      </c>
      <c r="S651" s="12" t="s">
        <v>52</v>
      </c>
      <c r="T651" s="12" t="s">
        <v>52</v>
      </c>
      <c r="U651" s="12" t="s">
        <v>52</v>
      </c>
      <c r="V651" s="14" t="s">
        <v>52</v>
      </c>
      <c r="W651" s="13" t="s">
        <v>52</v>
      </c>
      <c r="X651" s="12" t="s">
        <v>52</v>
      </c>
      <c r="Y651" s="12" t="s">
        <v>52</v>
      </c>
      <c r="Z651" s="12" t="s">
        <v>52</v>
      </c>
      <c r="AA651" s="12" t="s">
        <v>52</v>
      </c>
      <c r="AB651" s="12" t="s">
        <v>52</v>
      </c>
      <c r="AC651" s="12" t="s">
        <v>52</v>
      </c>
      <c r="AD651" s="14" t="s">
        <v>52</v>
      </c>
      <c r="AE651" s="13" t="s">
        <v>3178</v>
      </c>
      <c r="AF651" s="12">
        <v>0.34</v>
      </c>
      <c r="AG651" s="12">
        <v>5.03</v>
      </c>
      <c r="AH651" s="12" t="s">
        <v>59</v>
      </c>
      <c r="AI651" s="12" t="s">
        <v>52</v>
      </c>
      <c r="AJ651" s="12" t="s">
        <v>52</v>
      </c>
      <c r="AK651" s="12" t="s">
        <v>56</v>
      </c>
      <c r="AL651" s="14" t="s">
        <v>57</v>
      </c>
      <c r="AM651" s="13" t="s">
        <v>3179</v>
      </c>
      <c r="AN651" s="12">
        <v>9.7E-5</v>
      </c>
      <c r="AO651" s="12">
        <v>4.49</v>
      </c>
      <c r="AP651" s="12" t="s">
        <v>52</v>
      </c>
      <c r="AQ651" s="12" t="s">
        <v>52</v>
      </c>
      <c r="AR651" s="12" t="s">
        <v>52</v>
      </c>
      <c r="AS651" s="12" t="s">
        <v>75</v>
      </c>
      <c r="AT651" s="14" t="s">
        <v>61</v>
      </c>
      <c r="AU651" s="13" t="s">
        <v>3180</v>
      </c>
      <c r="AV651" s="12">
        <v>0.35</v>
      </c>
      <c r="AW651" s="12">
        <v>5.04</v>
      </c>
      <c r="AX651" s="12" t="s">
        <v>52</v>
      </c>
      <c r="AY651" s="12" t="s">
        <v>52</v>
      </c>
      <c r="AZ651" s="12" t="s">
        <v>52</v>
      </c>
      <c r="BA651" s="12" t="s">
        <v>75</v>
      </c>
      <c r="BB651" s="14" t="s">
        <v>57</v>
      </c>
    </row>
    <row r="652" spans="1:54" customFormat="1" x14ac:dyDescent="0.25">
      <c r="A652" s="9">
        <v>651</v>
      </c>
      <c r="B652" s="9" t="s">
        <v>3181</v>
      </c>
      <c r="C652" s="9" t="s">
        <v>3182</v>
      </c>
      <c r="D652" s="9">
        <v>50293</v>
      </c>
      <c r="E652" s="9" t="s">
        <v>52</v>
      </c>
      <c r="F652" s="9" t="s">
        <v>52</v>
      </c>
      <c r="G652" s="9">
        <v>351.91468868800001</v>
      </c>
      <c r="H652" s="9" t="s">
        <v>3183</v>
      </c>
      <c r="I652" t="e">
        <f t="shared" si="20"/>
        <v>#N/A</v>
      </c>
      <c r="J652" t="e">
        <f>VLOOKUP($D652,RfDs_clean!$A$2:$Q$140,9,FALSE)</f>
        <v>#N/A</v>
      </c>
      <c r="K652" t="e">
        <f t="shared" si="21"/>
        <v>#N/A</v>
      </c>
      <c r="L652" t="e">
        <f>VLOOKUP($D652,RfDs_clean!$A$2:$Q$140,10,FALSE)</f>
        <v>#N/A</v>
      </c>
      <c r="M652" s="9">
        <v>4.5305413901211509</v>
      </c>
      <c r="N652" s="9">
        <v>10.3728</v>
      </c>
      <c r="O652" s="10" t="s">
        <v>3184</v>
      </c>
      <c r="P652" s="9">
        <v>5.0000000000000001E-4</v>
      </c>
      <c r="Q652" s="9">
        <v>8.8474673900439615</v>
      </c>
      <c r="R652" s="9" t="s">
        <v>118</v>
      </c>
      <c r="S652" s="9">
        <v>0.05</v>
      </c>
      <c r="T652" s="9">
        <v>6.8474673900439607</v>
      </c>
      <c r="U652" s="9" t="s">
        <v>56</v>
      </c>
      <c r="V652" s="11" t="s">
        <v>61</v>
      </c>
      <c r="W652" s="10" t="s">
        <v>52</v>
      </c>
      <c r="X652" s="9" t="s">
        <v>52</v>
      </c>
      <c r="Y652" s="9" t="s">
        <v>52</v>
      </c>
      <c r="Z652" s="9" t="s">
        <v>52</v>
      </c>
      <c r="AA652" s="9" t="s">
        <v>52</v>
      </c>
      <c r="AB652" s="9" t="s">
        <v>52</v>
      </c>
      <c r="AC652" s="9" t="s">
        <v>52</v>
      </c>
      <c r="AD652" s="11" t="s">
        <v>52</v>
      </c>
      <c r="AE652" s="10" t="s">
        <v>3185</v>
      </c>
      <c r="AF652" s="9">
        <v>0.34</v>
      </c>
      <c r="AG652" s="9">
        <v>5.08</v>
      </c>
      <c r="AH652" s="9" t="s">
        <v>59</v>
      </c>
      <c r="AI652" s="9" t="s">
        <v>52</v>
      </c>
      <c r="AJ652" s="9" t="s">
        <v>52</v>
      </c>
      <c r="AK652" s="9" t="s">
        <v>56</v>
      </c>
      <c r="AL652" s="11" t="s">
        <v>57</v>
      </c>
      <c r="AM652" s="10" t="s">
        <v>3186</v>
      </c>
      <c r="AN652" s="9">
        <v>9.7E-5</v>
      </c>
      <c r="AO652" s="9">
        <v>4.53</v>
      </c>
      <c r="AP652" s="9" t="s">
        <v>52</v>
      </c>
      <c r="AQ652" s="9" t="s">
        <v>52</v>
      </c>
      <c r="AR652" s="9" t="s">
        <v>52</v>
      </c>
      <c r="AS652" s="9" t="s">
        <v>56</v>
      </c>
      <c r="AT652" s="11" t="s">
        <v>61</v>
      </c>
      <c r="AU652" s="10" t="s">
        <v>3187</v>
      </c>
      <c r="AV652" s="9">
        <v>0.35</v>
      </c>
      <c r="AW652" s="9">
        <v>5.09</v>
      </c>
      <c r="AX652" s="9" t="s">
        <v>52</v>
      </c>
      <c r="AY652" s="9" t="s">
        <v>52</v>
      </c>
      <c r="AZ652" s="9" t="s">
        <v>52</v>
      </c>
      <c r="BA652" s="9" t="s">
        <v>75</v>
      </c>
      <c r="BB652" s="11" t="s">
        <v>61</v>
      </c>
    </row>
    <row r="653" spans="1:54" customFormat="1" x14ac:dyDescent="0.25">
      <c r="A653" s="12">
        <v>652</v>
      </c>
      <c r="B653" s="12" t="s">
        <v>3188</v>
      </c>
      <c r="C653" s="12" t="s">
        <v>3189</v>
      </c>
      <c r="D653" s="12">
        <v>76738620</v>
      </c>
      <c r="E653" s="12" t="s">
        <v>52</v>
      </c>
      <c r="F653" s="12" t="s">
        <v>52</v>
      </c>
      <c r="G653" s="12">
        <v>586.25897987999997</v>
      </c>
      <c r="H653" s="12" t="s">
        <v>3190</v>
      </c>
      <c r="I653" t="e">
        <f t="shared" si="20"/>
        <v>#N/A</v>
      </c>
      <c r="J653" t="e">
        <f>VLOOKUP($D653,RfDs_clean!$A$2:$Q$140,9,FALSE)</f>
        <v>#N/A</v>
      </c>
      <c r="K653" t="e">
        <f t="shared" si="21"/>
        <v>#N/A</v>
      </c>
      <c r="L653" t="e">
        <f>VLOOKUP($D653,RfDs_clean!$A$2:$Q$140,10,FALSE)</f>
        <v>#N/A</v>
      </c>
      <c r="M653" s="9" t="s">
        <v>52</v>
      </c>
      <c r="N653" s="9" t="s">
        <v>52</v>
      </c>
      <c r="O653" s="13" t="s">
        <v>3191</v>
      </c>
      <c r="P653" s="12">
        <v>1.2999999999999999E-2</v>
      </c>
      <c r="Q653" s="12">
        <v>7.6541461556678403</v>
      </c>
      <c r="R653" s="12" t="s">
        <v>118</v>
      </c>
      <c r="S653" s="12">
        <v>12.5</v>
      </c>
      <c r="T653" s="12">
        <v>4.671179494966621</v>
      </c>
      <c r="U653" s="12" t="s">
        <v>56</v>
      </c>
      <c r="V653" s="14" t="s">
        <v>61</v>
      </c>
      <c r="W653" s="13" t="s">
        <v>52</v>
      </c>
      <c r="X653" s="12" t="s">
        <v>52</v>
      </c>
      <c r="Y653" s="12" t="s">
        <v>52</v>
      </c>
      <c r="Z653" s="12" t="s">
        <v>52</v>
      </c>
      <c r="AA653" s="12" t="s">
        <v>52</v>
      </c>
      <c r="AB653" s="12" t="s">
        <v>52</v>
      </c>
      <c r="AC653" s="12" t="s">
        <v>52</v>
      </c>
      <c r="AD653" s="14" t="s">
        <v>52</v>
      </c>
      <c r="AE653" s="13" t="s">
        <v>52</v>
      </c>
      <c r="AF653" s="12" t="s">
        <v>52</v>
      </c>
      <c r="AG653" s="12" t="s">
        <v>52</v>
      </c>
      <c r="AH653" s="12" t="s">
        <v>52</v>
      </c>
      <c r="AI653" s="12" t="s">
        <v>52</v>
      </c>
      <c r="AJ653" s="12" t="s">
        <v>52</v>
      </c>
      <c r="AK653" s="12" t="s">
        <v>52</v>
      </c>
      <c r="AL653" s="14" t="s">
        <v>52</v>
      </c>
      <c r="AM653" s="13" t="s">
        <v>52</v>
      </c>
      <c r="AN653" s="12" t="s">
        <v>52</v>
      </c>
      <c r="AO653" s="12" t="s">
        <v>52</v>
      </c>
      <c r="AP653" s="12" t="s">
        <v>52</v>
      </c>
      <c r="AQ653" s="12" t="s">
        <v>52</v>
      </c>
      <c r="AR653" s="12" t="s">
        <v>52</v>
      </c>
      <c r="AS653" s="12" t="s">
        <v>52</v>
      </c>
      <c r="AT653" s="14" t="s">
        <v>52</v>
      </c>
      <c r="AU653" s="13" t="s">
        <v>52</v>
      </c>
      <c r="AV653" s="12" t="s">
        <v>52</v>
      </c>
      <c r="AW653" s="12" t="s">
        <v>52</v>
      </c>
      <c r="AX653" s="12" t="s">
        <v>52</v>
      </c>
      <c r="AY653" s="12" t="s">
        <v>52</v>
      </c>
      <c r="AZ653" s="12" t="s">
        <v>52</v>
      </c>
      <c r="BA653" s="12" t="s">
        <v>52</v>
      </c>
      <c r="BB653" s="14" t="s">
        <v>52</v>
      </c>
    </row>
    <row r="654" spans="1:54" customFormat="1" x14ac:dyDescent="0.25">
      <c r="A654" s="9">
        <v>653</v>
      </c>
      <c r="B654" s="9" t="s">
        <v>3192</v>
      </c>
      <c r="C654" s="9" t="s">
        <v>3193</v>
      </c>
      <c r="D654" s="9">
        <v>1910425</v>
      </c>
      <c r="E654" s="9" t="s">
        <v>52</v>
      </c>
      <c r="F654" s="9" t="s">
        <v>52</v>
      </c>
      <c r="G654" s="9">
        <v>256.05340380799998</v>
      </c>
      <c r="H654" s="9" t="s">
        <v>3194</v>
      </c>
      <c r="I654" t="e">
        <f t="shared" si="20"/>
        <v>#N/A</v>
      </c>
      <c r="J654" t="e">
        <f>VLOOKUP($D654,RfDs_clean!$A$2:$Q$140,9,FALSE)</f>
        <v>#N/A</v>
      </c>
      <c r="K654" t="e">
        <f t="shared" si="21"/>
        <v>#N/A</v>
      </c>
      <c r="L654" t="e">
        <f>VLOOKUP($D654,RfDs_clean!$A$2:$Q$140,10,FALSE)</f>
        <v>#N/A</v>
      </c>
      <c r="M654" s="9" t="s">
        <v>52</v>
      </c>
      <c r="N654" s="9" t="s">
        <v>52</v>
      </c>
      <c r="O654" s="10" t="s">
        <v>3195</v>
      </c>
      <c r="P654" s="9">
        <v>4.4999999999999997E-3</v>
      </c>
      <c r="Q654" s="9">
        <v>7.7551180396628174</v>
      </c>
      <c r="R654" s="9" t="s">
        <v>118</v>
      </c>
      <c r="S654" s="9">
        <v>0.45</v>
      </c>
      <c r="T654" s="9">
        <v>5.7551180396628174</v>
      </c>
      <c r="U654" s="9" t="s">
        <v>56</v>
      </c>
      <c r="V654" s="11" t="s">
        <v>61</v>
      </c>
      <c r="W654" s="10" t="s">
        <v>52</v>
      </c>
      <c r="X654" s="9" t="s">
        <v>52</v>
      </c>
      <c r="Y654" s="9" t="s">
        <v>52</v>
      </c>
      <c r="Z654" s="9" t="s">
        <v>52</v>
      </c>
      <c r="AA654" s="9" t="s">
        <v>52</v>
      </c>
      <c r="AB654" s="9" t="s">
        <v>52</v>
      </c>
      <c r="AC654" s="9" t="s">
        <v>52</v>
      </c>
      <c r="AD654" s="11" t="s">
        <v>52</v>
      </c>
      <c r="AE654" s="10" t="s">
        <v>52</v>
      </c>
      <c r="AF654" s="9" t="s">
        <v>52</v>
      </c>
      <c r="AG654" s="9" t="s">
        <v>52</v>
      </c>
      <c r="AH654" s="9" t="s">
        <v>52</v>
      </c>
      <c r="AI654" s="9" t="s">
        <v>52</v>
      </c>
      <c r="AJ654" s="9" t="s">
        <v>52</v>
      </c>
      <c r="AK654" s="9" t="s">
        <v>52</v>
      </c>
      <c r="AL654" s="11" t="s">
        <v>52</v>
      </c>
      <c r="AM654" s="10" t="s">
        <v>52</v>
      </c>
      <c r="AN654" s="9" t="s">
        <v>52</v>
      </c>
      <c r="AO654" s="9" t="s">
        <v>52</v>
      </c>
      <c r="AP654" s="9" t="s">
        <v>52</v>
      </c>
      <c r="AQ654" s="9" t="s">
        <v>52</v>
      </c>
      <c r="AR654" s="9" t="s">
        <v>52</v>
      </c>
      <c r="AS654" s="9" t="s">
        <v>52</v>
      </c>
      <c r="AT654" s="11" t="s">
        <v>52</v>
      </c>
      <c r="AU654" s="10" t="s">
        <v>52</v>
      </c>
      <c r="AV654" s="9" t="s">
        <v>52</v>
      </c>
      <c r="AW654" s="9" t="s">
        <v>52</v>
      </c>
      <c r="AX654" s="9" t="s">
        <v>52</v>
      </c>
      <c r="AY654" s="9" t="s">
        <v>52</v>
      </c>
      <c r="AZ654" s="9" t="s">
        <v>52</v>
      </c>
      <c r="BA654" s="9" t="s">
        <v>52</v>
      </c>
      <c r="BB654" s="11" t="s">
        <v>52</v>
      </c>
    </row>
    <row r="655" spans="1:54" customFormat="1" x14ac:dyDescent="0.25">
      <c r="A655" s="12">
        <v>654</v>
      </c>
      <c r="B655" s="12" t="s">
        <v>3196</v>
      </c>
      <c r="C655" s="12" t="s">
        <v>3197</v>
      </c>
      <c r="D655" s="12">
        <v>56382</v>
      </c>
      <c r="E655" s="12" t="s">
        <v>52</v>
      </c>
      <c r="F655" s="12" t="s">
        <v>52</v>
      </c>
      <c r="G655" s="12">
        <v>291.03303017799993</v>
      </c>
      <c r="H655" s="12" t="s">
        <v>3198</v>
      </c>
      <c r="I655" t="e">
        <f t="shared" si="20"/>
        <v>#N/A</v>
      </c>
      <c r="J655" t="e">
        <f>VLOOKUP($D655,RfDs_clean!$A$2:$Q$140,9,FALSE)</f>
        <v>#N/A</v>
      </c>
      <c r="K655" t="e">
        <f t="shared" si="21"/>
        <v>#N/A</v>
      </c>
      <c r="L655" t="e">
        <f>VLOOKUP($D655,RfDs_clean!$A$2:$Q$140,10,FALSE)</f>
        <v>#N/A</v>
      </c>
      <c r="M655" s="9" t="s">
        <v>52</v>
      </c>
      <c r="N655" s="9" t="s">
        <v>52</v>
      </c>
      <c r="O655" s="13" t="s">
        <v>3199</v>
      </c>
      <c r="P655" s="12">
        <v>3.3000000000000003E-5</v>
      </c>
      <c r="Q655" s="12">
        <v>9.9454283412385802</v>
      </c>
      <c r="R655" s="12" t="s">
        <v>55</v>
      </c>
      <c r="S655" s="12">
        <v>0.01</v>
      </c>
      <c r="T655" s="12">
        <v>7.4639422811164682</v>
      </c>
      <c r="U655" s="12" t="s">
        <v>103</v>
      </c>
      <c r="V655" s="14" t="s">
        <v>61</v>
      </c>
      <c r="W655" s="13" t="s">
        <v>52</v>
      </c>
      <c r="X655" s="12" t="s">
        <v>52</v>
      </c>
      <c r="Y655" s="12" t="s">
        <v>52</v>
      </c>
      <c r="Z655" s="12" t="s">
        <v>52</v>
      </c>
      <c r="AA655" s="12" t="s">
        <v>52</v>
      </c>
      <c r="AB655" s="12" t="s">
        <v>52</v>
      </c>
      <c r="AC655" s="12" t="s">
        <v>52</v>
      </c>
      <c r="AD655" s="14" t="s">
        <v>52</v>
      </c>
      <c r="AE655" s="13" t="s">
        <v>52</v>
      </c>
      <c r="AF655" s="12" t="s">
        <v>52</v>
      </c>
      <c r="AG655" s="12" t="s">
        <v>52</v>
      </c>
      <c r="AH655" s="12" t="s">
        <v>52</v>
      </c>
      <c r="AI655" s="12" t="s">
        <v>52</v>
      </c>
      <c r="AJ655" s="12" t="s">
        <v>52</v>
      </c>
      <c r="AK655" s="12" t="s">
        <v>52</v>
      </c>
      <c r="AL655" s="14" t="s">
        <v>52</v>
      </c>
      <c r="AM655" s="13" t="s">
        <v>52</v>
      </c>
      <c r="AN655" s="12" t="s">
        <v>52</v>
      </c>
      <c r="AO655" s="12" t="s">
        <v>52</v>
      </c>
      <c r="AP655" s="12" t="s">
        <v>52</v>
      </c>
      <c r="AQ655" s="12" t="s">
        <v>52</v>
      </c>
      <c r="AR655" s="12" t="s">
        <v>52</v>
      </c>
      <c r="AS655" s="12" t="s">
        <v>52</v>
      </c>
      <c r="AT655" s="14" t="s">
        <v>52</v>
      </c>
      <c r="AU655" s="13" t="s">
        <v>52</v>
      </c>
      <c r="AV655" s="12" t="s">
        <v>52</v>
      </c>
      <c r="AW655" s="12" t="s">
        <v>52</v>
      </c>
      <c r="AX655" s="12" t="s">
        <v>52</v>
      </c>
      <c r="AY655" s="12" t="s">
        <v>52</v>
      </c>
      <c r="AZ655" s="12" t="s">
        <v>52</v>
      </c>
      <c r="BA655" s="12" t="s">
        <v>52</v>
      </c>
      <c r="BB655" s="14" t="s">
        <v>52</v>
      </c>
    </row>
    <row r="656" spans="1:54" customFormat="1" x14ac:dyDescent="0.25">
      <c r="A656" s="9">
        <v>655</v>
      </c>
      <c r="B656" s="9" t="s">
        <v>3200</v>
      </c>
      <c r="C656" s="9" t="s">
        <v>3201</v>
      </c>
      <c r="D656" s="9">
        <v>106478</v>
      </c>
      <c r="E656" s="9" t="s">
        <v>52</v>
      </c>
      <c r="F656" s="9" t="s">
        <v>52</v>
      </c>
      <c r="G656" s="9">
        <v>127.01887687199999</v>
      </c>
      <c r="H656" s="9" t="s">
        <v>3202</v>
      </c>
      <c r="I656">
        <f t="shared" si="20"/>
        <v>4.3154757345745427</v>
      </c>
      <c r="J656">
        <f>VLOOKUP($D656,RfDs_clean!$A$2:$Q$140,9,FALSE)</f>
        <v>6.1431699999999996</v>
      </c>
      <c r="K656">
        <f t="shared" si="21"/>
        <v>4.5068436855277403</v>
      </c>
      <c r="L656">
        <f>VLOOKUP($D656,RfDs_clean!$A$2:$Q$140,10,FALSE)</f>
        <v>3.9538899999999999</v>
      </c>
      <c r="M656" s="9">
        <v>4.6011080438456471</v>
      </c>
      <c r="N656" s="9">
        <v>3.1824400000000002</v>
      </c>
      <c r="O656" s="10" t="s">
        <v>3203</v>
      </c>
      <c r="P656" s="9">
        <v>4.0000000000000001E-3</v>
      </c>
      <c r="Q656" s="9">
        <v>7.5018082769676351</v>
      </c>
      <c r="R656" s="9" t="s">
        <v>55</v>
      </c>
      <c r="S656" s="9">
        <v>12.5</v>
      </c>
      <c r="T656" s="9">
        <v>4.0069582552875413</v>
      </c>
      <c r="U656" s="9" t="s">
        <v>56</v>
      </c>
      <c r="V656" s="11" t="s">
        <v>57</v>
      </c>
      <c r="W656" s="10" t="s">
        <v>52</v>
      </c>
      <c r="X656" s="9" t="s">
        <v>52</v>
      </c>
      <c r="Y656" s="9" t="s">
        <v>52</v>
      </c>
      <c r="Z656" s="9" t="s">
        <v>52</v>
      </c>
      <c r="AA656" s="9" t="s">
        <v>52</v>
      </c>
      <c r="AB656" s="9" t="s">
        <v>52</v>
      </c>
      <c r="AC656" s="9" t="s">
        <v>52</v>
      </c>
      <c r="AD656" s="11" t="s">
        <v>52</v>
      </c>
      <c r="AE656" s="10" t="s">
        <v>3204</v>
      </c>
      <c r="AF656" s="9">
        <v>0.2</v>
      </c>
      <c r="AG656" s="9">
        <v>4.4000000000000004</v>
      </c>
      <c r="AH656" s="9" t="s">
        <v>549</v>
      </c>
      <c r="AI656" s="9">
        <v>0.53100000000000003</v>
      </c>
      <c r="AJ656" s="9">
        <v>5.38</v>
      </c>
      <c r="AK656" s="9" t="s">
        <v>83</v>
      </c>
      <c r="AL656" s="11" t="s">
        <v>57</v>
      </c>
      <c r="AM656" s="10" t="s">
        <v>52</v>
      </c>
      <c r="AN656" s="9" t="s">
        <v>52</v>
      </c>
      <c r="AO656" s="9" t="s">
        <v>52</v>
      </c>
      <c r="AP656" s="9" t="s">
        <v>52</v>
      </c>
      <c r="AQ656" s="9" t="s">
        <v>52</v>
      </c>
      <c r="AR656" s="9" t="s">
        <v>52</v>
      </c>
      <c r="AS656" s="9" t="s">
        <v>52</v>
      </c>
      <c r="AT656" s="11" t="s">
        <v>52</v>
      </c>
      <c r="AU656" s="10" t="s">
        <v>3205</v>
      </c>
      <c r="AV656" s="9">
        <v>1.9</v>
      </c>
      <c r="AW656" s="9">
        <v>5.38</v>
      </c>
      <c r="AX656" s="9" t="s">
        <v>52</v>
      </c>
      <c r="AY656" s="9" t="s">
        <v>52</v>
      </c>
      <c r="AZ656" s="9" t="s">
        <v>52</v>
      </c>
      <c r="BA656" s="9" t="s">
        <v>75</v>
      </c>
      <c r="BB656" s="11" t="s">
        <v>61</v>
      </c>
    </row>
    <row r="657" spans="1:54" customFormat="1" x14ac:dyDescent="0.25">
      <c r="A657" s="12">
        <v>656</v>
      </c>
      <c r="B657" s="12" t="s">
        <v>3206</v>
      </c>
      <c r="C657" s="12" t="s">
        <v>3207</v>
      </c>
      <c r="D657" s="12">
        <v>120718</v>
      </c>
      <c r="E657" s="12" t="s">
        <v>52</v>
      </c>
      <c r="F657" s="12" t="s">
        <v>52</v>
      </c>
      <c r="G657" s="12">
        <v>137.08406400000001</v>
      </c>
      <c r="H657" s="12" t="s">
        <v>3208</v>
      </c>
      <c r="I657" t="e">
        <f t="shared" si="20"/>
        <v>#N/A</v>
      </c>
      <c r="J657" t="e">
        <f>VLOOKUP($D657,RfDs_clean!$A$2:$Q$140,9,FALSE)</f>
        <v>#N/A</v>
      </c>
      <c r="K657" t="e">
        <f t="shared" si="21"/>
        <v>#N/A</v>
      </c>
      <c r="L657" t="e">
        <f>VLOOKUP($D657,RfDs_clean!$A$2:$Q$140,10,FALSE)</f>
        <v>#N/A</v>
      </c>
      <c r="M657" s="9" t="s">
        <v>52</v>
      </c>
      <c r="N657" s="9" t="s">
        <v>52</v>
      </c>
      <c r="O657" s="13" t="s">
        <v>52</v>
      </c>
      <c r="P657" s="12" t="s">
        <v>52</v>
      </c>
      <c r="Q657" s="12" t="s">
        <v>52</v>
      </c>
      <c r="R657" s="12" t="s">
        <v>52</v>
      </c>
      <c r="S657" s="12" t="s">
        <v>52</v>
      </c>
      <c r="T657" s="12" t="s">
        <v>52</v>
      </c>
      <c r="U657" s="12" t="s">
        <v>52</v>
      </c>
      <c r="V657" s="14" t="s">
        <v>52</v>
      </c>
      <c r="W657" s="13" t="s">
        <v>52</v>
      </c>
      <c r="X657" s="12" t="s">
        <v>52</v>
      </c>
      <c r="Y657" s="12" t="s">
        <v>52</v>
      </c>
      <c r="Z657" s="12" t="s">
        <v>52</v>
      </c>
      <c r="AA657" s="12" t="s">
        <v>52</v>
      </c>
      <c r="AB657" s="12" t="s">
        <v>52</v>
      </c>
      <c r="AC657" s="12" t="s">
        <v>52</v>
      </c>
      <c r="AD657" s="14" t="s">
        <v>52</v>
      </c>
      <c r="AE657" s="13" t="s">
        <v>3209</v>
      </c>
      <c r="AF657" s="12">
        <v>0.15</v>
      </c>
      <c r="AG657" s="12">
        <v>4.3099999999999996</v>
      </c>
      <c r="AH657" s="12" t="s">
        <v>52</v>
      </c>
      <c r="AI657" s="12" t="s">
        <v>52</v>
      </c>
      <c r="AJ657" s="12" t="s">
        <v>52</v>
      </c>
      <c r="AK657" s="12" t="s">
        <v>75</v>
      </c>
      <c r="AL657" s="14" t="s">
        <v>57</v>
      </c>
      <c r="AM657" s="13" t="s">
        <v>52</v>
      </c>
      <c r="AN657" s="12" t="s">
        <v>52</v>
      </c>
      <c r="AO657" s="12" t="s">
        <v>52</v>
      </c>
      <c r="AP657" s="12" t="s">
        <v>52</v>
      </c>
      <c r="AQ657" s="12" t="s">
        <v>52</v>
      </c>
      <c r="AR657" s="12" t="s">
        <v>52</v>
      </c>
      <c r="AS657" s="12" t="s">
        <v>52</v>
      </c>
      <c r="AT657" s="14" t="s">
        <v>52</v>
      </c>
      <c r="AU657" s="13" t="s">
        <v>3210</v>
      </c>
      <c r="AV657" s="12">
        <v>0.15</v>
      </c>
      <c r="AW657" s="12">
        <v>4.3099999999999996</v>
      </c>
      <c r="AX657" s="12" t="s">
        <v>52</v>
      </c>
      <c r="AY657" s="12" t="s">
        <v>52</v>
      </c>
      <c r="AZ657" s="12" t="s">
        <v>52</v>
      </c>
      <c r="BA657" s="12" t="s">
        <v>75</v>
      </c>
      <c r="BB657" s="14" t="s">
        <v>57</v>
      </c>
    </row>
    <row r="658" spans="1:54" customFormat="1" x14ac:dyDescent="0.25">
      <c r="A658" s="9">
        <v>657</v>
      </c>
      <c r="B658" s="9" t="s">
        <v>3211</v>
      </c>
      <c r="C658" s="9" t="s">
        <v>3212</v>
      </c>
      <c r="D658" s="9">
        <v>1114712</v>
      </c>
      <c r="E658" s="9" t="s">
        <v>52</v>
      </c>
      <c r="F658" s="9" t="s">
        <v>52</v>
      </c>
      <c r="G658" s="9">
        <v>203.13438529199999</v>
      </c>
      <c r="H658" s="9" t="s">
        <v>3213</v>
      </c>
      <c r="I658" t="e">
        <f t="shared" si="20"/>
        <v>#N/A</v>
      </c>
      <c r="J658" t="e">
        <f>VLOOKUP($D658,RfDs_clean!$A$2:$Q$140,9,FALSE)</f>
        <v>#N/A</v>
      </c>
      <c r="K658" t="e">
        <f t="shared" si="21"/>
        <v>#N/A</v>
      </c>
      <c r="L658" t="e">
        <f>VLOOKUP($D658,RfDs_clean!$A$2:$Q$140,10,FALSE)</f>
        <v>#N/A</v>
      </c>
      <c r="M658" s="9" t="s">
        <v>52</v>
      </c>
      <c r="N658" s="9" t="s">
        <v>52</v>
      </c>
      <c r="O658" s="10" t="s">
        <v>3214</v>
      </c>
      <c r="P658" s="9">
        <v>7.0000000000000001E-3</v>
      </c>
      <c r="Q658" s="9">
        <v>7.4626854042107986</v>
      </c>
      <c r="R658" s="9" t="s">
        <v>81</v>
      </c>
      <c r="S658" s="9">
        <v>0.74</v>
      </c>
      <c r="T658" s="9">
        <v>5.4385517244940793</v>
      </c>
      <c r="U658" s="9" t="s">
        <v>103</v>
      </c>
      <c r="V658" s="11" t="s">
        <v>61</v>
      </c>
      <c r="W658" s="10" t="s">
        <v>52</v>
      </c>
      <c r="X658" s="9" t="s">
        <v>52</v>
      </c>
      <c r="Y658" s="9" t="s">
        <v>52</v>
      </c>
      <c r="Z658" s="9" t="s">
        <v>52</v>
      </c>
      <c r="AA658" s="9" t="s">
        <v>52</v>
      </c>
      <c r="AB658" s="9" t="s">
        <v>52</v>
      </c>
      <c r="AC658" s="9" t="s">
        <v>52</v>
      </c>
      <c r="AD658" s="11" t="s">
        <v>52</v>
      </c>
      <c r="AE658" s="10" t="s">
        <v>52</v>
      </c>
      <c r="AF658" s="9" t="s">
        <v>52</v>
      </c>
      <c r="AG658" s="9" t="s">
        <v>52</v>
      </c>
      <c r="AH658" s="9" t="s">
        <v>52</v>
      </c>
      <c r="AI658" s="9" t="s">
        <v>52</v>
      </c>
      <c r="AJ658" s="9" t="s">
        <v>52</v>
      </c>
      <c r="AK658" s="9" t="s">
        <v>52</v>
      </c>
      <c r="AL658" s="11" t="s">
        <v>52</v>
      </c>
      <c r="AM658" s="10" t="s">
        <v>52</v>
      </c>
      <c r="AN658" s="9" t="s">
        <v>52</v>
      </c>
      <c r="AO658" s="9" t="s">
        <v>52</v>
      </c>
      <c r="AP658" s="9" t="s">
        <v>52</v>
      </c>
      <c r="AQ658" s="9" t="s">
        <v>52</v>
      </c>
      <c r="AR658" s="9" t="s">
        <v>52</v>
      </c>
      <c r="AS658" s="9" t="s">
        <v>52</v>
      </c>
      <c r="AT658" s="11" t="s">
        <v>52</v>
      </c>
      <c r="AU658" s="10" t="s">
        <v>52</v>
      </c>
      <c r="AV658" s="9" t="s">
        <v>52</v>
      </c>
      <c r="AW658" s="9" t="s">
        <v>52</v>
      </c>
      <c r="AX658" s="9" t="s">
        <v>52</v>
      </c>
      <c r="AY658" s="9" t="s">
        <v>52</v>
      </c>
      <c r="AZ658" s="9" t="s">
        <v>52</v>
      </c>
      <c r="BA658" s="9" t="s">
        <v>52</v>
      </c>
      <c r="BB658" s="11" t="s">
        <v>52</v>
      </c>
    </row>
    <row r="659" spans="1:54" customFormat="1" x14ac:dyDescent="0.25">
      <c r="A659" s="12">
        <v>658</v>
      </c>
      <c r="B659" s="12" t="s">
        <v>3215</v>
      </c>
      <c r="C659" s="12" t="s">
        <v>3216</v>
      </c>
      <c r="D659" s="12">
        <v>40487421</v>
      </c>
      <c r="E659" s="12" t="s">
        <v>52</v>
      </c>
      <c r="F659" s="12" t="s">
        <v>52</v>
      </c>
      <c r="G659" s="12">
        <v>281.13755608800005</v>
      </c>
      <c r="H659" s="12" t="s">
        <v>3217</v>
      </c>
      <c r="I659" t="e">
        <f t="shared" si="20"/>
        <v>#N/A</v>
      </c>
      <c r="J659" t="e">
        <f>VLOOKUP($D659,RfDs_clean!$A$2:$Q$140,9,FALSE)</f>
        <v>#N/A</v>
      </c>
      <c r="K659" t="e">
        <f t="shared" si="21"/>
        <v>#N/A</v>
      </c>
      <c r="L659" t="e">
        <f>VLOOKUP($D659,RfDs_clean!$A$2:$Q$140,10,FALSE)</f>
        <v>#N/A</v>
      </c>
      <c r="M659" s="9" t="s">
        <v>52</v>
      </c>
      <c r="N659" s="9" t="s">
        <v>52</v>
      </c>
      <c r="O659" s="13" t="s">
        <v>3218</v>
      </c>
      <c r="P659" s="12">
        <v>0.04</v>
      </c>
      <c r="Q659" s="12">
        <v>6.8468588738892606</v>
      </c>
      <c r="R659" s="12" t="s">
        <v>118</v>
      </c>
      <c r="S659" s="12">
        <v>12.5</v>
      </c>
      <c r="T659" s="12">
        <v>4.3520088522091669</v>
      </c>
      <c r="U659" s="12" t="s">
        <v>56</v>
      </c>
      <c r="V659" s="14" t="s">
        <v>61</v>
      </c>
      <c r="W659" s="13" t="s">
        <v>52</v>
      </c>
      <c r="X659" s="12" t="s">
        <v>52</v>
      </c>
      <c r="Y659" s="12" t="s">
        <v>52</v>
      </c>
      <c r="Z659" s="12" t="s">
        <v>52</v>
      </c>
      <c r="AA659" s="12" t="s">
        <v>52</v>
      </c>
      <c r="AB659" s="12" t="s">
        <v>52</v>
      </c>
      <c r="AC659" s="12" t="s">
        <v>52</v>
      </c>
      <c r="AD659" s="14" t="s">
        <v>52</v>
      </c>
      <c r="AE659" s="13" t="s">
        <v>52</v>
      </c>
      <c r="AF659" s="12" t="s">
        <v>52</v>
      </c>
      <c r="AG659" s="12" t="s">
        <v>52</v>
      </c>
      <c r="AH659" s="12" t="s">
        <v>52</v>
      </c>
      <c r="AI659" s="12" t="s">
        <v>52</v>
      </c>
      <c r="AJ659" s="12" t="s">
        <v>52</v>
      </c>
      <c r="AK659" s="12" t="s">
        <v>52</v>
      </c>
      <c r="AL659" s="14" t="s">
        <v>52</v>
      </c>
      <c r="AM659" s="13" t="s">
        <v>52</v>
      </c>
      <c r="AN659" s="12" t="s">
        <v>52</v>
      </c>
      <c r="AO659" s="12" t="s">
        <v>52</v>
      </c>
      <c r="AP659" s="12" t="s">
        <v>52</v>
      </c>
      <c r="AQ659" s="12" t="s">
        <v>52</v>
      </c>
      <c r="AR659" s="12" t="s">
        <v>52</v>
      </c>
      <c r="AS659" s="12" t="s">
        <v>52</v>
      </c>
      <c r="AT659" s="14" t="s">
        <v>52</v>
      </c>
      <c r="AU659" s="13" t="s">
        <v>52</v>
      </c>
      <c r="AV659" s="12" t="s">
        <v>52</v>
      </c>
      <c r="AW659" s="12" t="s">
        <v>52</v>
      </c>
      <c r="AX659" s="12" t="s">
        <v>52</v>
      </c>
      <c r="AY659" s="12" t="s">
        <v>52</v>
      </c>
      <c r="AZ659" s="12" t="s">
        <v>52</v>
      </c>
      <c r="BA659" s="12" t="s">
        <v>52</v>
      </c>
      <c r="BB659" s="14" t="s">
        <v>52</v>
      </c>
    </row>
    <row r="660" spans="1:54" customFormat="1" x14ac:dyDescent="0.25">
      <c r="A660" s="9">
        <v>659</v>
      </c>
      <c r="B660" s="9" t="s">
        <v>3219</v>
      </c>
      <c r="C660" s="9" t="s">
        <v>3220</v>
      </c>
      <c r="D660" s="9">
        <v>219714962</v>
      </c>
      <c r="E660" s="9" t="s">
        <v>52</v>
      </c>
      <c r="F660" s="9" t="s">
        <v>52</v>
      </c>
      <c r="G660" s="9">
        <v>483.06358064799991</v>
      </c>
      <c r="H660" s="9" t="s">
        <v>3221</v>
      </c>
      <c r="I660" t="e">
        <f t="shared" si="20"/>
        <v>#N/A</v>
      </c>
      <c r="J660" t="e">
        <f>VLOOKUP($D660,RfDs_clean!$A$2:$Q$140,9,FALSE)</f>
        <v>#N/A</v>
      </c>
      <c r="K660" t="e">
        <f t="shared" si="21"/>
        <v>#N/A</v>
      </c>
      <c r="L660" t="e">
        <f>VLOOKUP($D660,RfDs_clean!$A$2:$Q$140,10,FALSE)</f>
        <v>#N/A</v>
      </c>
      <c r="M660" s="9" t="s">
        <v>52</v>
      </c>
      <c r="N660" s="9" t="s">
        <v>52</v>
      </c>
      <c r="O660" s="10" t="s">
        <v>3222</v>
      </c>
      <c r="P660" s="9">
        <v>0.14699999999999999</v>
      </c>
      <c r="Q660" s="9">
        <v>6.5166869614429102</v>
      </c>
      <c r="R660" s="9" t="s">
        <v>81</v>
      </c>
      <c r="S660" s="9">
        <v>14.7</v>
      </c>
      <c r="T660" s="9">
        <v>4.5166869614429102</v>
      </c>
      <c r="U660" s="9" t="s">
        <v>103</v>
      </c>
      <c r="V660" s="11" t="s">
        <v>61</v>
      </c>
      <c r="W660" s="10" t="s">
        <v>52</v>
      </c>
      <c r="X660" s="9" t="s">
        <v>52</v>
      </c>
      <c r="Y660" s="9" t="s">
        <v>52</v>
      </c>
      <c r="Z660" s="9" t="s">
        <v>52</v>
      </c>
      <c r="AA660" s="9" t="s">
        <v>52</v>
      </c>
      <c r="AB660" s="9" t="s">
        <v>52</v>
      </c>
      <c r="AC660" s="9" t="s">
        <v>52</v>
      </c>
      <c r="AD660" s="11" t="s">
        <v>52</v>
      </c>
      <c r="AE660" s="10" t="s">
        <v>52</v>
      </c>
      <c r="AF660" s="9" t="s">
        <v>52</v>
      </c>
      <c r="AG660" s="9" t="s">
        <v>52</v>
      </c>
      <c r="AH660" s="9" t="s">
        <v>52</v>
      </c>
      <c r="AI660" s="9" t="s">
        <v>52</v>
      </c>
      <c r="AJ660" s="9" t="s">
        <v>52</v>
      </c>
      <c r="AK660" s="9" t="s">
        <v>52</v>
      </c>
      <c r="AL660" s="11" t="s">
        <v>52</v>
      </c>
      <c r="AM660" s="10" t="s">
        <v>52</v>
      </c>
      <c r="AN660" s="9" t="s">
        <v>52</v>
      </c>
      <c r="AO660" s="9" t="s">
        <v>52</v>
      </c>
      <c r="AP660" s="9" t="s">
        <v>52</v>
      </c>
      <c r="AQ660" s="9" t="s">
        <v>52</v>
      </c>
      <c r="AR660" s="9" t="s">
        <v>52</v>
      </c>
      <c r="AS660" s="9" t="s">
        <v>52</v>
      </c>
      <c r="AT660" s="11" t="s">
        <v>52</v>
      </c>
      <c r="AU660" s="10" t="s">
        <v>52</v>
      </c>
      <c r="AV660" s="9" t="s">
        <v>52</v>
      </c>
      <c r="AW660" s="9" t="s">
        <v>52</v>
      </c>
      <c r="AX660" s="9" t="s">
        <v>52</v>
      </c>
      <c r="AY660" s="9" t="s">
        <v>52</v>
      </c>
      <c r="AZ660" s="9" t="s">
        <v>52</v>
      </c>
      <c r="BA660" s="9" t="s">
        <v>52</v>
      </c>
      <c r="BB660" s="11" t="s">
        <v>52</v>
      </c>
    </row>
    <row r="661" spans="1:54" customFormat="1" x14ac:dyDescent="0.25">
      <c r="A661" s="12">
        <v>660</v>
      </c>
      <c r="B661" s="12" t="s">
        <v>3223</v>
      </c>
      <c r="C661" s="12" t="s">
        <v>3224</v>
      </c>
      <c r="D661" s="12">
        <v>608935</v>
      </c>
      <c r="E661" s="12" t="s">
        <v>52</v>
      </c>
      <c r="F661" s="12" t="s">
        <v>52</v>
      </c>
      <c r="G661" s="12">
        <v>247.85208843199999</v>
      </c>
      <c r="H661" s="12" t="s">
        <v>3225</v>
      </c>
      <c r="I661">
        <f t="shared" si="20"/>
        <v>5.0909576349526757</v>
      </c>
      <c r="J661">
        <f>VLOOKUP($D661,RfDs_clean!$A$2:$Q$140,9,FALSE)</f>
        <v>2.0101800000000001</v>
      </c>
      <c r="K661">
        <f t="shared" si="21"/>
        <v>5.2407588455878322</v>
      </c>
      <c r="L661">
        <f>VLOOKUP($D661,RfDs_clean!$A$2:$Q$140,10,FALSE)</f>
        <v>1.4237500000000001</v>
      </c>
      <c r="M661" s="9" t="s">
        <v>52</v>
      </c>
      <c r="N661" s="9" t="s">
        <v>52</v>
      </c>
      <c r="O661" s="13" t="s">
        <v>3226</v>
      </c>
      <c r="P661" s="12">
        <v>8.0000000000000004E-4</v>
      </c>
      <c r="Q661" s="12">
        <v>8.4911025956830457</v>
      </c>
      <c r="R661" s="12" t="s">
        <v>55</v>
      </c>
      <c r="S661" s="12">
        <v>8.3000000000000007</v>
      </c>
      <c r="T661" s="12">
        <v>4.4751144902989157</v>
      </c>
      <c r="U661" s="12" t="s">
        <v>56</v>
      </c>
      <c r="V661" s="14" t="s">
        <v>57</v>
      </c>
      <c r="W661" s="13" t="s">
        <v>52</v>
      </c>
      <c r="X661" s="12" t="s">
        <v>52</v>
      </c>
      <c r="Y661" s="12" t="s">
        <v>52</v>
      </c>
      <c r="Z661" s="12" t="s">
        <v>52</v>
      </c>
      <c r="AA661" s="12" t="s">
        <v>52</v>
      </c>
      <c r="AB661" s="12" t="s">
        <v>52</v>
      </c>
      <c r="AC661" s="12" t="s">
        <v>52</v>
      </c>
      <c r="AD661" s="14" t="s">
        <v>52</v>
      </c>
      <c r="AE661" s="13" t="s">
        <v>52</v>
      </c>
      <c r="AF661" s="12" t="s">
        <v>52</v>
      </c>
      <c r="AG661" s="12" t="s">
        <v>52</v>
      </c>
      <c r="AH661" s="12" t="s">
        <v>52</v>
      </c>
      <c r="AI661" s="12" t="s">
        <v>52</v>
      </c>
      <c r="AJ661" s="12" t="s">
        <v>52</v>
      </c>
      <c r="AK661" s="12" t="s">
        <v>52</v>
      </c>
      <c r="AL661" s="14" t="s">
        <v>52</v>
      </c>
      <c r="AM661" s="13" t="s">
        <v>52</v>
      </c>
      <c r="AN661" s="12" t="s">
        <v>52</v>
      </c>
      <c r="AO661" s="12" t="s">
        <v>52</v>
      </c>
      <c r="AP661" s="12" t="s">
        <v>52</v>
      </c>
      <c r="AQ661" s="12" t="s">
        <v>52</v>
      </c>
      <c r="AR661" s="12" t="s">
        <v>52</v>
      </c>
      <c r="AS661" s="12" t="s">
        <v>52</v>
      </c>
      <c r="AT661" s="14" t="s">
        <v>52</v>
      </c>
      <c r="AU661" s="13" t="s">
        <v>52</v>
      </c>
      <c r="AV661" s="12" t="s">
        <v>52</v>
      </c>
      <c r="AW661" s="12" t="s">
        <v>52</v>
      </c>
      <c r="AX661" s="12" t="s">
        <v>52</v>
      </c>
      <c r="AY661" s="12" t="s">
        <v>52</v>
      </c>
      <c r="AZ661" s="12" t="s">
        <v>52</v>
      </c>
      <c r="BA661" s="12" t="s">
        <v>52</v>
      </c>
      <c r="BB661" s="14" t="s">
        <v>52</v>
      </c>
    </row>
    <row r="662" spans="1:54" customFormat="1" x14ac:dyDescent="0.25">
      <c r="A662" s="9">
        <v>661</v>
      </c>
      <c r="B662" s="9" t="s">
        <v>3227</v>
      </c>
      <c r="C662" s="9" t="s">
        <v>3228</v>
      </c>
      <c r="D662" s="9">
        <v>32598144</v>
      </c>
      <c r="E662" s="9" t="s">
        <v>52</v>
      </c>
      <c r="F662" s="9" t="s">
        <v>52</v>
      </c>
      <c r="G662" s="9">
        <v>323.88338856000001</v>
      </c>
      <c r="H662" s="9" t="s">
        <v>3229</v>
      </c>
      <c r="I662" t="e">
        <f t="shared" si="20"/>
        <v>#N/A</v>
      </c>
      <c r="J662" t="e">
        <f>VLOOKUP($D662,RfDs_clean!$A$2:$Q$140,9,FALSE)</f>
        <v>#N/A</v>
      </c>
      <c r="K662" t="e">
        <f t="shared" si="21"/>
        <v>#N/A</v>
      </c>
      <c r="L662" t="e">
        <f>VLOOKUP($D662,RfDs_clean!$A$2:$Q$140,10,FALSE)</f>
        <v>#N/A</v>
      </c>
      <c r="M662" s="9" t="s">
        <v>52</v>
      </c>
      <c r="N662" s="9" t="s">
        <v>52</v>
      </c>
      <c r="O662" s="10" t="s">
        <v>3230</v>
      </c>
      <c r="P662" s="9">
        <v>3.3000000000000003E-5</v>
      </c>
      <c r="Q662" s="9">
        <v>9.9918747344622396</v>
      </c>
      <c r="R662" s="9" t="s">
        <v>52</v>
      </c>
      <c r="S662" s="9" t="s">
        <v>52</v>
      </c>
      <c r="T662" s="9" t="s">
        <v>52</v>
      </c>
      <c r="U662" s="9" t="s">
        <v>2332</v>
      </c>
      <c r="V662" s="11" t="s">
        <v>61</v>
      </c>
      <c r="W662" s="10" t="s">
        <v>3231</v>
      </c>
      <c r="X662" s="9">
        <v>1.2999999999999999E-3</v>
      </c>
      <c r="Y662" s="9">
        <v>8.4</v>
      </c>
      <c r="Z662" s="9" t="s">
        <v>52</v>
      </c>
      <c r="AA662" s="9" t="s">
        <v>52</v>
      </c>
      <c r="AB662" s="9" t="s">
        <v>52</v>
      </c>
      <c r="AC662" s="9" t="s">
        <v>2332</v>
      </c>
      <c r="AD662" s="11" t="s">
        <v>61</v>
      </c>
      <c r="AE662" s="10" t="s">
        <v>3232</v>
      </c>
      <c r="AF662" s="9">
        <v>3.9</v>
      </c>
      <c r="AG662" s="9">
        <v>6.1</v>
      </c>
      <c r="AH662" s="9" t="s">
        <v>52</v>
      </c>
      <c r="AI662" s="9" t="s">
        <v>52</v>
      </c>
      <c r="AJ662" s="9" t="s">
        <v>52</v>
      </c>
      <c r="AK662" s="9" t="s">
        <v>2332</v>
      </c>
      <c r="AL662" s="11" t="s">
        <v>61</v>
      </c>
      <c r="AM662" s="10" t="s">
        <v>3233</v>
      </c>
      <c r="AN662" s="9">
        <v>1.1000000000000001E-3</v>
      </c>
      <c r="AO662" s="9">
        <v>5.55</v>
      </c>
      <c r="AP662" s="9" t="s">
        <v>52</v>
      </c>
      <c r="AQ662" s="9" t="s">
        <v>52</v>
      </c>
      <c r="AR662" s="9" t="s">
        <v>52</v>
      </c>
      <c r="AS662" s="9" t="s">
        <v>2332</v>
      </c>
      <c r="AT662" s="11" t="s">
        <v>61</v>
      </c>
      <c r="AU662" s="10" t="s">
        <v>52</v>
      </c>
      <c r="AV662" s="9" t="s">
        <v>52</v>
      </c>
      <c r="AW662" s="9" t="s">
        <v>52</v>
      </c>
      <c r="AX662" s="9" t="s">
        <v>52</v>
      </c>
      <c r="AY662" s="9" t="s">
        <v>52</v>
      </c>
      <c r="AZ662" s="9" t="s">
        <v>52</v>
      </c>
      <c r="BA662" s="9" t="s">
        <v>52</v>
      </c>
      <c r="BB662" s="11" t="s">
        <v>52</v>
      </c>
    </row>
    <row r="663" spans="1:54" customFormat="1" x14ac:dyDescent="0.25">
      <c r="A663" s="12">
        <v>662</v>
      </c>
      <c r="B663" s="12" t="s">
        <v>3234</v>
      </c>
      <c r="C663" s="12" t="s">
        <v>3235</v>
      </c>
      <c r="D663" s="12">
        <v>74472370</v>
      </c>
      <c r="E663" s="12" t="s">
        <v>52</v>
      </c>
      <c r="F663" s="12" t="s">
        <v>52</v>
      </c>
      <c r="G663" s="12">
        <v>323.88338856000001</v>
      </c>
      <c r="H663" s="12" t="s">
        <v>3236</v>
      </c>
      <c r="I663" t="e">
        <f t="shared" si="20"/>
        <v>#N/A</v>
      </c>
      <c r="J663" t="e">
        <f>VLOOKUP($D663,RfDs_clean!$A$2:$Q$140,9,FALSE)</f>
        <v>#N/A</v>
      </c>
      <c r="K663" t="e">
        <f t="shared" si="21"/>
        <v>#N/A</v>
      </c>
      <c r="L663" t="e">
        <f>VLOOKUP($D663,RfDs_clean!$A$2:$Q$140,10,FALSE)</f>
        <v>#N/A</v>
      </c>
      <c r="M663" s="9" t="s">
        <v>52</v>
      </c>
      <c r="N663" s="9" t="s">
        <v>52</v>
      </c>
      <c r="O663" s="13" t="s">
        <v>3237</v>
      </c>
      <c r="P663" s="12">
        <v>3.3000000000000003E-5</v>
      </c>
      <c r="Q663" s="12">
        <v>9.9918747344622396</v>
      </c>
      <c r="R663" s="12" t="s">
        <v>52</v>
      </c>
      <c r="S663" s="12" t="s">
        <v>52</v>
      </c>
      <c r="T663" s="12" t="s">
        <v>52</v>
      </c>
      <c r="U663" s="12" t="s">
        <v>2332</v>
      </c>
      <c r="V663" s="14" t="s">
        <v>61</v>
      </c>
      <c r="W663" s="13" t="s">
        <v>3238</v>
      </c>
      <c r="X663" s="12">
        <v>1.2999999999999999E-3</v>
      </c>
      <c r="Y663" s="12">
        <v>8.4</v>
      </c>
      <c r="Z663" s="12" t="s">
        <v>52</v>
      </c>
      <c r="AA663" s="12" t="s">
        <v>52</v>
      </c>
      <c r="AB663" s="12" t="s">
        <v>52</v>
      </c>
      <c r="AC663" s="12" t="s">
        <v>2332</v>
      </c>
      <c r="AD663" s="14" t="s">
        <v>61</v>
      </c>
      <c r="AE663" s="13" t="s">
        <v>3239</v>
      </c>
      <c r="AF663" s="12">
        <v>3.9</v>
      </c>
      <c r="AG663" s="12">
        <v>6.1</v>
      </c>
      <c r="AH663" s="12" t="s">
        <v>52</v>
      </c>
      <c r="AI663" s="12" t="s">
        <v>52</v>
      </c>
      <c r="AJ663" s="12" t="s">
        <v>52</v>
      </c>
      <c r="AK663" s="12" t="s">
        <v>2332</v>
      </c>
      <c r="AL663" s="14" t="s">
        <v>61</v>
      </c>
      <c r="AM663" s="13" t="s">
        <v>3240</v>
      </c>
      <c r="AN663" s="12">
        <v>1.1000000000000001E-3</v>
      </c>
      <c r="AO663" s="12">
        <v>5.55</v>
      </c>
      <c r="AP663" s="12" t="s">
        <v>52</v>
      </c>
      <c r="AQ663" s="12" t="s">
        <v>52</v>
      </c>
      <c r="AR663" s="12" t="s">
        <v>52</v>
      </c>
      <c r="AS663" s="12" t="s">
        <v>2332</v>
      </c>
      <c r="AT663" s="14" t="s">
        <v>61</v>
      </c>
      <c r="AU663" s="13" t="s">
        <v>52</v>
      </c>
      <c r="AV663" s="12" t="s">
        <v>52</v>
      </c>
      <c r="AW663" s="12" t="s">
        <v>52</v>
      </c>
      <c r="AX663" s="12" t="s">
        <v>52</v>
      </c>
      <c r="AY663" s="12" t="s">
        <v>52</v>
      </c>
      <c r="AZ663" s="12" t="s">
        <v>52</v>
      </c>
      <c r="BA663" s="12" t="s">
        <v>52</v>
      </c>
      <c r="BB663" s="14" t="s">
        <v>52</v>
      </c>
    </row>
    <row r="664" spans="1:54" customFormat="1" x14ac:dyDescent="0.25">
      <c r="A664" s="9">
        <v>663</v>
      </c>
      <c r="B664" s="9" t="s">
        <v>3241</v>
      </c>
      <c r="C664" s="9" t="s">
        <v>3242</v>
      </c>
      <c r="D664" s="9">
        <v>31508006</v>
      </c>
      <c r="E664" s="9" t="s">
        <v>52</v>
      </c>
      <c r="F664" s="9" t="s">
        <v>52</v>
      </c>
      <c r="G664" s="9">
        <v>323.88338856000001</v>
      </c>
      <c r="H664" s="9" t="s">
        <v>3243</v>
      </c>
      <c r="I664" t="e">
        <f t="shared" si="20"/>
        <v>#N/A</v>
      </c>
      <c r="J664" t="e">
        <f>VLOOKUP($D664,RfDs_clean!$A$2:$Q$140,9,FALSE)</f>
        <v>#N/A</v>
      </c>
      <c r="K664" t="e">
        <f t="shared" si="21"/>
        <v>#N/A</v>
      </c>
      <c r="L664" t="e">
        <f>VLOOKUP($D664,RfDs_clean!$A$2:$Q$140,10,FALSE)</f>
        <v>#N/A</v>
      </c>
      <c r="M664" s="9" t="s">
        <v>52</v>
      </c>
      <c r="N664" s="9" t="s">
        <v>52</v>
      </c>
      <c r="O664" s="10" t="s">
        <v>3244</v>
      </c>
      <c r="P664" s="9">
        <v>3.3000000000000003E-5</v>
      </c>
      <c r="Q664" s="9">
        <v>9.9918747344622396</v>
      </c>
      <c r="R664" s="9" t="s">
        <v>52</v>
      </c>
      <c r="S664" s="9" t="s">
        <v>52</v>
      </c>
      <c r="T664" s="9" t="s">
        <v>52</v>
      </c>
      <c r="U664" s="9" t="s">
        <v>2332</v>
      </c>
      <c r="V664" s="11" t="s">
        <v>61</v>
      </c>
      <c r="W664" s="10" t="s">
        <v>3245</v>
      </c>
      <c r="X664" s="9">
        <v>1.2999999999999999E-3</v>
      </c>
      <c r="Y664" s="9">
        <v>8.4</v>
      </c>
      <c r="Z664" s="9" t="s">
        <v>52</v>
      </c>
      <c r="AA664" s="9" t="s">
        <v>52</v>
      </c>
      <c r="AB664" s="9" t="s">
        <v>52</v>
      </c>
      <c r="AC664" s="9" t="s">
        <v>2332</v>
      </c>
      <c r="AD664" s="11" t="s">
        <v>61</v>
      </c>
      <c r="AE664" s="10" t="s">
        <v>3246</v>
      </c>
      <c r="AF664" s="9">
        <v>3.9</v>
      </c>
      <c r="AG664" s="9">
        <v>6.1</v>
      </c>
      <c r="AH664" s="9" t="s">
        <v>52</v>
      </c>
      <c r="AI664" s="9" t="s">
        <v>52</v>
      </c>
      <c r="AJ664" s="9" t="s">
        <v>52</v>
      </c>
      <c r="AK664" s="9" t="s">
        <v>2332</v>
      </c>
      <c r="AL664" s="11" t="s">
        <v>61</v>
      </c>
      <c r="AM664" s="10" t="s">
        <v>3247</v>
      </c>
      <c r="AN664" s="9">
        <v>1.1000000000000001E-3</v>
      </c>
      <c r="AO664" s="9">
        <v>5.55</v>
      </c>
      <c r="AP664" s="9" t="s">
        <v>52</v>
      </c>
      <c r="AQ664" s="9" t="s">
        <v>52</v>
      </c>
      <c r="AR664" s="9" t="s">
        <v>52</v>
      </c>
      <c r="AS664" s="9" t="s">
        <v>2332</v>
      </c>
      <c r="AT664" s="11" t="s">
        <v>61</v>
      </c>
      <c r="AU664" s="10" t="s">
        <v>52</v>
      </c>
      <c r="AV664" s="9" t="s">
        <v>52</v>
      </c>
      <c r="AW664" s="9" t="s">
        <v>52</v>
      </c>
      <c r="AX664" s="9" t="s">
        <v>52</v>
      </c>
      <c r="AY664" s="9" t="s">
        <v>52</v>
      </c>
      <c r="AZ664" s="9" t="s">
        <v>52</v>
      </c>
      <c r="BA664" s="9" t="s">
        <v>52</v>
      </c>
      <c r="BB664" s="11" t="s">
        <v>52</v>
      </c>
    </row>
    <row r="665" spans="1:54" customFormat="1" x14ac:dyDescent="0.25">
      <c r="A665" s="12">
        <v>664</v>
      </c>
      <c r="B665" s="12" t="s">
        <v>3248</v>
      </c>
      <c r="C665" s="12" t="s">
        <v>3249</v>
      </c>
      <c r="D665" s="12">
        <v>65510443</v>
      </c>
      <c r="E665" s="12" t="s">
        <v>52</v>
      </c>
      <c r="F665" s="12" t="s">
        <v>52</v>
      </c>
      <c r="G665" s="12">
        <v>323.88338856000001</v>
      </c>
      <c r="H665" s="12" t="s">
        <v>3250</v>
      </c>
      <c r="I665" t="e">
        <f t="shared" si="20"/>
        <v>#N/A</v>
      </c>
      <c r="J665" t="e">
        <f>VLOOKUP($D665,RfDs_clean!$A$2:$Q$140,9,FALSE)</f>
        <v>#N/A</v>
      </c>
      <c r="K665" t="e">
        <f t="shared" si="21"/>
        <v>#N/A</v>
      </c>
      <c r="L665" t="e">
        <f>VLOOKUP($D665,RfDs_clean!$A$2:$Q$140,10,FALSE)</f>
        <v>#N/A</v>
      </c>
      <c r="M665" s="9" t="s">
        <v>52</v>
      </c>
      <c r="N665" s="9" t="s">
        <v>52</v>
      </c>
      <c r="O665" s="13" t="s">
        <v>3251</v>
      </c>
      <c r="P665" s="12">
        <v>3.3000000000000003E-5</v>
      </c>
      <c r="Q665" s="12">
        <v>9.9918747344622396</v>
      </c>
      <c r="R665" s="12" t="s">
        <v>52</v>
      </c>
      <c r="S665" s="12" t="s">
        <v>52</v>
      </c>
      <c r="T665" s="12" t="s">
        <v>52</v>
      </c>
      <c r="U665" s="12" t="s">
        <v>2332</v>
      </c>
      <c r="V665" s="14" t="s">
        <v>61</v>
      </c>
      <c r="W665" s="13" t="s">
        <v>3252</v>
      </c>
      <c r="X665" s="12">
        <v>1.2999999999999999E-3</v>
      </c>
      <c r="Y665" s="12">
        <v>8.4</v>
      </c>
      <c r="Z665" s="12" t="s">
        <v>52</v>
      </c>
      <c r="AA665" s="12" t="s">
        <v>52</v>
      </c>
      <c r="AB665" s="12" t="s">
        <v>52</v>
      </c>
      <c r="AC665" s="12" t="s">
        <v>2332</v>
      </c>
      <c r="AD665" s="14" t="s">
        <v>61</v>
      </c>
      <c r="AE665" s="13" t="s">
        <v>3253</v>
      </c>
      <c r="AF665" s="12">
        <v>3.9</v>
      </c>
      <c r="AG665" s="12">
        <v>6.1</v>
      </c>
      <c r="AH665" s="12" t="s">
        <v>52</v>
      </c>
      <c r="AI665" s="12" t="s">
        <v>52</v>
      </c>
      <c r="AJ665" s="12" t="s">
        <v>52</v>
      </c>
      <c r="AK665" s="12" t="s">
        <v>2332</v>
      </c>
      <c r="AL665" s="14" t="s">
        <v>61</v>
      </c>
      <c r="AM665" s="13" t="s">
        <v>3254</v>
      </c>
      <c r="AN665" s="12">
        <v>1.1000000000000001E-3</v>
      </c>
      <c r="AO665" s="12">
        <v>5.55</v>
      </c>
      <c r="AP665" s="12" t="s">
        <v>52</v>
      </c>
      <c r="AQ665" s="12" t="s">
        <v>52</v>
      </c>
      <c r="AR665" s="12" t="s">
        <v>52</v>
      </c>
      <c r="AS665" s="12" t="s">
        <v>2332</v>
      </c>
      <c r="AT665" s="14" t="s">
        <v>61</v>
      </c>
      <c r="AU665" s="13" t="s">
        <v>52</v>
      </c>
      <c r="AV665" s="12" t="s">
        <v>52</v>
      </c>
      <c r="AW665" s="12" t="s">
        <v>52</v>
      </c>
      <c r="AX665" s="12" t="s">
        <v>52</v>
      </c>
      <c r="AY665" s="12" t="s">
        <v>52</v>
      </c>
      <c r="AZ665" s="12" t="s">
        <v>52</v>
      </c>
      <c r="BA665" s="12" t="s">
        <v>52</v>
      </c>
      <c r="BB665" s="14" t="s">
        <v>52</v>
      </c>
    </row>
    <row r="666" spans="1:54" customFormat="1" x14ac:dyDescent="0.25">
      <c r="A666" s="9">
        <v>665</v>
      </c>
      <c r="B666" s="9" t="s">
        <v>3255</v>
      </c>
      <c r="C666" s="9" t="s">
        <v>3256</v>
      </c>
      <c r="D666" s="9">
        <v>57465288</v>
      </c>
      <c r="E666" s="9" t="s">
        <v>52</v>
      </c>
      <c r="F666" s="9" t="s">
        <v>52</v>
      </c>
      <c r="G666" s="9">
        <v>323.88338856000001</v>
      </c>
      <c r="H666" s="9" t="s">
        <v>3257</v>
      </c>
      <c r="I666" t="e">
        <f t="shared" si="20"/>
        <v>#N/A</v>
      </c>
      <c r="J666" t="e">
        <f>VLOOKUP($D666,RfDs_clean!$A$2:$Q$140,9,FALSE)</f>
        <v>#N/A</v>
      </c>
      <c r="K666" t="e">
        <f t="shared" si="21"/>
        <v>#N/A</v>
      </c>
      <c r="L666" t="e">
        <f>VLOOKUP($D666,RfDs_clean!$A$2:$Q$140,10,FALSE)</f>
        <v>#N/A</v>
      </c>
      <c r="M666" s="9" t="s">
        <v>52</v>
      </c>
      <c r="N666" s="9" t="s">
        <v>52</v>
      </c>
      <c r="O666" s="10" t="s">
        <v>3258</v>
      </c>
      <c r="P666" s="9">
        <v>1E-8</v>
      </c>
      <c r="Q666" s="9">
        <v>13.510388674340128</v>
      </c>
      <c r="R666" s="9" t="s">
        <v>52</v>
      </c>
      <c r="S666" s="9" t="s">
        <v>52</v>
      </c>
      <c r="T666" s="9" t="s">
        <v>52</v>
      </c>
      <c r="U666" s="9" t="s">
        <v>2332</v>
      </c>
      <c r="V666" s="11" t="s">
        <v>61</v>
      </c>
      <c r="W666" s="10" t="s">
        <v>3259</v>
      </c>
      <c r="X666" s="9">
        <v>3.9999999999999998E-7</v>
      </c>
      <c r="Y666" s="9">
        <v>11.91</v>
      </c>
      <c r="Z666" s="9" t="s">
        <v>52</v>
      </c>
      <c r="AA666" s="9" t="s">
        <v>52</v>
      </c>
      <c r="AB666" s="9" t="s">
        <v>52</v>
      </c>
      <c r="AC666" s="9" t="s">
        <v>2332</v>
      </c>
      <c r="AD666" s="11" t="s">
        <v>61</v>
      </c>
      <c r="AE666" s="10" t="s">
        <v>3260</v>
      </c>
      <c r="AF666" s="9">
        <v>13000</v>
      </c>
      <c r="AG666" s="9">
        <v>9.6199999999999992</v>
      </c>
      <c r="AH666" s="9" t="s">
        <v>52</v>
      </c>
      <c r="AI666" s="9" t="s">
        <v>52</v>
      </c>
      <c r="AJ666" s="9" t="s">
        <v>52</v>
      </c>
      <c r="AK666" s="9" t="s">
        <v>2332</v>
      </c>
      <c r="AL666" s="11" t="s">
        <v>61</v>
      </c>
      <c r="AM666" s="10" t="s">
        <v>3261</v>
      </c>
      <c r="AN666" s="9">
        <v>3.8</v>
      </c>
      <c r="AO666" s="9">
        <v>9.09</v>
      </c>
      <c r="AP666" s="9" t="s">
        <v>52</v>
      </c>
      <c r="AQ666" s="9" t="s">
        <v>52</v>
      </c>
      <c r="AR666" s="9" t="s">
        <v>52</v>
      </c>
      <c r="AS666" s="9" t="s">
        <v>2332</v>
      </c>
      <c r="AT666" s="11" t="s">
        <v>61</v>
      </c>
      <c r="AU666" s="10" t="s">
        <v>52</v>
      </c>
      <c r="AV666" s="9" t="s">
        <v>52</v>
      </c>
      <c r="AW666" s="9" t="s">
        <v>52</v>
      </c>
      <c r="AX666" s="9" t="s">
        <v>52</v>
      </c>
      <c r="AY666" s="9" t="s">
        <v>52</v>
      </c>
      <c r="AZ666" s="9" t="s">
        <v>52</v>
      </c>
      <c r="BA666" s="9" t="s">
        <v>52</v>
      </c>
      <c r="BB666" s="11" t="s">
        <v>52</v>
      </c>
    </row>
    <row r="667" spans="1:54" customFormat="1" x14ac:dyDescent="0.25">
      <c r="A667" s="12">
        <v>666</v>
      </c>
      <c r="B667" s="12" t="s">
        <v>3262</v>
      </c>
      <c r="C667" s="12" t="s">
        <v>3263</v>
      </c>
      <c r="D667" s="12">
        <v>76017</v>
      </c>
      <c r="E667" s="12" t="s">
        <v>52</v>
      </c>
      <c r="F667" s="12" t="s">
        <v>52</v>
      </c>
      <c r="G667" s="12">
        <v>199.85208840000001</v>
      </c>
      <c r="H667" s="12" t="s">
        <v>3264</v>
      </c>
      <c r="I667" t="e">
        <f t="shared" si="20"/>
        <v>#N/A</v>
      </c>
      <c r="J667" t="e">
        <f>VLOOKUP($D667,RfDs_clean!$A$2:$Q$140,9,FALSE)</f>
        <v>#N/A</v>
      </c>
      <c r="K667" t="e">
        <f t="shared" si="21"/>
        <v>#N/A</v>
      </c>
      <c r="L667" t="e">
        <f>VLOOKUP($D667,RfDs_clean!$A$2:$Q$140,10,FALSE)</f>
        <v>#N/A</v>
      </c>
      <c r="M667" s="9" t="s">
        <v>52</v>
      </c>
      <c r="N667" s="9" t="s">
        <v>52</v>
      </c>
      <c r="O667" s="13" t="s">
        <v>52</v>
      </c>
      <c r="P667" s="12" t="s">
        <v>52</v>
      </c>
      <c r="Q667" s="12" t="s">
        <v>52</v>
      </c>
      <c r="R667" s="12" t="s">
        <v>52</v>
      </c>
      <c r="S667" s="12" t="s">
        <v>52</v>
      </c>
      <c r="T667" s="12" t="s">
        <v>52</v>
      </c>
      <c r="U667" s="12" t="s">
        <v>52</v>
      </c>
      <c r="V667" s="14" t="s">
        <v>52</v>
      </c>
      <c r="W667" s="13" t="s">
        <v>52</v>
      </c>
      <c r="X667" s="12" t="s">
        <v>52</v>
      </c>
      <c r="Y667" s="12" t="s">
        <v>52</v>
      </c>
      <c r="Z667" s="12" t="s">
        <v>52</v>
      </c>
      <c r="AA667" s="12" t="s">
        <v>52</v>
      </c>
      <c r="AB667" s="12" t="s">
        <v>52</v>
      </c>
      <c r="AC667" s="12" t="s">
        <v>52</v>
      </c>
      <c r="AD667" s="14" t="s">
        <v>52</v>
      </c>
      <c r="AE667" s="13" t="s">
        <v>3265</v>
      </c>
      <c r="AF667" s="12">
        <v>0.09</v>
      </c>
      <c r="AG667" s="12">
        <v>4.25</v>
      </c>
      <c r="AH667" s="12" t="s">
        <v>549</v>
      </c>
      <c r="AI667" s="12">
        <v>1.1299999999999999</v>
      </c>
      <c r="AJ667" s="12">
        <v>5.25</v>
      </c>
      <c r="AK667" s="12" t="s">
        <v>83</v>
      </c>
      <c r="AL667" s="14" t="s">
        <v>57</v>
      </c>
      <c r="AM667" s="13" t="s">
        <v>52</v>
      </c>
      <c r="AN667" s="12" t="s">
        <v>52</v>
      </c>
      <c r="AO667" s="12" t="s">
        <v>52</v>
      </c>
      <c r="AP667" s="12" t="s">
        <v>52</v>
      </c>
      <c r="AQ667" s="12" t="s">
        <v>52</v>
      </c>
      <c r="AR667" s="12" t="s">
        <v>52</v>
      </c>
      <c r="AS667" s="12" t="s">
        <v>52</v>
      </c>
      <c r="AT667" s="14" t="s">
        <v>52</v>
      </c>
      <c r="AU667" s="13" t="s">
        <v>52</v>
      </c>
      <c r="AV667" s="12" t="s">
        <v>52</v>
      </c>
      <c r="AW667" s="12" t="s">
        <v>52</v>
      </c>
      <c r="AX667" s="12" t="s">
        <v>52</v>
      </c>
      <c r="AY667" s="12" t="s">
        <v>52</v>
      </c>
      <c r="AZ667" s="12" t="s">
        <v>52</v>
      </c>
      <c r="BA667" s="12" t="s">
        <v>52</v>
      </c>
      <c r="BB667" s="14" t="s">
        <v>52</v>
      </c>
    </row>
    <row r="668" spans="1:54" customFormat="1" x14ac:dyDescent="0.25">
      <c r="A668" s="9">
        <v>667</v>
      </c>
      <c r="B668" s="9" t="s">
        <v>3266</v>
      </c>
      <c r="C668" s="9" t="s">
        <v>3267</v>
      </c>
      <c r="D668" s="9">
        <v>82688</v>
      </c>
      <c r="E668" s="9" t="s">
        <v>52</v>
      </c>
      <c r="F668" s="9" t="s">
        <v>52</v>
      </c>
      <c r="G668" s="9">
        <v>292.83716663999996</v>
      </c>
      <c r="H668" s="9" t="s">
        <v>3268</v>
      </c>
      <c r="I668" t="e">
        <f t="shared" si="20"/>
        <v>#N/A</v>
      </c>
      <c r="J668" t="e">
        <f>VLOOKUP($D668,RfDs_clean!$A$2:$Q$140,9,FALSE)</f>
        <v>#N/A</v>
      </c>
      <c r="K668" t="e">
        <f t="shared" si="21"/>
        <v>#N/A</v>
      </c>
      <c r="L668" t="e">
        <f>VLOOKUP($D668,RfDs_clean!$A$2:$Q$140,10,FALSE)</f>
        <v>#N/A</v>
      </c>
      <c r="M668" s="9" t="s">
        <v>52</v>
      </c>
      <c r="N668" s="9" t="s">
        <v>52</v>
      </c>
      <c r="O668" s="10" t="s">
        <v>3269</v>
      </c>
      <c r="P668" s="9">
        <v>3.0000000000000001E-3</v>
      </c>
      <c r="Q668" s="9">
        <v>7.9895049414450448</v>
      </c>
      <c r="R668" s="9" t="s">
        <v>118</v>
      </c>
      <c r="S668" s="9">
        <v>0.75</v>
      </c>
      <c r="T668" s="9">
        <v>5.5915649327730073</v>
      </c>
      <c r="U668" s="9" t="s">
        <v>56</v>
      </c>
      <c r="V668" s="11" t="s">
        <v>61</v>
      </c>
      <c r="W668" s="10" t="s">
        <v>52</v>
      </c>
      <c r="X668" s="9" t="s">
        <v>52</v>
      </c>
      <c r="Y668" s="9" t="s">
        <v>52</v>
      </c>
      <c r="Z668" s="9" t="s">
        <v>52</v>
      </c>
      <c r="AA668" s="9" t="s">
        <v>52</v>
      </c>
      <c r="AB668" s="9" t="s">
        <v>52</v>
      </c>
      <c r="AC668" s="9" t="s">
        <v>52</v>
      </c>
      <c r="AD668" s="11" t="s">
        <v>52</v>
      </c>
      <c r="AE668" s="10" t="s">
        <v>3270</v>
      </c>
      <c r="AF668" s="9">
        <v>0.26</v>
      </c>
      <c r="AG668" s="9">
        <v>4.88</v>
      </c>
      <c r="AH668" s="9" t="s">
        <v>52</v>
      </c>
      <c r="AI668" s="9" t="s">
        <v>52</v>
      </c>
      <c r="AJ668" s="9" t="s">
        <v>52</v>
      </c>
      <c r="AK668" s="9" t="s">
        <v>119</v>
      </c>
      <c r="AL668" s="11" t="s">
        <v>57</v>
      </c>
      <c r="AM668" s="10" t="s">
        <v>52</v>
      </c>
      <c r="AN668" s="9" t="s">
        <v>52</v>
      </c>
      <c r="AO668" s="9" t="s">
        <v>52</v>
      </c>
      <c r="AP668" s="9" t="s">
        <v>52</v>
      </c>
      <c r="AQ668" s="9" t="s">
        <v>52</v>
      </c>
      <c r="AR668" s="9" t="s">
        <v>52</v>
      </c>
      <c r="AS668" s="9" t="s">
        <v>52</v>
      </c>
      <c r="AT668" s="11" t="s">
        <v>52</v>
      </c>
      <c r="AU668" s="10" t="s">
        <v>52</v>
      </c>
      <c r="AV668" s="9" t="s">
        <v>52</v>
      </c>
      <c r="AW668" s="9" t="s">
        <v>52</v>
      </c>
      <c r="AX668" s="9" t="s">
        <v>52</v>
      </c>
      <c r="AY668" s="9" t="s">
        <v>52</v>
      </c>
      <c r="AZ668" s="9" t="s">
        <v>52</v>
      </c>
      <c r="BA668" s="9" t="s">
        <v>52</v>
      </c>
      <c r="BB668" s="11" t="s">
        <v>52</v>
      </c>
    </row>
    <row r="669" spans="1:54" customFormat="1" x14ac:dyDescent="0.25">
      <c r="A669" s="12">
        <v>668</v>
      </c>
      <c r="B669" s="12" t="s">
        <v>3271</v>
      </c>
      <c r="C669" s="12" t="s">
        <v>3272</v>
      </c>
      <c r="D669" s="12">
        <v>87865</v>
      </c>
      <c r="E669" s="12" t="s">
        <v>52</v>
      </c>
      <c r="F669" s="12" t="s">
        <v>52</v>
      </c>
      <c r="G669" s="12">
        <v>263.84700305199999</v>
      </c>
      <c r="H669" s="12" t="s">
        <v>3273</v>
      </c>
      <c r="I669">
        <f t="shared" si="20"/>
        <v>5.3812603620749409</v>
      </c>
      <c r="J669">
        <f>VLOOKUP($D669,RfDs_clean!$A$2:$Q$140,9,FALSE)</f>
        <v>1.0967100000000001</v>
      </c>
      <c r="K669">
        <f t="shared" si="21"/>
        <v>6.1311238352334865</v>
      </c>
      <c r="L669">
        <f>VLOOKUP($D669,RfDs_clean!$A$2:$Q$140,10,FALSE)</f>
        <v>0.19508700000000001</v>
      </c>
      <c r="M669" s="9">
        <v>4.9266522619732127</v>
      </c>
      <c r="N669" s="9">
        <v>3.12392</v>
      </c>
      <c r="O669" s="13" t="s">
        <v>3274</v>
      </c>
      <c r="P669" s="12">
        <v>5.0000000000000001E-3</v>
      </c>
      <c r="Q669" s="12">
        <v>7.7223821612024377</v>
      </c>
      <c r="R669" s="12" t="s">
        <v>55</v>
      </c>
      <c r="S669" s="12">
        <v>1.5</v>
      </c>
      <c r="T669" s="12">
        <v>5.2452609064827751</v>
      </c>
      <c r="U669" s="12" t="s">
        <v>56</v>
      </c>
      <c r="V669" s="14" t="s">
        <v>57</v>
      </c>
      <c r="W669" s="13" t="s">
        <v>52</v>
      </c>
      <c r="X669" s="12" t="s">
        <v>52</v>
      </c>
      <c r="Y669" s="12" t="s">
        <v>52</v>
      </c>
      <c r="Z669" s="12" t="s">
        <v>52</v>
      </c>
      <c r="AA669" s="12" t="s">
        <v>52</v>
      </c>
      <c r="AB669" s="12" t="s">
        <v>52</v>
      </c>
      <c r="AC669" s="12" t="s">
        <v>52</v>
      </c>
      <c r="AD669" s="14" t="s">
        <v>52</v>
      </c>
      <c r="AE669" s="13" t="s">
        <v>3275</v>
      </c>
      <c r="AF669" s="12">
        <v>0.4</v>
      </c>
      <c r="AG669" s="12">
        <v>5.0199999999999996</v>
      </c>
      <c r="AH669" s="12" t="s">
        <v>1118</v>
      </c>
      <c r="AI669" s="12" t="s">
        <v>52</v>
      </c>
      <c r="AJ669" s="12" t="s">
        <v>52</v>
      </c>
      <c r="AK669" s="12" t="s">
        <v>56</v>
      </c>
      <c r="AL669" s="14" t="s">
        <v>57</v>
      </c>
      <c r="AM669" s="13" t="s">
        <v>3276</v>
      </c>
      <c r="AN669" s="12">
        <v>5.1000000000000003E-6</v>
      </c>
      <c r="AO669" s="12">
        <v>3.13</v>
      </c>
      <c r="AP669" s="12" t="s">
        <v>52</v>
      </c>
      <c r="AQ669" s="12" t="s">
        <v>52</v>
      </c>
      <c r="AR669" s="12" t="s">
        <v>52</v>
      </c>
      <c r="AS669" s="12" t="s">
        <v>75</v>
      </c>
      <c r="AT669" s="14" t="s">
        <v>61</v>
      </c>
      <c r="AU669" s="13" t="s">
        <v>3277</v>
      </c>
      <c r="AV669" s="12">
        <v>1.7500000000000002E-2</v>
      </c>
      <c r="AW669" s="12">
        <v>3.66</v>
      </c>
      <c r="AX669" s="12" t="s">
        <v>52</v>
      </c>
      <c r="AY669" s="12" t="s">
        <v>52</v>
      </c>
      <c r="AZ669" s="12" t="s">
        <v>52</v>
      </c>
      <c r="BA669" s="12" t="s">
        <v>75</v>
      </c>
      <c r="BB669" s="14" t="s">
        <v>57</v>
      </c>
    </row>
    <row r="670" spans="1:54" customFormat="1" x14ac:dyDescent="0.25">
      <c r="A670" s="9">
        <v>669</v>
      </c>
      <c r="B670" s="9" t="s">
        <v>3278</v>
      </c>
      <c r="C670" s="9" t="s">
        <v>3279</v>
      </c>
      <c r="D670" s="9">
        <v>78115</v>
      </c>
      <c r="E670" s="9" t="s">
        <v>52</v>
      </c>
      <c r="F670" s="9" t="s">
        <v>52</v>
      </c>
      <c r="G670" s="9">
        <v>316.01387169599997</v>
      </c>
      <c r="H670" s="9" t="s">
        <v>3280</v>
      </c>
      <c r="I670" t="e">
        <f t="shared" si="20"/>
        <v>#N/A</v>
      </c>
      <c r="J670" t="e">
        <f>VLOOKUP($D670,RfDs_clean!$A$2:$Q$140,9,FALSE)</f>
        <v>#N/A</v>
      </c>
      <c r="K670" t="e">
        <f t="shared" si="21"/>
        <v>#N/A</v>
      </c>
      <c r="L670" t="e">
        <f>VLOOKUP($D670,RfDs_clean!$A$2:$Q$140,10,FALSE)</f>
        <v>#N/A</v>
      </c>
      <c r="M670" s="9" t="s">
        <v>52</v>
      </c>
      <c r="N670" s="9" t="s">
        <v>52</v>
      </c>
      <c r="O670" s="10" t="s">
        <v>3281</v>
      </c>
      <c r="P670" s="9">
        <v>2E-3</v>
      </c>
      <c r="Q670" s="9">
        <v>8.198676151096203</v>
      </c>
      <c r="R670" s="9" t="s">
        <v>55</v>
      </c>
      <c r="S670" s="9">
        <v>0.6</v>
      </c>
      <c r="T670" s="9">
        <v>5.7215548963765404</v>
      </c>
      <c r="U670" s="9" t="s">
        <v>83</v>
      </c>
      <c r="V670" s="11" t="s">
        <v>61</v>
      </c>
      <c r="W670" s="10" t="s">
        <v>52</v>
      </c>
      <c r="X670" s="9" t="s">
        <v>52</v>
      </c>
      <c r="Y670" s="9" t="s">
        <v>52</v>
      </c>
      <c r="Z670" s="9" t="s">
        <v>52</v>
      </c>
      <c r="AA670" s="9" t="s">
        <v>52</v>
      </c>
      <c r="AB670" s="9" t="s">
        <v>52</v>
      </c>
      <c r="AC670" s="9" t="s">
        <v>52</v>
      </c>
      <c r="AD670" s="11" t="s">
        <v>52</v>
      </c>
      <c r="AE670" s="10" t="s">
        <v>3282</v>
      </c>
      <c r="AF670" s="9">
        <v>4.0000000000000001E-3</v>
      </c>
      <c r="AG670" s="9">
        <v>3.1</v>
      </c>
      <c r="AH670" s="9" t="s">
        <v>52</v>
      </c>
      <c r="AI670" s="9" t="s">
        <v>52</v>
      </c>
      <c r="AJ670" s="9" t="s">
        <v>52</v>
      </c>
      <c r="AK670" s="9" t="s">
        <v>83</v>
      </c>
      <c r="AL670" s="11" t="s">
        <v>61</v>
      </c>
      <c r="AM670" s="10" t="s">
        <v>52</v>
      </c>
      <c r="AN670" s="9" t="s">
        <v>52</v>
      </c>
      <c r="AO670" s="9" t="s">
        <v>52</v>
      </c>
      <c r="AP670" s="9" t="s">
        <v>52</v>
      </c>
      <c r="AQ670" s="9" t="s">
        <v>52</v>
      </c>
      <c r="AR670" s="9" t="s">
        <v>52</v>
      </c>
      <c r="AS670" s="9" t="s">
        <v>52</v>
      </c>
      <c r="AT670" s="11" t="s">
        <v>52</v>
      </c>
      <c r="AU670" s="10" t="s">
        <v>52</v>
      </c>
      <c r="AV670" s="9" t="s">
        <v>52</v>
      </c>
      <c r="AW670" s="9" t="s">
        <v>52</v>
      </c>
      <c r="AX670" s="9" t="s">
        <v>52</v>
      </c>
      <c r="AY670" s="9" t="s">
        <v>52</v>
      </c>
      <c r="AZ670" s="9" t="s">
        <v>52</v>
      </c>
      <c r="BA670" s="9" t="s">
        <v>52</v>
      </c>
      <c r="BB670" s="11" t="s">
        <v>52</v>
      </c>
    </row>
    <row r="671" spans="1:54" customFormat="1" x14ac:dyDescent="0.25">
      <c r="A671" s="12">
        <v>670</v>
      </c>
      <c r="B671" s="12" t="s">
        <v>3283</v>
      </c>
      <c r="C671" s="12" t="s">
        <v>3284</v>
      </c>
      <c r="D671" s="12">
        <v>109660</v>
      </c>
      <c r="E671" s="12" t="s">
        <v>52</v>
      </c>
      <c r="F671" s="12" t="s">
        <v>52</v>
      </c>
      <c r="G671" s="12">
        <v>72.093900379999994</v>
      </c>
      <c r="H671" s="12" t="s">
        <v>3285</v>
      </c>
      <c r="I671" t="e">
        <f t="shared" si="20"/>
        <v>#N/A</v>
      </c>
      <c r="J671" t="e">
        <f>VLOOKUP($D671,RfDs_clean!$A$2:$Q$140,9,FALSE)</f>
        <v>#N/A</v>
      </c>
      <c r="K671" t="e">
        <f t="shared" si="21"/>
        <v>#N/A</v>
      </c>
      <c r="L671" t="e">
        <f>VLOOKUP($D671,RfDs_clean!$A$2:$Q$140,10,FALSE)</f>
        <v>#N/A</v>
      </c>
      <c r="M671" s="9" t="s">
        <v>52</v>
      </c>
      <c r="N671" s="9" t="s">
        <v>52</v>
      </c>
      <c r="O671" s="13" t="s">
        <v>52</v>
      </c>
      <c r="P671" s="12" t="s">
        <v>52</v>
      </c>
      <c r="Q671" s="12" t="s">
        <v>52</v>
      </c>
      <c r="R671" s="12" t="s">
        <v>52</v>
      </c>
      <c r="S671" s="12" t="s">
        <v>52</v>
      </c>
      <c r="T671" s="12" t="s">
        <v>52</v>
      </c>
      <c r="U671" s="12" t="s">
        <v>52</v>
      </c>
      <c r="V671" s="14" t="s">
        <v>52</v>
      </c>
      <c r="W671" s="13" t="s">
        <v>3286</v>
      </c>
      <c r="X671" s="12">
        <v>1</v>
      </c>
      <c r="Y671" s="12">
        <v>4.8600000000000003</v>
      </c>
      <c r="Z671" s="12" t="s">
        <v>81</v>
      </c>
      <c r="AA671" s="12">
        <v>3658</v>
      </c>
      <c r="AB671" s="12">
        <v>1.29</v>
      </c>
      <c r="AC671" s="12" t="s">
        <v>83</v>
      </c>
      <c r="AD671" s="14" t="s">
        <v>61</v>
      </c>
      <c r="AE671" s="13" t="s">
        <v>52</v>
      </c>
      <c r="AF671" s="12" t="s">
        <v>52</v>
      </c>
      <c r="AG671" s="12" t="s">
        <v>52</v>
      </c>
      <c r="AH671" s="12" t="s">
        <v>52</v>
      </c>
      <c r="AI671" s="12" t="s">
        <v>52</v>
      </c>
      <c r="AJ671" s="12" t="s">
        <v>52</v>
      </c>
      <c r="AK671" s="12" t="s">
        <v>52</v>
      </c>
      <c r="AL671" s="14" t="s">
        <v>52</v>
      </c>
      <c r="AM671" s="13" t="s">
        <v>52</v>
      </c>
      <c r="AN671" s="12" t="s">
        <v>52</v>
      </c>
      <c r="AO671" s="12" t="s">
        <v>52</v>
      </c>
      <c r="AP671" s="12" t="s">
        <v>52</v>
      </c>
      <c r="AQ671" s="12" t="s">
        <v>52</v>
      </c>
      <c r="AR671" s="12" t="s">
        <v>52</v>
      </c>
      <c r="AS671" s="12" t="s">
        <v>52</v>
      </c>
      <c r="AT671" s="14" t="s">
        <v>52</v>
      </c>
      <c r="AU671" s="13" t="s">
        <v>52</v>
      </c>
      <c r="AV671" s="12" t="s">
        <v>52</v>
      </c>
      <c r="AW671" s="12" t="s">
        <v>52</v>
      </c>
      <c r="AX671" s="12" t="s">
        <v>52</v>
      </c>
      <c r="AY671" s="12" t="s">
        <v>52</v>
      </c>
      <c r="AZ671" s="12" t="s">
        <v>52</v>
      </c>
      <c r="BA671" s="12" t="s">
        <v>52</v>
      </c>
      <c r="BB671" s="14" t="s">
        <v>52</v>
      </c>
    </row>
    <row r="672" spans="1:54" customFormat="1" x14ac:dyDescent="0.25">
      <c r="A672" s="9">
        <v>671</v>
      </c>
      <c r="B672" s="9" t="s">
        <v>3287</v>
      </c>
      <c r="C672" s="9" t="s">
        <v>3288</v>
      </c>
      <c r="D672" s="9">
        <v>52645531</v>
      </c>
      <c r="E672" s="9" t="s">
        <v>52</v>
      </c>
      <c r="F672" s="9" t="s">
        <v>52</v>
      </c>
      <c r="G672" s="9">
        <v>390.07894985999997</v>
      </c>
      <c r="H672" s="9" t="s">
        <v>3289</v>
      </c>
      <c r="I672" t="e">
        <f t="shared" si="20"/>
        <v>#N/A</v>
      </c>
      <c r="J672" t="e">
        <f>VLOOKUP($D672,RfDs_clean!$A$2:$Q$140,9,FALSE)</f>
        <v>#N/A</v>
      </c>
      <c r="K672" t="e">
        <f t="shared" si="21"/>
        <v>#N/A</v>
      </c>
      <c r="L672" t="e">
        <f>VLOOKUP($D672,RfDs_clean!$A$2:$Q$140,10,FALSE)</f>
        <v>#N/A</v>
      </c>
      <c r="M672" s="9" t="s">
        <v>52</v>
      </c>
      <c r="N672" s="9" t="s">
        <v>52</v>
      </c>
      <c r="O672" s="10" t="s">
        <v>3290</v>
      </c>
      <c r="P672" s="9">
        <v>0.05</v>
      </c>
      <c r="Q672" s="9">
        <v>6.8921825104302501</v>
      </c>
      <c r="R672" s="9" t="s">
        <v>118</v>
      </c>
      <c r="S672" s="9">
        <v>5</v>
      </c>
      <c r="T672" s="9">
        <v>4.8921825104302501</v>
      </c>
      <c r="U672" s="9" t="s">
        <v>56</v>
      </c>
      <c r="V672" s="11" t="s">
        <v>61</v>
      </c>
      <c r="W672" s="10" t="s">
        <v>52</v>
      </c>
      <c r="X672" s="9" t="s">
        <v>52</v>
      </c>
      <c r="Y672" s="9" t="s">
        <v>52</v>
      </c>
      <c r="Z672" s="9" t="s">
        <v>52</v>
      </c>
      <c r="AA672" s="9" t="s">
        <v>52</v>
      </c>
      <c r="AB672" s="9" t="s">
        <v>52</v>
      </c>
      <c r="AC672" s="9" t="s">
        <v>52</v>
      </c>
      <c r="AD672" s="11" t="s">
        <v>52</v>
      </c>
      <c r="AE672" s="10" t="s">
        <v>52</v>
      </c>
      <c r="AF672" s="9" t="s">
        <v>52</v>
      </c>
      <c r="AG672" s="9" t="s">
        <v>52</v>
      </c>
      <c r="AH672" s="9" t="s">
        <v>52</v>
      </c>
      <c r="AI672" s="9" t="s">
        <v>52</v>
      </c>
      <c r="AJ672" s="9" t="s">
        <v>52</v>
      </c>
      <c r="AK672" s="9" t="s">
        <v>52</v>
      </c>
      <c r="AL672" s="11" t="s">
        <v>52</v>
      </c>
      <c r="AM672" s="10" t="s">
        <v>52</v>
      </c>
      <c r="AN672" s="9" t="s">
        <v>52</v>
      </c>
      <c r="AO672" s="9" t="s">
        <v>52</v>
      </c>
      <c r="AP672" s="9" t="s">
        <v>52</v>
      </c>
      <c r="AQ672" s="9" t="s">
        <v>52</v>
      </c>
      <c r="AR672" s="9" t="s">
        <v>52</v>
      </c>
      <c r="AS672" s="9" t="s">
        <v>52</v>
      </c>
      <c r="AT672" s="11" t="s">
        <v>52</v>
      </c>
      <c r="AU672" s="10" t="s">
        <v>52</v>
      </c>
      <c r="AV672" s="9" t="s">
        <v>52</v>
      </c>
      <c r="AW672" s="9" t="s">
        <v>52</v>
      </c>
      <c r="AX672" s="9" t="s">
        <v>52</v>
      </c>
      <c r="AY672" s="9" t="s">
        <v>52</v>
      </c>
      <c r="AZ672" s="9" t="s">
        <v>52</v>
      </c>
      <c r="BA672" s="9" t="s">
        <v>52</v>
      </c>
      <c r="BB672" s="11" t="s">
        <v>52</v>
      </c>
    </row>
    <row r="673" spans="1:54" customFormat="1" x14ac:dyDescent="0.25">
      <c r="A673" s="12">
        <v>672</v>
      </c>
      <c r="B673" s="12" t="s">
        <v>3291</v>
      </c>
      <c r="C673" s="12" t="s">
        <v>3292</v>
      </c>
      <c r="D673" s="12">
        <v>62442</v>
      </c>
      <c r="E673" s="12" t="s">
        <v>52</v>
      </c>
      <c r="F673" s="12" t="s">
        <v>52</v>
      </c>
      <c r="G673" s="12">
        <v>179.09462869999999</v>
      </c>
      <c r="H673" s="12" t="s">
        <v>3293</v>
      </c>
      <c r="I673" t="e">
        <f t="shared" si="20"/>
        <v>#N/A</v>
      </c>
      <c r="J673" t="e">
        <f>VLOOKUP($D673,RfDs_clean!$A$2:$Q$140,9,FALSE)</f>
        <v>#N/A</v>
      </c>
      <c r="K673" t="e">
        <f t="shared" si="21"/>
        <v>#N/A</v>
      </c>
      <c r="L673" t="e">
        <f>VLOOKUP($D673,RfDs_clean!$A$2:$Q$140,10,FALSE)</f>
        <v>#N/A</v>
      </c>
      <c r="M673" s="9">
        <v>5.5013593792605482</v>
      </c>
      <c r="N673" s="9">
        <v>0.564577</v>
      </c>
      <c r="O673" s="13" t="s">
        <v>52</v>
      </c>
      <c r="P673" s="12" t="s">
        <v>52</v>
      </c>
      <c r="Q673" s="12" t="s">
        <v>52</v>
      </c>
      <c r="R673" s="12" t="s">
        <v>52</v>
      </c>
      <c r="S673" s="12" t="s">
        <v>52</v>
      </c>
      <c r="T673" s="12" t="s">
        <v>52</v>
      </c>
      <c r="U673" s="12" t="s">
        <v>52</v>
      </c>
      <c r="V673" s="14" t="s">
        <v>52</v>
      </c>
      <c r="W673" s="13" t="s">
        <v>52</v>
      </c>
      <c r="X673" s="12" t="s">
        <v>52</v>
      </c>
      <c r="Y673" s="12" t="s">
        <v>52</v>
      </c>
      <c r="Z673" s="12" t="s">
        <v>52</v>
      </c>
      <c r="AA673" s="12" t="s">
        <v>52</v>
      </c>
      <c r="AB673" s="12" t="s">
        <v>52</v>
      </c>
      <c r="AC673" s="12" t="s">
        <v>52</v>
      </c>
      <c r="AD673" s="14" t="s">
        <v>52</v>
      </c>
      <c r="AE673" s="13" t="s">
        <v>3294</v>
      </c>
      <c r="AF673" s="12">
        <v>2.2000000000000001E-3</v>
      </c>
      <c r="AG673" s="12">
        <v>2.6</v>
      </c>
      <c r="AH673" s="12" t="s">
        <v>52</v>
      </c>
      <c r="AI673" s="12" t="s">
        <v>52</v>
      </c>
      <c r="AJ673" s="12" t="s">
        <v>52</v>
      </c>
      <c r="AK673" s="12" t="s">
        <v>75</v>
      </c>
      <c r="AL673" s="14" t="s">
        <v>57</v>
      </c>
      <c r="AM673" s="13" t="s">
        <v>3295</v>
      </c>
      <c r="AN673" s="12">
        <v>6.3E-7</v>
      </c>
      <c r="AO673" s="12">
        <v>2.0499999999999998</v>
      </c>
      <c r="AP673" s="12" t="s">
        <v>52</v>
      </c>
      <c r="AQ673" s="12" t="s">
        <v>52</v>
      </c>
      <c r="AR673" s="12" t="s">
        <v>52</v>
      </c>
      <c r="AS673" s="12" t="s">
        <v>75</v>
      </c>
      <c r="AT673" s="14" t="s">
        <v>61</v>
      </c>
      <c r="AU673" s="13" t="s">
        <v>3296</v>
      </c>
      <c r="AV673" s="12">
        <v>2.2000000000000001E-3</v>
      </c>
      <c r="AW673" s="12">
        <v>2.6</v>
      </c>
      <c r="AX673" s="12" t="s">
        <v>52</v>
      </c>
      <c r="AY673" s="12" t="s">
        <v>52</v>
      </c>
      <c r="AZ673" s="12" t="s">
        <v>52</v>
      </c>
      <c r="BA673" s="12" t="s">
        <v>75</v>
      </c>
      <c r="BB673" s="14" t="s">
        <v>57</v>
      </c>
    </row>
    <row r="674" spans="1:54" customFormat="1" x14ac:dyDescent="0.25">
      <c r="A674" s="9">
        <v>673</v>
      </c>
      <c r="B674" s="9" t="s">
        <v>3297</v>
      </c>
      <c r="C674" s="9" t="s">
        <v>3298</v>
      </c>
      <c r="D674" s="9">
        <v>94780</v>
      </c>
      <c r="E674" s="9" t="s">
        <v>52</v>
      </c>
      <c r="F674" s="9" t="s">
        <v>52</v>
      </c>
      <c r="G674" s="9">
        <v>213.10144539999999</v>
      </c>
      <c r="H674" s="9" t="s">
        <v>3299</v>
      </c>
      <c r="I674" t="e">
        <f t="shared" si="20"/>
        <v>#N/A</v>
      </c>
      <c r="J674" t="e">
        <f>VLOOKUP($D674,RfDs_clean!$A$2:$Q$140,9,FALSE)</f>
        <v>#N/A</v>
      </c>
      <c r="K674" t="e">
        <f t="shared" si="21"/>
        <v>#N/A</v>
      </c>
      <c r="L674" t="e">
        <f>VLOOKUP($D674,RfDs_clean!$A$2:$Q$140,10,FALSE)</f>
        <v>#N/A</v>
      </c>
      <c r="M674" s="9">
        <v>2.5134524650862664</v>
      </c>
      <c r="N674" s="9">
        <v>653.33199999999999</v>
      </c>
      <c r="O674" s="10" t="s">
        <v>52</v>
      </c>
      <c r="P674" s="9" t="s">
        <v>52</v>
      </c>
      <c r="Q674" s="9" t="s">
        <v>52</v>
      </c>
      <c r="R674" s="9" t="s">
        <v>52</v>
      </c>
      <c r="S674" s="9" t="s">
        <v>52</v>
      </c>
      <c r="T674" s="9" t="s">
        <v>52</v>
      </c>
      <c r="U674" s="9" t="s">
        <v>52</v>
      </c>
      <c r="V674" s="11" t="s">
        <v>52</v>
      </c>
      <c r="W674" s="10" t="s">
        <v>52</v>
      </c>
      <c r="X674" s="9" t="s">
        <v>52</v>
      </c>
      <c r="Y674" s="9" t="s">
        <v>52</v>
      </c>
      <c r="Z674" s="9" t="s">
        <v>52</v>
      </c>
      <c r="AA674" s="9" t="s">
        <v>52</v>
      </c>
      <c r="AB674" s="9" t="s">
        <v>52</v>
      </c>
      <c r="AC674" s="9" t="s">
        <v>52</v>
      </c>
      <c r="AD674" s="11" t="s">
        <v>52</v>
      </c>
      <c r="AE674" s="10" t="s">
        <v>3300</v>
      </c>
      <c r="AF674" s="9">
        <v>0.17</v>
      </c>
      <c r="AG674" s="9">
        <v>4.5599999999999996</v>
      </c>
      <c r="AH674" s="9" t="s">
        <v>52</v>
      </c>
      <c r="AI674" s="9" t="s">
        <v>52</v>
      </c>
      <c r="AJ674" s="9" t="s">
        <v>52</v>
      </c>
      <c r="AK674" s="9" t="s">
        <v>75</v>
      </c>
      <c r="AL674" s="11" t="s">
        <v>57</v>
      </c>
      <c r="AM674" s="10" t="s">
        <v>52</v>
      </c>
      <c r="AN674" s="9" t="s">
        <v>52</v>
      </c>
      <c r="AO674" s="9" t="s">
        <v>52</v>
      </c>
      <c r="AP674" s="9" t="s">
        <v>52</v>
      </c>
      <c r="AQ674" s="9" t="s">
        <v>52</v>
      </c>
      <c r="AR674" s="9" t="s">
        <v>52</v>
      </c>
      <c r="AS674" s="9" t="s">
        <v>52</v>
      </c>
      <c r="AT674" s="11" t="s">
        <v>52</v>
      </c>
      <c r="AU674" s="10" t="s">
        <v>3301</v>
      </c>
      <c r="AV674" s="9">
        <v>0.17</v>
      </c>
      <c r="AW674" s="9">
        <v>4.5599999999999996</v>
      </c>
      <c r="AX674" s="9" t="s">
        <v>52</v>
      </c>
      <c r="AY674" s="9" t="s">
        <v>52</v>
      </c>
      <c r="AZ674" s="9" t="s">
        <v>52</v>
      </c>
      <c r="BA674" s="9" t="s">
        <v>75</v>
      </c>
      <c r="BB674" s="11" t="s">
        <v>57</v>
      </c>
    </row>
    <row r="675" spans="1:54" customFormat="1" x14ac:dyDescent="0.25">
      <c r="A675" s="12">
        <v>674</v>
      </c>
      <c r="B675" s="12" t="s">
        <v>3302</v>
      </c>
      <c r="C675" s="12" t="s">
        <v>3303</v>
      </c>
      <c r="D675" s="12">
        <v>3546109</v>
      </c>
      <c r="E675" s="12" t="s">
        <v>52</v>
      </c>
      <c r="F675" s="12" t="s">
        <v>52</v>
      </c>
      <c r="G675" s="12">
        <v>643.39228549999996</v>
      </c>
      <c r="H675" s="12" t="s">
        <v>3304</v>
      </c>
      <c r="I675" t="e">
        <f t="shared" si="20"/>
        <v>#N/A</v>
      </c>
      <c r="J675" t="e">
        <f>VLOOKUP($D675,RfDs_clean!$A$2:$Q$140,9,FALSE)</f>
        <v>#N/A</v>
      </c>
      <c r="K675" t="e">
        <f t="shared" si="21"/>
        <v>#N/A</v>
      </c>
      <c r="L675" t="e">
        <f>VLOOKUP($D675,RfDs_clean!$A$2:$Q$140,10,FALSE)</f>
        <v>#N/A</v>
      </c>
      <c r="M675" s="9" t="s">
        <v>52</v>
      </c>
      <c r="N675" s="9" t="s">
        <v>52</v>
      </c>
      <c r="O675" s="13" t="s">
        <v>52</v>
      </c>
      <c r="P675" s="12" t="s">
        <v>52</v>
      </c>
      <c r="Q675" s="12" t="s">
        <v>52</v>
      </c>
      <c r="R675" s="12" t="s">
        <v>52</v>
      </c>
      <c r="S675" s="12" t="s">
        <v>52</v>
      </c>
      <c r="T675" s="12" t="s">
        <v>52</v>
      </c>
      <c r="U675" s="12" t="s">
        <v>52</v>
      </c>
      <c r="V675" s="14" t="s">
        <v>52</v>
      </c>
      <c r="W675" s="13" t="s">
        <v>52</v>
      </c>
      <c r="X675" s="12" t="s">
        <v>52</v>
      </c>
      <c r="Y675" s="12" t="s">
        <v>52</v>
      </c>
      <c r="Z675" s="12" t="s">
        <v>52</v>
      </c>
      <c r="AA675" s="12" t="s">
        <v>52</v>
      </c>
      <c r="AB675" s="12" t="s">
        <v>52</v>
      </c>
      <c r="AC675" s="12" t="s">
        <v>52</v>
      </c>
      <c r="AD675" s="14" t="s">
        <v>52</v>
      </c>
      <c r="AE675" s="13" t="s">
        <v>3305</v>
      </c>
      <c r="AF675" s="12">
        <v>150</v>
      </c>
      <c r="AG675" s="12">
        <v>7.98</v>
      </c>
      <c r="AH675" s="12" t="s">
        <v>52</v>
      </c>
      <c r="AI675" s="12" t="s">
        <v>52</v>
      </c>
      <c r="AJ675" s="12" t="s">
        <v>52</v>
      </c>
      <c r="AK675" s="12" t="s">
        <v>75</v>
      </c>
      <c r="AL675" s="14" t="s">
        <v>57</v>
      </c>
      <c r="AM675" s="13" t="s">
        <v>52</v>
      </c>
      <c r="AN675" s="12" t="s">
        <v>52</v>
      </c>
      <c r="AO675" s="12" t="s">
        <v>52</v>
      </c>
      <c r="AP675" s="12" t="s">
        <v>52</v>
      </c>
      <c r="AQ675" s="12" t="s">
        <v>52</v>
      </c>
      <c r="AR675" s="12" t="s">
        <v>52</v>
      </c>
      <c r="AS675" s="12" t="s">
        <v>52</v>
      </c>
      <c r="AT675" s="14" t="s">
        <v>52</v>
      </c>
      <c r="AU675" s="13" t="s">
        <v>3306</v>
      </c>
      <c r="AV675" s="12">
        <v>150</v>
      </c>
      <c r="AW675" s="12">
        <v>7.98</v>
      </c>
      <c r="AX675" s="12" t="s">
        <v>52</v>
      </c>
      <c r="AY675" s="12" t="s">
        <v>52</v>
      </c>
      <c r="AZ675" s="12" t="s">
        <v>52</v>
      </c>
      <c r="BA675" s="12" t="s">
        <v>75</v>
      </c>
      <c r="BB675" s="14" t="s">
        <v>57</v>
      </c>
    </row>
    <row r="676" spans="1:54" customFormat="1" x14ac:dyDescent="0.25">
      <c r="A676" s="9">
        <v>675</v>
      </c>
      <c r="B676" s="9" t="s">
        <v>3307</v>
      </c>
      <c r="C676" s="9" t="s">
        <v>3308</v>
      </c>
      <c r="D676" s="9">
        <v>13684634</v>
      </c>
      <c r="E676" s="9" t="s">
        <v>52</v>
      </c>
      <c r="F676" s="9" t="s">
        <v>52</v>
      </c>
      <c r="G676" s="9">
        <v>300.111006992</v>
      </c>
      <c r="H676" s="9" t="s">
        <v>3309</v>
      </c>
      <c r="I676" t="e">
        <f t="shared" si="20"/>
        <v>#N/A</v>
      </c>
      <c r="J676" t="e">
        <f>VLOOKUP($D676,RfDs_clean!$A$2:$Q$140,9,FALSE)</f>
        <v>#N/A</v>
      </c>
      <c r="K676" t="e">
        <f t="shared" si="21"/>
        <v>#N/A</v>
      </c>
      <c r="L676" t="e">
        <f>VLOOKUP($D676,RfDs_clean!$A$2:$Q$140,10,FALSE)</f>
        <v>#N/A</v>
      </c>
      <c r="M676" s="9" t="s">
        <v>52</v>
      </c>
      <c r="N676" s="9" t="s">
        <v>52</v>
      </c>
      <c r="O676" s="10" t="s">
        <v>3310</v>
      </c>
      <c r="P676" s="9">
        <v>0.25</v>
      </c>
      <c r="Q676" s="9">
        <v>6.0793419154040151</v>
      </c>
      <c r="R676" s="9" t="s">
        <v>81</v>
      </c>
      <c r="S676" s="9">
        <v>25</v>
      </c>
      <c r="T676" s="9">
        <v>4.0793419154040151</v>
      </c>
      <c r="U676" s="9" t="s">
        <v>56</v>
      </c>
      <c r="V676" s="11" t="s">
        <v>61</v>
      </c>
      <c r="W676" s="10" t="s">
        <v>52</v>
      </c>
      <c r="X676" s="9" t="s">
        <v>52</v>
      </c>
      <c r="Y676" s="9" t="s">
        <v>52</v>
      </c>
      <c r="Z676" s="9" t="s">
        <v>52</v>
      </c>
      <c r="AA676" s="9" t="s">
        <v>52</v>
      </c>
      <c r="AB676" s="9" t="s">
        <v>52</v>
      </c>
      <c r="AC676" s="9" t="s">
        <v>52</v>
      </c>
      <c r="AD676" s="11" t="s">
        <v>52</v>
      </c>
      <c r="AE676" s="10" t="s">
        <v>52</v>
      </c>
      <c r="AF676" s="9" t="s">
        <v>52</v>
      </c>
      <c r="AG676" s="9" t="s">
        <v>52</v>
      </c>
      <c r="AH676" s="9" t="s">
        <v>52</v>
      </c>
      <c r="AI676" s="9" t="s">
        <v>52</v>
      </c>
      <c r="AJ676" s="9" t="s">
        <v>52</v>
      </c>
      <c r="AK676" s="9" t="s">
        <v>52</v>
      </c>
      <c r="AL676" s="11" t="s">
        <v>52</v>
      </c>
      <c r="AM676" s="10" t="s">
        <v>52</v>
      </c>
      <c r="AN676" s="9" t="s">
        <v>52</v>
      </c>
      <c r="AO676" s="9" t="s">
        <v>52</v>
      </c>
      <c r="AP676" s="9" t="s">
        <v>52</v>
      </c>
      <c r="AQ676" s="9" t="s">
        <v>52</v>
      </c>
      <c r="AR676" s="9" t="s">
        <v>52</v>
      </c>
      <c r="AS676" s="9" t="s">
        <v>52</v>
      </c>
      <c r="AT676" s="11" t="s">
        <v>52</v>
      </c>
      <c r="AU676" s="10" t="s">
        <v>52</v>
      </c>
      <c r="AV676" s="9" t="s">
        <v>52</v>
      </c>
      <c r="AW676" s="9" t="s">
        <v>52</v>
      </c>
      <c r="AX676" s="9" t="s">
        <v>52</v>
      </c>
      <c r="AY676" s="9" t="s">
        <v>52</v>
      </c>
      <c r="AZ676" s="9" t="s">
        <v>52</v>
      </c>
      <c r="BA676" s="9" t="s">
        <v>52</v>
      </c>
      <c r="BB676" s="11" t="s">
        <v>52</v>
      </c>
    </row>
    <row r="677" spans="1:54" customFormat="1" x14ac:dyDescent="0.25">
      <c r="A677" s="12">
        <v>676</v>
      </c>
      <c r="B677" s="12" t="s">
        <v>3311</v>
      </c>
      <c r="C677" s="12" t="s">
        <v>3312</v>
      </c>
      <c r="D677" s="12">
        <v>50066</v>
      </c>
      <c r="E677" s="12" t="s">
        <v>52</v>
      </c>
      <c r="F677" s="12" t="s">
        <v>52</v>
      </c>
      <c r="G677" s="12">
        <v>232.08479220000001</v>
      </c>
      <c r="H677" s="12" t="s">
        <v>3313</v>
      </c>
      <c r="I677" t="e">
        <f t="shared" si="20"/>
        <v>#N/A</v>
      </c>
      <c r="J677" t="e">
        <f>VLOOKUP($D677,RfDs_clean!$A$2:$Q$140,9,FALSE)</f>
        <v>#N/A</v>
      </c>
      <c r="K677" t="e">
        <f t="shared" si="21"/>
        <v>#N/A</v>
      </c>
      <c r="L677" t="e">
        <f>VLOOKUP($D677,RfDs_clean!$A$2:$Q$140,10,FALSE)</f>
        <v>#N/A</v>
      </c>
      <c r="M677" s="9" t="s">
        <v>52</v>
      </c>
      <c r="N677" s="9" t="s">
        <v>52</v>
      </c>
      <c r="O677" s="13" t="s">
        <v>52</v>
      </c>
      <c r="P677" s="12" t="s">
        <v>52</v>
      </c>
      <c r="Q677" s="12" t="s">
        <v>52</v>
      </c>
      <c r="R677" s="12" t="s">
        <v>52</v>
      </c>
      <c r="S677" s="12" t="s">
        <v>52</v>
      </c>
      <c r="T677" s="12" t="s">
        <v>52</v>
      </c>
      <c r="U677" s="12" t="s">
        <v>52</v>
      </c>
      <c r="V677" s="14" t="s">
        <v>52</v>
      </c>
      <c r="W677" s="13" t="s">
        <v>52</v>
      </c>
      <c r="X677" s="12" t="s">
        <v>52</v>
      </c>
      <c r="Y677" s="12" t="s">
        <v>52</v>
      </c>
      <c r="Z677" s="12" t="s">
        <v>52</v>
      </c>
      <c r="AA677" s="12" t="s">
        <v>52</v>
      </c>
      <c r="AB677" s="12" t="s">
        <v>52</v>
      </c>
      <c r="AC677" s="12" t="s">
        <v>52</v>
      </c>
      <c r="AD677" s="14" t="s">
        <v>52</v>
      </c>
      <c r="AE677" s="13" t="s">
        <v>3314</v>
      </c>
      <c r="AF677" s="12">
        <v>0.46</v>
      </c>
      <c r="AG677" s="12">
        <v>5.03</v>
      </c>
      <c r="AH677" s="12" t="s">
        <v>52</v>
      </c>
      <c r="AI677" s="12" t="s">
        <v>52</v>
      </c>
      <c r="AJ677" s="12" t="s">
        <v>52</v>
      </c>
      <c r="AK677" s="12" t="s">
        <v>75</v>
      </c>
      <c r="AL677" s="14" t="s">
        <v>57</v>
      </c>
      <c r="AM677" s="13" t="s">
        <v>52</v>
      </c>
      <c r="AN677" s="12" t="s">
        <v>52</v>
      </c>
      <c r="AO677" s="12" t="s">
        <v>52</v>
      </c>
      <c r="AP677" s="12" t="s">
        <v>52</v>
      </c>
      <c r="AQ677" s="12" t="s">
        <v>52</v>
      </c>
      <c r="AR677" s="12" t="s">
        <v>52</v>
      </c>
      <c r="AS677" s="12" t="s">
        <v>52</v>
      </c>
      <c r="AT677" s="14" t="s">
        <v>52</v>
      </c>
      <c r="AU677" s="13" t="s">
        <v>3315</v>
      </c>
      <c r="AV677" s="12">
        <v>0.46</v>
      </c>
      <c r="AW677" s="12">
        <v>5.03</v>
      </c>
      <c r="AX677" s="12" t="s">
        <v>52</v>
      </c>
      <c r="AY677" s="12" t="s">
        <v>52</v>
      </c>
      <c r="AZ677" s="12" t="s">
        <v>52</v>
      </c>
      <c r="BA677" s="12" t="s">
        <v>75</v>
      </c>
      <c r="BB677" s="14" t="s">
        <v>57</v>
      </c>
    </row>
    <row r="678" spans="1:54" customFormat="1" x14ac:dyDescent="0.25">
      <c r="A678" s="9">
        <v>677</v>
      </c>
      <c r="B678" s="9" t="s">
        <v>3316</v>
      </c>
      <c r="C678" s="9" t="s">
        <v>3317</v>
      </c>
      <c r="D678" s="9">
        <v>108952</v>
      </c>
      <c r="E678" s="9" t="s">
        <v>52</v>
      </c>
      <c r="F678" s="9" t="s">
        <v>52</v>
      </c>
      <c r="G678" s="9">
        <v>94.041864812</v>
      </c>
      <c r="H678" s="9" t="s">
        <v>3318</v>
      </c>
      <c r="I678">
        <f t="shared" si="20"/>
        <v>2.791331951689811</v>
      </c>
      <c r="J678">
        <f>VLOOKUP($D678,RfDs_clean!$A$2:$Q$140,9,FALSE)</f>
        <v>152.05099999999999</v>
      </c>
      <c r="K678">
        <f t="shared" si="21"/>
        <v>2.877834560816753</v>
      </c>
      <c r="L678">
        <f>VLOOKUP($D678,RfDs_clean!$A$2:$Q$140,10,FALSE)</f>
        <v>124.59099999999999</v>
      </c>
      <c r="M678" s="9" t="s">
        <v>52</v>
      </c>
      <c r="N678" s="9" t="s">
        <v>52</v>
      </c>
      <c r="O678" s="10" t="s">
        <v>3319</v>
      </c>
      <c r="P678" s="9">
        <v>0.3</v>
      </c>
      <c r="Q678" s="9">
        <v>5.4961999777018864</v>
      </c>
      <c r="R678" s="9" t="s">
        <v>549</v>
      </c>
      <c r="S678" s="9">
        <v>93</v>
      </c>
      <c r="T678" s="9">
        <v>3.0048382838676138</v>
      </c>
      <c r="U678" s="9" t="s">
        <v>56</v>
      </c>
      <c r="V678" s="11" t="s">
        <v>57</v>
      </c>
      <c r="W678" s="10" t="s">
        <v>3320</v>
      </c>
      <c r="X678" s="9">
        <v>0.2</v>
      </c>
      <c r="Y678" s="9">
        <v>5.67</v>
      </c>
      <c r="Z678" s="9" t="s">
        <v>81</v>
      </c>
      <c r="AA678" s="9">
        <v>5</v>
      </c>
      <c r="AB678" s="9">
        <v>4.2699999999999996</v>
      </c>
      <c r="AC678" s="9" t="s">
        <v>75</v>
      </c>
      <c r="AD678" s="11" t="s">
        <v>61</v>
      </c>
      <c r="AE678" s="10" t="s">
        <v>52</v>
      </c>
      <c r="AF678" s="9" t="s">
        <v>52</v>
      </c>
      <c r="AG678" s="9" t="s">
        <v>52</v>
      </c>
      <c r="AH678" s="9" t="s">
        <v>52</v>
      </c>
      <c r="AI678" s="9" t="s">
        <v>52</v>
      </c>
      <c r="AJ678" s="9" t="s">
        <v>52</v>
      </c>
      <c r="AK678" s="9" t="s">
        <v>52</v>
      </c>
      <c r="AL678" s="11" t="s">
        <v>52</v>
      </c>
      <c r="AM678" s="10" t="s">
        <v>52</v>
      </c>
      <c r="AN678" s="9" t="s">
        <v>52</v>
      </c>
      <c r="AO678" s="9" t="s">
        <v>52</v>
      </c>
      <c r="AP678" s="9" t="s">
        <v>52</v>
      </c>
      <c r="AQ678" s="9" t="s">
        <v>52</v>
      </c>
      <c r="AR678" s="9" t="s">
        <v>52</v>
      </c>
      <c r="AS678" s="9" t="s">
        <v>52</v>
      </c>
      <c r="AT678" s="11" t="s">
        <v>52</v>
      </c>
      <c r="AU678" s="10" t="s">
        <v>52</v>
      </c>
      <c r="AV678" s="9" t="s">
        <v>52</v>
      </c>
      <c r="AW678" s="9" t="s">
        <v>52</v>
      </c>
      <c r="AX678" s="9" t="s">
        <v>52</v>
      </c>
      <c r="AY678" s="9" t="s">
        <v>52</v>
      </c>
      <c r="AZ678" s="9" t="s">
        <v>52</v>
      </c>
      <c r="BA678" s="9" t="s">
        <v>52</v>
      </c>
      <c r="BB678" s="11" t="s">
        <v>52</v>
      </c>
    </row>
    <row r="679" spans="1:54" customFormat="1" x14ac:dyDescent="0.25">
      <c r="A679" s="12">
        <v>678</v>
      </c>
      <c r="B679" s="12" t="s">
        <v>3321</v>
      </c>
      <c r="C679" s="12" t="s">
        <v>3322</v>
      </c>
      <c r="D679" s="12">
        <v>92842</v>
      </c>
      <c r="E679" s="12" t="s">
        <v>52</v>
      </c>
      <c r="F679" s="12" t="s">
        <v>52</v>
      </c>
      <c r="G679" s="12">
        <v>199.04557028799999</v>
      </c>
      <c r="H679" s="12" t="s">
        <v>3323</v>
      </c>
      <c r="I679" t="e">
        <f t="shared" si="20"/>
        <v>#N/A</v>
      </c>
      <c r="J679" t="e">
        <f>VLOOKUP($D679,RfDs_clean!$A$2:$Q$140,9,FALSE)</f>
        <v>#N/A</v>
      </c>
      <c r="K679" t="e">
        <f t="shared" si="21"/>
        <v>#N/A</v>
      </c>
      <c r="L679" t="e">
        <f>VLOOKUP($D679,RfDs_clean!$A$2:$Q$140,10,FALSE)</f>
        <v>#N/A</v>
      </c>
      <c r="M679" s="9" t="s">
        <v>52</v>
      </c>
      <c r="N679" s="9" t="s">
        <v>52</v>
      </c>
      <c r="O679" s="13" t="s">
        <v>3324</v>
      </c>
      <c r="P679" s="12">
        <v>5.0000000000000001E-4</v>
      </c>
      <c r="Q679" s="12">
        <v>8.5999825125708611</v>
      </c>
      <c r="R679" s="12" t="s">
        <v>52</v>
      </c>
      <c r="S679" s="12" t="s">
        <v>52</v>
      </c>
      <c r="T679" s="12" t="s">
        <v>52</v>
      </c>
      <c r="U679" s="12" t="s">
        <v>83</v>
      </c>
      <c r="V679" s="14" t="s">
        <v>61</v>
      </c>
      <c r="W679" s="13" t="s">
        <v>52</v>
      </c>
      <c r="X679" s="12" t="s">
        <v>52</v>
      </c>
      <c r="Y679" s="12" t="s">
        <v>52</v>
      </c>
      <c r="Z679" s="12" t="s">
        <v>52</v>
      </c>
      <c r="AA679" s="12" t="s">
        <v>52</v>
      </c>
      <c r="AB679" s="12" t="s">
        <v>52</v>
      </c>
      <c r="AC679" s="12" t="s">
        <v>52</v>
      </c>
      <c r="AD679" s="14" t="s">
        <v>52</v>
      </c>
      <c r="AE679" s="13" t="s">
        <v>52</v>
      </c>
      <c r="AF679" s="12" t="s">
        <v>52</v>
      </c>
      <c r="AG679" s="12" t="s">
        <v>52</v>
      </c>
      <c r="AH679" s="12" t="s">
        <v>52</v>
      </c>
      <c r="AI679" s="12" t="s">
        <v>52</v>
      </c>
      <c r="AJ679" s="12" t="s">
        <v>52</v>
      </c>
      <c r="AK679" s="12" t="s">
        <v>52</v>
      </c>
      <c r="AL679" s="14" t="s">
        <v>52</v>
      </c>
      <c r="AM679" s="13" t="s">
        <v>52</v>
      </c>
      <c r="AN679" s="12" t="s">
        <v>52</v>
      </c>
      <c r="AO679" s="12" t="s">
        <v>52</v>
      </c>
      <c r="AP679" s="12" t="s">
        <v>52</v>
      </c>
      <c r="AQ679" s="12" t="s">
        <v>52</v>
      </c>
      <c r="AR679" s="12" t="s">
        <v>52</v>
      </c>
      <c r="AS679" s="12" t="s">
        <v>52</v>
      </c>
      <c r="AT679" s="14" t="s">
        <v>52</v>
      </c>
      <c r="AU679" s="13" t="s">
        <v>52</v>
      </c>
      <c r="AV679" s="12" t="s">
        <v>52</v>
      </c>
      <c r="AW679" s="12" t="s">
        <v>52</v>
      </c>
      <c r="AX679" s="12" t="s">
        <v>52</v>
      </c>
      <c r="AY679" s="12" t="s">
        <v>52</v>
      </c>
      <c r="AZ679" s="12" t="s">
        <v>52</v>
      </c>
      <c r="BA679" s="12" t="s">
        <v>52</v>
      </c>
      <c r="BB679" s="14" t="s">
        <v>52</v>
      </c>
    </row>
    <row r="680" spans="1:54" customFormat="1" x14ac:dyDescent="0.25">
      <c r="A680" s="9">
        <v>679</v>
      </c>
      <c r="B680" s="9" t="s">
        <v>3325</v>
      </c>
      <c r="C680" s="9" t="s">
        <v>3326</v>
      </c>
      <c r="D680" s="9">
        <v>59961</v>
      </c>
      <c r="E680" s="9" t="s">
        <v>52</v>
      </c>
      <c r="F680" s="9" t="s">
        <v>52</v>
      </c>
      <c r="G680" s="9">
        <v>303.13899199999997</v>
      </c>
      <c r="H680" s="9" t="s">
        <v>3327</v>
      </c>
      <c r="I680" t="e">
        <f t="shared" si="20"/>
        <v>#N/A</v>
      </c>
      <c r="J680" t="e">
        <f>VLOOKUP($D680,RfDs_clean!$A$2:$Q$140,9,FALSE)</f>
        <v>#N/A</v>
      </c>
      <c r="K680" t="e">
        <f t="shared" si="21"/>
        <v>#N/A</v>
      </c>
      <c r="L680" t="e">
        <f>VLOOKUP($D680,RfDs_clean!$A$2:$Q$140,10,FALSE)</f>
        <v>#N/A</v>
      </c>
      <c r="M680" s="9">
        <v>4.7343084695957911</v>
      </c>
      <c r="N680" s="9">
        <v>5.5889899999999999</v>
      </c>
      <c r="O680" s="10" t="s">
        <v>52</v>
      </c>
      <c r="P680" s="9" t="s">
        <v>52</v>
      </c>
      <c r="Q680" s="9" t="s">
        <v>52</v>
      </c>
      <c r="R680" s="9" t="s">
        <v>52</v>
      </c>
      <c r="S680" s="9" t="s">
        <v>52</v>
      </c>
      <c r="T680" s="9" t="s">
        <v>52</v>
      </c>
      <c r="U680" s="9" t="s">
        <v>52</v>
      </c>
      <c r="V680" s="11" t="s">
        <v>52</v>
      </c>
      <c r="W680" s="10" t="s">
        <v>52</v>
      </c>
      <c r="X680" s="9" t="s">
        <v>52</v>
      </c>
      <c r="Y680" s="9" t="s">
        <v>52</v>
      </c>
      <c r="Z680" s="9" t="s">
        <v>52</v>
      </c>
      <c r="AA680" s="9" t="s">
        <v>52</v>
      </c>
      <c r="AB680" s="9" t="s">
        <v>52</v>
      </c>
      <c r="AC680" s="9" t="s">
        <v>52</v>
      </c>
      <c r="AD680" s="11" t="s">
        <v>52</v>
      </c>
      <c r="AE680" s="10" t="s">
        <v>3328</v>
      </c>
      <c r="AF680" s="9">
        <v>3.1</v>
      </c>
      <c r="AG680" s="9">
        <v>5.97</v>
      </c>
      <c r="AH680" s="9" t="s">
        <v>52</v>
      </c>
      <c r="AI680" s="9" t="s">
        <v>52</v>
      </c>
      <c r="AJ680" s="9" t="s">
        <v>52</v>
      </c>
      <c r="AK680" s="9" t="s">
        <v>75</v>
      </c>
      <c r="AL680" s="11" t="s">
        <v>57</v>
      </c>
      <c r="AM680" s="10" t="s">
        <v>52</v>
      </c>
      <c r="AN680" s="9" t="s">
        <v>52</v>
      </c>
      <c r="AO680" s="9" t="s">
        <v>52</v>
      </c>
      <c r="AP680" s="9" t="s">
        <v>52</v>
      </c>
      <c r="AQ680" s="9" t="s">
        <v>52</v>
      </c>
      <c r="AR680" s="9" t="s">
        <v>52</v>
      </c>
      <c r="AS680" s="9" t="s">
        <v>52</v>
      </c>
      <c r="AT680" s="11" t="s">
        <v>52</v>
      </c>
      <c r="AU680" s="10" t="s">
        <v>3329</v>
      </c>
      <c r="AV680" s="9">
        <v>3.1</v>
      </c>
      <c r="AW680" s="9">
        <v>5.97</v>
      </c>
      <c r="AX680" s="9" t="s">
        <v>52</v>
      </c>
      <c r="AY680" s="9" t="s">
        <v>52</v>
      </c>
      <c r="AZ680" s="9" t="s">
        <v>52</v>
      </c>
      <c r="BA680" s="9" t="s">
        <v>75</v>
      </c>
      <c r="BB680" s="11" t="s">
        <v>57</v>
      </c>
    </row>
    <row r="681" spans="1:54" customFormat="1" x14ac:dyDescent="0.25">
      <c r="A681" s="12">
        <v>680</v>
      </c>
      <c r="B681" s="12" t="s">
        <v>3330</v>
      </c>
      <c r="C681" s="12" t="s">
        <v>3331</v>
      </c>
      <c r="D681" s="12">
        <v>122601</v>
      </c>
      <c r="E681" s="12" t="s">
        <v>52</v>
      </c>
      <c r="F681" s="12" t="s">
        <v>52</v>
      </c>
      <c r="G681" s="12">
        <v>150.0680796</v>
      </c>
      <c r="H681" s="12" t="s">
        <v>3332</v>
      </c>
      <c r="I681" t="e">
        <f t="shared" si="20"/>
        <v>#N/A</v>
      </c>
      <c r="J681" t="e">
        <f>VLOOKUP($D681,RfDs_clean!$A$2:$Q$140,9,FALSE)</f>
        <v>#N/A</v>
      </c>
      <c r="K681" t="e">
        <f t="shared" si="21"/>
        <v>#N/A</v>
      </c>
      <c r="L681" t="e">
        <f>VLOOKUP($D681,RfDs_clean!$A$2:$Q$140,10,FALSE)</f>
        <v>#N/A</v>
      </c>
      <c r="M681" s="9">
        <v>4.4279289405581199</v>
      </c>
      <c r="N681" s="9">
        <v>5.6022100000000004</v>
      </c>
      <c r="O681" s="13" t="s">
        <v>52</v>
      </c>
      <c r="P681" s="12" t="s">
        <v>52</v>
      </c>
      <c r="Q681" s="12" t="s">
        <v>52</v>
      </c>
      <c r="R681" s="12" t="s">
        <v>52</v>
      </c>
      <c r="S681" s="12" t="s">
        <v>52</v>
      </c>
      <c r="T681" s="12" t="s">
        <v>52</v>
      </c>
      <c r="U681" s="12" t="s">
        <v>52</v>
      </c>
      <c r="V681" s="14" t="s">
        <v>52</v>
      </c>
      <c r="W681" s="13" t="s">
        <v>52</v>
      </c>
      <c r="X681" s="12" t="s">
        <v>52</v>
      </c>
      <c r="Y681" s="12" t="s">
        <v>52</v>
      </c>
      <c r="Z681" s="12" t="s">
        <v>52</v>
      </c>
      <c r="AA681" s="12" t="s">
        <v>52</v>
      </c>
      <c r="AB681" s="12" t="s">
        <v>52</v>
      </c>
      <c r="AC681" s="12" t="s">
        <v>52</v>
      </c>
      <c r="AD681" s="14" t="s">
        <v>52</v>
      </c>
      <c r="AE681" s="13" t="s">
        <v>3333</v>
      </c>
      <c r="AF681" s="12">
        <v>0.14000000000000001</v>
      </c>
      <c r="AG681" s="12">
        <v>4.32</v>
      </c>
      <c r="AH681" s="12" t="s">
        <v>52</v>
      </c>
      <c r="AI681" s="12" t="s">
        <v>52</v>
      </c>
      <c r="AJ681" s="12" t="s">
        <v>52</v>
      </c>
      <c r="AK681" s="12" t="s">
        <v>75</v>
      </c>
      <c r="AL681" s="14" t="s">
        <v>57</v>
      </c>
      <c r="AM681" s="13" t="s">
        <v>52</v>
      </c>
      <c r="AN681" s="12" t="s">
        <v>52</v>
      </c>
      <c r="AO681" s="12" t="s">
        <v>52</v>
      </c>
      <c r="AP681" s="12" t="s">
        <v>52</v>
      </c>
      <c r="AQ681" s="12" t="s">
        <v>52</v>
      </c>
      <c r="AR681" s="12" t="s">
        <v>52</v>
      </c>
      <c r="AS681" s="12" t="s">
        <v>52</v>
      </c>
      <c r="AT681" s="14" t="s">
        <v>52</v>
      </c>
      <c r="AU681" s="13" t="s">
        <v>3334</v>
      </c>
      <c r="AV681" s="12">
        <v>0.14000000000000001</v>
      </c>
      <c r="AW681" s="12">
        <v>4.32</v>
      </c>
      <c r="AX681" s="12" t="s">
        <v>52</v>
      </c>
      <c r="AY681" s="12" t="s">
        <v>52</v>
      </c>
      <c r="AZ681" s="12" t="s">
        <v>52</v>
      </c>
      <c r="BA681" s="12" t="s">
        <v>75</v>
      </c>
      <c r="BB681" s="14" t="s">
        <v>57</v>
      </c>
    </row>
    <row r="682" spans="1:54" customFormat="1" x14ac:dyDescent="0.25">
      <c r="A682" s="9">
        <v>681</v>
      </c>
      <c r="B682" s="9" t="s">
        <v>3335</v>
      </c>
      <c r="C682" s="9" t="s">
        <v>3336</v>
      </c>
      <c r="D682" s="9">
        <v>106503</v>
      </c>
      <c r="E682" s="9" t="s">
        <v>52</v>
      </c>
      <c r="F682" s="9" t="s">
        <v>52</v>
      </c>
      <c r="G682" s="9">
        <v>108.06874825599999</v>
      </c>
      <c r="H682" s="9" t="s">
        <v>3337</v>
      </c>
      <c r="I682" t="e">
        <f t="shared" si="20"/>
        <v>#N/A</v>
      </c>
      <c r="J682" t="e">
        <f>VLOOKUP($D682,RfDs_clean!$A$2:$Q$140,9,FALSE)</f>
        <v>#N/A</v>
      </c>
      <c r="K682" t="e">
        <f t="shared" si="21"/>
        <v>#N/A</v>
      </c>
      <c r="L682" t="e">
        <f>VLOOKUP($D682,RfDs_clean!$A$2:$Q$140,10,FALSE)</f>
        <v>#N/A</v>
      </c>
      <c r="M682" s="9" t="s">
        <v>52</v>
      </c>
      <c r="N682" s="9" t="s">
        <v>52</v>
      </c>
      <c r="O682" s="10" t="s">
        <v>3338</v>
      </c>
      <c r="P682" s="9">
        <v>0.19</v>
      </c>
      <c r="Q682" s="9">
        <v>5.7549465201767207</v>
      </c>
      <c r="R682" s="9" t="s">
        <v>81</v>
      </c>
      <c r="S682" s="9">
        <v>18.7</v>
      </c>
      <c r="T682" s="9">
        <v>3.761858514593051</v>
      </c>
      <c r="U682" s="9" t="s">
        <v>119</v>
      </c>
      <c r="V682" s="11" t="s">
        <v>61</v>
      </c>
      <c r="W682" s="10" t="s">
        <v>52</v>
      </c>
      <c r="X682" s="9" t="s">
        <v>52</v>
      </c>
      <c r="Y682" s="9" t="s">
        <v>52</v>
      </c>
      <c r="Z682" s="9" t="s">
        <v>52</v>
      </c>
      <c r="AA682" s="9" t="s">
        <v>52</v>
      </c>
      <c r="AB682" s="9" t="s">
        <v>52</v>
      </c>
      <c r="AC682" s="9" t="s">
        <v>52</v>
      </c>
      <c r="AD682" s="11" t="s">
        <v>52</v>
      </c>
      <c r="AE682" s="10" t="s">
        <v>52</v>
      </c>
      <c r="AF682" s="9" t="s">
        <v>52</v>
      </c>
      <c r="AG682" s="9" t="s">
        <v>52</v>
      </c>
      <c r="AH682" s="9" t="s">
        <v>52</v>
      </c>
      <c r="AI682" s="9" t="s">
        <v>52</v>
      </c>
      <c r="AJ682" s="9" t="s">
        <v>52</v>
      </c>
      <c r="AK682" s="9" t="s">
        <v>52</v>
      </c>
      <c r="AL682" s="11" t="s">
        <v>52</v>
      </c>
      <c r="AM682" s="10" t="s">
        <v>52</v>
      </c>
      <c r="AN682" s="9" t="s">
        <v>52</v>
      </c>
      <c r="AO682" s="9" t="s">
        <v>52</v>
      </c>
      <c r="AP682" s="9" t="s">
        <v>52</v>
      </c>
      <c r="AQ682" s="9" t="s">
        <v>52</v>
      </c>
      <c r="AR682" s="9" t="s">
        <v>52</v>
      </c>
      <c r="AS682" s="9" t="s">
        <v>52</v>
      </c>
      <c r="AT682" s="11" t="s">
        <v>52</v>
      </c>
      <c r="AU682" s="10" t="s">
        <v>52</v>
      </c>
      <c r="AV682" s="9" t="s">
        <v>52</v>
      </c>
      <c r="AW682" s="9" t="s">
        <v>52</v>
      </c>
      <c r="AX682" s="9" t="s">
        <v>52</v>
      </c>
      <c r="AY682" s="9" t="s">
        <v>52</v>
      </c>
      <c r="AZ682" s="9" t="s">
        <v>52</v>
      </c>
      <c r="BA682" s="9" t="s">
        <v>52</v>
      </c>
      <c r="BB682" s="11" t="s">
        <v>52</v>
      </c>
    </row>
    <row r="683" spans="1:54" customFormat="1" x14ac:dyDescent="0.25">
      <c r="A683" s="12">
        <v>682</v>
      </c>
      <c r="B683" s="12" t="s">
        <v>3339</v>
      </c>
      <c r="C683" s="12" t="s">
        <v>3340</v>
      </c>
      <c r="D683" s="12">
        <v>100630</v>
      </c>
      <c r="E683" s="12" t="s">
        <v>52</v>
      </c>
      <c r="F683" s="12" t="s">
        <v>52</v>
      </c>
      <c r="G683" s="12">
        <v>143.0376009</v>
      </c>
      <c r="H683" s="12" t="s">
        <v>3341</v>
      </c>
      <c r="I683" t="e">
        <f t="shared" si="20"/>
        <v>#N/A</v>
      </c>
      <c r="J683" t="e">
        <f>VLOOKUP($D683,RfDs_clean!$A$2:$Q$140,9,FALSE)</f>
        <v>#N/A</v>
      </c>
      <c r="K683" t="e">
        <f t="shared" si="21"/>
        <v>#N/A</v>
      </c>
      <c r="L683" t="e">
        <f>VLOOKUP($D683,RfDs_clean!$A$2:$Q$140,10,FALSE)</f>
        <v>#N/A</v>
      </c>
      <c r="M683" s="9" t="s">
        <v>52</v>
      </c>
      <c r="N683" s="9" t="s">
        <v>52</v>
      </c>
      <c r="O683" s="13" t="s">
        <v>52</v>
      </c>
      <c r="P683" s="12" t="s">
        <v>52</v>
      </c>
      <c r="Q683" s="12" t="s">
        <v>52</v>
      </c>
      <c r="R683" s="12" t="s">
        <v>52</v>
      </c>
      <c r="S683" s="12" t="s">
        <v>52</v>
      </c>
      <c r="T683" s="12" t="s">
        <v>52</v>
      </c>
      <c r="U683" s="12" t="s">
        <v>52</v>
      </c>
      <c r="V683" s="14" t="s">
        <v>52</v>
      </c>
      <c r="W683" s="13" t="s">
        <v>52</v>
      </c>
      <c r="X683" s="12" t="s">
        <v>52</v>
      </c>
      <c r="Y683" s="12" t="s">
        <v>52</v>
      </c>
      <c r="Z683" s="12" t="s">
        <v>52</v>
      </c>
      <c r="AA683" s="12" t="s">
        <v>52</v>
      </c>
      <c r="AB683" s="12" t="s">
        <v>52</v>
      </c>
      <c r="AC683" s="12" t="s">
        <v>52</v>
      </c>
      <c r="AD683" s="14" t="s">
        <v>52</v>
      </c>
      <c r="AE683" s="13" t="s">
        <v>3342</v>
      </c>
      <c r="AF683" s="12">
        <v>0.68</v>
      </c>
      <c r="AG683" s="12">
        <v>4.99</v>
      </c>
      <c r="AH683" s="12" t="s">
        <v>52</v>
      </c>
      <c r="AI683" s="12" t="s">
        <v>52</v>
      </c>
      <c r="AJ683" s="12" t="s">
        <v>52</v>
      </c>
      <c r="AK683" s="12" t="s">
        <v>75</v>
      </c>
      <c r="AL683" s="14" t="s">
        <v>57</v>
      </c>
      <c r="AM683" s="13" t="s">
        <v>52</v>
      </c>
      <c r="AN683" s="12" t="s">
        <v>52</v>
      </c>
      <c r="AO683" s="12" t="s">
        <v>52</v>
      </c>
      <c r="AP683" s="12" t="s">
        <v>52</v>
      </c>
      <c r="AQ683" s="12" t="s">
        <v>52</v>
      </c>
      <c r="AR683" s="12" t="s">
        <v>52</v>
      </c>
      <c r="AS683" s="12" t="s">
        <v>52</v>
      </c>
      <c r="AT683" s="14" t="s">
        <v>52</v>
      </c>
      <c r="AU683" s="13" t="s">
        <v>3343</v>
      </c>
      <c r="AV683" s="12">
        <v>0.68</v>
      </c>
      <c r="AW683" s="12">
        <v>4.99</v>
      </c>
      <c r="AX683" s="12" t="s">
        <v>52</v>
      </c>
      <c r="AY683" s="12" t="s">
        <v>52</v>
      </c>
      <c r="AZ683" s="12" t="s">
        <v>52</v>
      </c>
      <c r="BA683" s="12" t="s">
        <v>75</v>
      </c>
      <c r="BB683" s="14" t="s">
        <v>57</v>
      </c>
    </row>
    <row r="684" spans="1:54" customFormat="1" x14ac:dyDescent="0.25">
      <c r="A684" s="9">
        <v>683</v>
      </c>
      <c r="B684" s="9" t="s">
        <v>3344</v>
      </c>
      <c r="C684" s="9" t="s">
        <v>3345</v>
      </c>
      <c r="D684" s="9">
        <v>32289580</v>
      </c>
      <c r="E684" s="9" t="s">
        <v>52</v>
      </c>
      <c r="F684" s="9" t="s">
        <v>52</v>
      </c>
      <c r="G684" s="9">
        <v>213.19534573599998</v>
      </c>
      <c r="H684" s="9" t="s">
        <v>3346</v>
      </c>
      <c r="I684" t="e">
        <f t="shared" si="20"/>
        <v>#N/A</v>
      </c>
      <c r="J684" t="e">
        <f>VLOOKUP($D684,RfDs_clean!$A$2:$Q$140,9,FALSE)</f>
        <v>#N/A</v>
      </c>
      <c r="K684" t="e">
        <f t="shared" si="21"/>
        <v>#N/A</v>
      </c>
      <c r="L684" t="e">
        <f>VLOOKUP($D684,RfDs_clean!$A$2:$Q$140,10,FALSE)</f>
        <v>#N/A</v>
      </c>
      <c r="M684" s="9" t="s">
        <v>52</v>
      </c>
      <c r="N684" s="9" t="s">
        <v>52</v>
      </c>
      <c r="O684" s="10" t="s">
        <v>3347</v>
      </c>
      <c r="P684" s="9">
        <v>0.13</v>
      </c>
      <c r="Q684" s="9">
        <v>6.2148343670756709</v>
      </c>
      <c r="R684" s="9" t="s">
        <v>81</v>
      </c>
      <c r="S684" s="9">
        <v>13</v>
      </c>
      <c r="T684" s="9">
        <v>4.2148343670756709</v>
      </c>
      <c r="U684" s="9" t="s">
        <v>103</v>
      </c>
      <c r="V684" s="11" t="s">
        <v>61</v>
      </c>
      <c r="W684" s="10" t="s">
        <v>52</v>
      </c>
      <c r="X684" s="9" t="s">
        <v>52</v>
      </c>
      <c r="Y684" s="9" t="s">
        <v>52</v>
      </c>
      <c r="Z684" s="9" t="s">
        <v>52</v>
      </c>
      <c r="AA684" s="9" t="s">
        <v>52</v>
      </c>
      <c r="AB684" s="9" t="s">
        <v>52</v>
      </c>
      <c r="AC684" s="9" t="s">
        <v>52</v>
      </c>
      <c r="AD684" s="11" t="s">
        <v>52</v>
      </c>
      <c r="AE684" s="10" t="s">
        <v>52</v>
      </c>
      <c r="AF684" s="9" t="s">
        <v>52</v>
      </c>
      <c r="AG684" s="9" t="s">
        <v>52</v>
      </c>
      <c r="AH684" s="9" t="s">
        <v>52</v>
      </c>
      <c r="AI684" s="9" t="s">
        <v>52</v>
      </c>
      <c r="AJ684" s="9" t="s">
        <v>52</v>
      </c>
      <c r="AK684" s="9" t="s">
        <v>52</v>
      </c>
      <c r="AL684" s="11" t="s">
        <v>52</v>
      </c>
      <c r="AM684" s="10" t="s">
        <v>52</v>
      </c>
      <c r="AN684" s="9" t="s">
        <v>52</v>
      </c>
      <c r="AO684" s="9" t="s">
        <v>52</v>
      </c>
      <c r="AP684" s="9" t="s">
        <v>52</v>
      </c>
      <c r="AQ684" s="9" t="s">
        <v>52</v>
      </c>
      <c r="AR684" s="9" t="s">
        <v>52</v>
      </c>
      <c r="AS684" s="9" t="s">
        <v>52</v>
      </c>
      <c r="AT684" s="11" t="s">
        <v>52</v>
      </c>
      <c r="AU684" s="10" t="s">
        <v>52</v>
      </c>
      <c r="AV684" s="9" t="s">
        <v>52</v>
      </c>
      <c r="AW684" s="9" t="s">
        <v>52</v>
      </c>
      <c r="AX684" s="9" t="s">
        <v>52</v>
      </c>
      <c r="AY684" s="9" t="s">
        <v>52</v>
      </c>
      <c r="AZ684" s="9" t="s">
        <v>52</v>
      </c>
      <c r="BA684" s="9" t="s">
        <v>52</v>
      </c>
      <c r="BB684" s="11" t="s">
        <v>52</v>
      </c>
    </row>
    <row r="685" spans="1:54" customFormat="1" x14ac:dyDescent="0.25">
      <c r="A685" s="12">
        <v>684</v>
      </c>
      <c r="B685" s="12" t="s">
        <v>3348</v>
      </c>
      <c r="C685" s="12" t="s">
        <v>3349</v>
      </c>
      <c r="D685" s="12">
        <v>298022</v>
      </c>
      <c r="E685" s="12" t="s">
        <v>52</v>
      </c>
      <c r="F685" s="12" t="s">
        <v>52</v>
      </c>
      <c r="G685" s="12">
        <v>260.01282941400001</v>
      </c>
      <c r="H685" s="12" t="s">
        <v>3350</v>
      </c>
      <c r="I685" t="e">
        <f t="shared" si="20"/>
        <v>#N/A</v>
      </c>
      <c r="J685" t="e">
        <f>VLOOKUP($D685,RfDs_clean!$A$2:$Q$140,9,FALSE)</f>
        <v>#N/A</v>
      </c>
      <c r="K685" t="e">
        <f t="shared" si="21"/>
        <v>#N/A</v>
      </c>
      <c r="L685" t="e">
        <f>VLOOKUP($D685,RfDs_clean!$A$2:$Q$140,10,FALSE)</f>
        <v>#N/A</v>
      </c>
      <c r="M685" s="9" t="s">
        <v>52</v>
      </c>
      <c r="N685" s="9" t="s">
        <v>52</v>
      </c>
      <c r="O685" s="13" t="s">
        <v>3351</v>
      </c>
      <c r="P685" s="12">
        <v>5.0000000000000001E-4</v>
      </c>
      <c r="Q685" s="12">
        <v>8.7160247728895879</v>
      </c>
      <c r="R685" s="12" t="s">
        <v>81</v>
      </c>
      <c r="S685" s="12">
        <v>0.05</v>
      </c>
      <c r="T685" s="12">
        <v>6.7160247728895879</v>
      </c>
      <c r="U685" s="12" t="s">
        <v>103</v>
      </c>
      <c r="V685" s="14" t="s">
        <v>61</v>
      </c>
      <c r="W685" s="13" t="s">
        <v>52</v>
      </c>
      <c r="X685" s="12" t="s">
        <v>52</v>
      </c>
      <c r="Y685" s="12" t="s">
        <v>52</v>
      </c>
      <c r="Z685" s="12" t="s">
        <v>52</v>
      </c>
      <c r="AA685" s="12" t="s">
        <v>52</v>
      </c>
      <c r="AB685" s="12" t="s">
        <v>52</v>
      </c>
      <c r="AC685" s="12" t="s">
        <v>52</v>
      </c>
      <c r="AD685" s="14" t="s">
        <v>52</v>
      </c>
      <c r="AE685" s="13" t="s">
        <v>52</v>
      </c>
      <c r="AF685" s="12" t="s">
        <v>52</v>
      </c>
      <c r="AG685" s="12" t="s">
        <v>52</v>
      </c>
      <c r="AH685" s="12" t="s">
        <v>52</v>
      </c>
      <c r="AI685" s="12" t="s">
        <v>52</v>
      </c>
      <c r="AJ685" s="12" t="s">
        <v>52</v>
      </c>
      <c r="AK685" s="12" t="s">
        <v>52</v>
      </c>
      <c r="AL685" s="14" t="s">
        <v>52</v>
      </c>
      <c r="AM685" s="13" t="s">
        <v>52</v>
      </c>
      <c r="AN685" s="12" t="s">
        <v>52</v>
      </c>
      <c r="AO685" s="12" t="s">
        <v>52</v>
      </c>
      <c r="AP685" s="12" t="s">
        <v>52</v>
      </c>
      <c r="AQ685" s="12" t="s">
        <v>52</v>
      </c>
      <c r="AR685" s="12" t="s">
        <v>52</v>
      </c>
      <c r="AS685" s="12" t="s">
        <v>52</v>
      </c>
      <c r="AT685" s="14" t="s">
        <v>52</v>
      </c>
      <c r="AU685" s="13" t="s">
        <v>52</v>
      </c>
      <c r="AV685" s="12" t="s">
        <v>52</v>
      </c>
      <c r="AW685" s="12" t="s">
        <v>52</v>
      </c>
      <c r="AX685" s="12" t="s">
        <v>52</v>
      </c>
      <c r="AY685" s="12" t="s">
        <v>52</v>
      </c>
      <c r="AZ685" s="12" t="s">
        <v>52</v>
      </c>
      <c r="BA685" s="12" t="s">
        <v>52</v>
      </c>
      <c r="BB685" s="14" t="s">
        <v>52</v>
      </c>
    </row>
    <row r="686" spans="1:54" customFormat="1" x14ac:dyDescent="0.25">
      <c r="A686" s="9">
        <v>685</v>
      </c>
      <c r="B686" s="9" t="s">
        <v>3352</v>
      </c>
      <c r="C686" s="9" t="s">
        <v>3353</v>
      </c>
      <c r="D686" s="9">
        <v>2310170</v>
      </c>
      <c r="E686" s="9" t="s">
        <v>52</v>
      </c>
      <c r="F686" s="9" t="s">
        <v>52</v>
      </c>
      <c r="G686" s="9">
        <v>366.98686426999996</v>
      </c>
      <c r="H686" s="9" t="s">
        <v>3354</v>
      </c>
      <c r="I686" t="e">
        <f t="shared" si="20"/>
        <v>#N/A</v>
      </c>
      <c r="J686" t="e">
        <f>VLOOKUP($D686,RfDs_clean!$A$2:$Q$140,9,FALSE)</f>
        <v>#N/A</v>
      </c>
      <c r="K686" t="e">
        <f t="shared" si="21"/>
        <v>#N/A</v>
      </c>
      <c r="L686" t="e">
        <f>VLOOKUP($D686,RfDs_clean!$A$2:$Q$140,10,FALSE)</f>
        <v>#N/A</v>
      </c>
      <c r="M686" s="9" t="s">
        <v>52</v>
      </c>
      <c r="N686" s="9" t="s">
        <v>52</v>
      </c>
      <c r="O686" s="10" t="s">
        <v>3355</v>
      </c>
      <c r="P686" s="9">
        <v>2E-3</v>
      </c>
      <c r="Q686" s="9">
        <v>8.2636205239637199</v>
      </c>
      <c r="R686" s="9" t="s">
        <v>81</v>
      </c>
      <c r="S686" s="9">
        <v>0.2</v>
      </c>
      <c r="T686" s="9">
        <v>6.2636205239637199</v>
      </c>
      <c r="U686" s="9" t="s">
        <v>103</v>
      </c>
      <c r="V686" s="11" t="s">
        <v>61</v>
      </c>
      <c r="W686" s="10" t="s">
        <v>52</v>
      </c>
      <c r="X686" s="9" t="s">
        <v>52</v>
      </c>
      <c r="Y686" s="9" t="s">
        <v>52</v>
      </c>
      <c r="Z686" s="9" t="s">
        <v>52</v>
      </c>
      <c r="AA686" s="9" t="s">
        <v>52</v>
      </c>
      <c r="AB686" s="9" t="s">
        <v>52</v>
      </c>
      <c r="AC686" s="9" t="s">
        <v>52</v>
      </c>
      <c r="AD686" s="11" t="s">
        <v>52</v>
      </c>
      <c r="AE686" s="10" t="s">
        <v>52</v>
      </c>
      <c r="AF686" s="9" t="s">
        <v>52</v>
      </c>
      <c r="AG686" s="9" t="s">
        <v>52</v>
      </c>
      <c r="AH686" s="9" t="s">
        <v>52</v>
      </c>
      <c r="AI686" s="9" t="s">
        <v>52</v>
      </c>
      <c r="AJ686" s="9" t="s">
        <v>52</v>
      </c>
      <c r="AK686" s="9" t="s">
        <v>52</v>
      </c>
      <c r="AL686" s="11" t="s">
        <v>52</v>
      </c>
      <c r="AM686" s="10" t="s">
        <v>52</v>
      </c>
      <c r="AN686" s="9" t="s">
        <v>52</v>
      </c>
      <c r="AO686" s="9" t="s">
        <v>52</v>
      </c>
      <c r="AP686" s="9" t="s">
        <v>52</v>
      </c>
      <c r="AQ686" s="9" t="s">
        <v>52</v>
      </c>
      <c r="AR686" s="9" t="s">
        <v>52</v>
      </c>
      <c r="AS686" s="9" t="s">
        <v>52</v>
      </c>
      <c r="AT686" s="11" t="s">
        <v>52</v>
      </c>
      <c r="AU686" s="10" t="s">
        <v>52</v>
      </c>
      <c r="AV686" s="9" t="s">
        <v>52</v>
      </c>
      <c r="AW686" s="9" t="s">
        <v>52</v>
      </c>
      <c r="AX686" s="9" t="s">
        <v>52</v>
      </c>
      <c r="AY686" s="9" t="s">
        <v>52</v>
      </c>
      <c r="AZ686" s="9" t="s">
        <v>52</v>
      </c>
      <c r="BA686" s="9" t="s">
        <v>52</v>
      </c>
      <c r="BB686" s="11" t="s">
        <v>52</v>
      </c>
    </row>
    <row r="687" spans="1:54" customFormat="1" x14ac:dyDescent="0.25">
      <c r="A687" s="12">
        <v>686</v>
      </c>
      <c r="B687" s="12" t="s">
        <v>3356</v>
      </c>
      <c r="C687" s="12" t="s">
        <v>3357</v>
      </c>
      <c r="D687" s="12">
        <v>75445</v>
      </c>
      <c r="E687" s="12" t="s">
        <v>52</v>
      </c>
      <c r="F687" s="12" t="s">
        <v>52</v>
      </c>
      <c r="G687" s="12">
        <v>97.932619979999998</v>
      </c>
      <c r="H687" s="12" t="s">
        <v>3358</v>
      </c>
      <c r="I687" t="e">
        <f t="shared" si="20"/>
        <v>#N/A</v>
      </c>
      <c r="J687" t="e">
        <f>VLOOKUP($D687,RfDs_clean!$A$2:$Q$140,9,FALSE)</f>
        <v>#N/A</v>
      </c>
      <c r="K687" t="e">
        <f t="shared" si="21"/>
        <v>#N/A</v>
      </c>
      <c r="L687" t="e">
        <f>VLOOKUP($D687,RfDs_clean!$A$2:$Q$140,10,FALSE)</f>
        <v>#N/A</v>
      </c>
      <c r="M687" s="9" t="s">
        <v>52</v>
      </c>
      <c r="N687" s="9" t="s">
        <v>52</v>
      </c>
      <c r="O687" s="13" t="s">
        <v>52</v>
      </c>
      <c r="P687" s="12" t="s">
        <v>52</v>
      </c>
      <c r="Q687" s="12" t="s">
        <v>52</v>
      </c>
      <c r="R687" s="12" t="s">
        <v>52</v>
      </c>
      <c r="S687" s="12" t="s">
        <v>52</v>
      </c>
      <c r="T687" s="12" t="s">
        <v>52</v>
      </c>
      <c r="U687" s="12" t="s">
        <v>52</v>
      </c>
      <c r="V687" s="14" t="s">
        <v>52</v>
      </c>
      <c r="W687" s="13" t="s">
        <v>3359</v>
      </c>
      <c r="X687" s="12">
        <v>2.9999999999999997E-4</v>
      </c>
      <c r="Y687" s="12">
        <v>8.51</v>
      </c>
      <c r="Z687" s="12" t="s">
        <v>549</v>
      </c>
      <c r="AA687" s="12">
        <v>0.03</v>
      </c>
      <c r="AB687" s="12">
        <v>6.51</v>
      </c>
      <c r="AC687" s="12" t="s">
        <v>56</v>
      </c>
      <c r="AD687" s="14" t="s">
        <v>57</v>
      </c>
      <c r="AE687" s="13" t="s">
        <v>52</v>
      </c>
      <c r="AF687" s="12" t="s">
        <v>52</v>
      </c>
      <c r="AG687" s="12" t="s">
        <v>52</v>
      </c>
      <c r="AH687" s="12" t="s">
        <v>52</v>
      </c>
      <c r="AI687" s="12" t="s">
        <v>52</v>
      </c>
      <c r="AJ687" s="12" t="s">
        <v>52</v>
      </c>
      <c r="AK687" s="12" t="s">
        <v>52</v>
      </c>
      <c r="AL687" s="14" t="s">
        <v>52</v>
      </c>
      <c r="AM687" s="13" t="s">
        <v>52</v>
      </c>
      <c r="AN687" s="12" t="s">
        <v>52</v>
      </c>
      <c r="AO687" s="12" t="s">
        <v>52</v>
      </c>
      <c r="AP687" s="12" t="s">
        <v>52</v>
      </c>
      <c r="AQ687" s="12" t="s">
        <v>52</v>
      </c>
      <c r="AR687" s="12" t="s">
        <v>52</v>
      </c>
      <c r="AS687" s="12" t="s">
        <v>52</v>
      </c>
      <c r="AT687" s="14" t="s">
        <v>52</v>
      </c>
      <c r="AU687" s="13" t="s">
        <v>52</v>
      </c>
      <c r="AV687" s="12" t="s">
        <v>52</v>
      </c>
      <c r="AW687" s="12" t="s">
        <v>52</v>
      </c>
      <c r="AX687" s="12" t="s">
        <v>52</v>
      </c>
      <c r="AY687" s="12" t="s">
        <v>52</v>
      </c>
      <c r="AZ687" s="12" t="s">
        <v>52</v>
      </c>
      <c r="BA687" s="12" t="s">
        <v>52</v>
      </c>
      <c r="BB687" s="14" t="s">
        <v>52</v>
      </c>
    </row>
    <row r="688" spans="1:54" customFormat="1" x14ac:dyDescent="0.25">
      <c r="A688" s="9">
        <v>687</v>
      </c>
      <c r="B688" s="9" t="s">
        <v>3360</v>
      </c>
      <c r="C688" s="9" t="s">
        <v>3361</v>
      </c>
      <c r="D688" s="9">
        <v>732116</v>
      </c>
      <c r="E688" s="9" t="s">
        <v>52</v>
      </c>
      <c r="F688" s="9" t="s">
        <v>52</v>
      </c>
      <c r="G688" s="9">
        <v>316.99453649399993</v>
      </c>
      <c r="H688" s="9" t="s">
        <v>3362</v>
      </c>
      <c r="I688" t="e">
        <f t="shared" si="20"/>
        <v>#N/A</v>
      </c>
      <c r="J688" t="e">
        <f>VLOOKUP($D688,RfDs_clean!$A$2:$Q$140,9,FALSE)</f>
        <v>#N/A</v>
      </c>
      <c r="K688" t="e">
        <f t="shared" si="21"/>
        <v>#N/A</v>
      </c>
      <c r="L688" t="e">
        <f>VLOOKUP($D688,RfDs_clean!$A$2:$Q$140,10,FALSE)</f>
        <v>#N/A</v>
      </c>
      <c r="M688" s="9" t="s">
        <v>52</v>
      </c>
      <c r="N688" s="9" t="s">
        <v>52</v>
      </c>
      <c r="O688" s="10" t="s">
        <v>3363</v>
      </c>
      <c r="P688" s="9">
        <v>0.02</v>
      </c>
      <c r="Q688" s="9">
        <v>7.2000217814088012</v>
      </c>
      <c r="R688" s="9" t="s">
        <v>118</v>
      </c>
      <c r="S688" s="9">
        <v>2</v>
      </c>
      <c r="T688" s="9">
        <v>5.2000217814088012</v>
      </c>
      <c r="U688" s="9" t="s">
        <v>56</v>
      </c>
      <c r="V688" s="11" t="s">
        <v>61</v>
      </c>
      <c r="W688" s="10" t="s">
        <v>52</v>
      </c>
      <c r="X688" s="9" t="s">
        <v>52</v>
      </c>
      <c r="Y688" s="9" t="s">
        <v>52</v>
      </c>
      <c r="Z688" s="9" t="s">
        <v>52</v>
      </c>
      <c r="AA688" s="9" t="s">
        <v>52</v>
      </c>
      <c r="AB688" s="9" t="s">
        <v>52</v>
      </c>
      <c r="AC688" s="9" t="s">
        <v>52</v>
      </c>
      <c r="AD688" s="11" t="s">
        <v>52</v>
      </c>
      <c r="AE688" s="10" t="s">
        <v>52</v>
      </c>
      <c r="AF688" s="9" t="s">
        <v>52</v>
      </c>
      <c r="AG688" s="9" t="s">
        <v>52</v>
      </c>
      <c r="AH688" s="9" t="s">
        <v>52</v>
      </c>
      <c r="AI688" s="9" t="s">
        <v>52</v>
      </c>
      <c r="AJ688" s="9" t="s">
        <v>52</v>
      </c>
      <c r="AK688" s="9" t="s">
        <v>52</v>
      </c>
      <c r="AL688" s="11" t="s">
        <v>52</v>
      </c>
      <c r="AM688" s="10" t="s">
        <v>52</v>
      </c>
      <c r="AN688" s="9" t="s">
        <v>52</v>
      </c>
      <c r="AO688" s="9" t="s">
        <v>52</v>
      </c>
      <c r="AP688" s="9" t="s">
        <v>52</v>
      </c>
      <c r="AQ688" s="9" t="s">
        <v>52</v>
      </c>
      <c r="AR688" s="9" t="s">
        <v>52</v>
      </c>
      <c r="AS688" s="9" t="s">
        <v>52</v>
      </c>
      <c r="AT688" s="11" t="s">
        <v>52</v>
      </c>
      <c r="AU688" s="10" t="s">
        <v>52</v>
      </c>
      <c r="AV688" s="9" t="s">
        <v>52</v>
      </c>
      <c r="AW688" s="9" t="s">
        <v>52</v>
      </c>
      <c r="AX688" s="9" t="s">
        <v>52</v>
      </c>
      <c r="AY688" s="9" t="s">
        <v>52</v>
      </c>
      <c r="AZ688" s="9" t="s">
        <v>52</v>
      </c>
      <c r="BA688" s="9" t="s">
        <v>52</v>
      </c>
      <c r="BB688" s="11" t="s">
        <v>52</v>
      </c>
    </row>
    <row r="689" spans="1:54" customFormat="1" x14ac:dyDescent="0.25">
      <c r="A689" s="12">
        <v>688</v>
      </c>
      <c r="B689" s="12" t="s">
        <v>3364</v>
      </c>
      <c r="C689" s="12" t="s">
        <v>3365</v>
      </c>
      <c r="D689" s="12">
        <v>96182535</v>
      </c>
      <c r="E689" s="12" t="s">
        <v>52</v>
      </c>
      <c r="F689" s="12" t="s">
        <v>52</v>
      </c>
      <c r="G689" s="12">
        <v>318.11670022599998</v>
      </c>
      <c r="H689" s="12" t="s">
        <v>3366</v>
      </c>
      <c r="I689" t="e">
        <f t="shared" si="20"/>
        <v>#N/A</v>
      </c>
      <c r="J689" t="e">
        <f>VLOOKUP($D689,RfDs_clean!$A$2:$Q$140,9,FALSE)</f>
        <v>#N/A</v>
      </c>
      <c r="K689" t="e">
        <f t="shared" si="21"/>
        <v>#N/A</v>
      </c>
      <c r="L689" t="e">
        <f>VLOOKUP($D689,RfDs_clean!$A$2:$Q$140,10,FALSE)</f>
        <v>#N/A</v>
      </c>
      <c r="M689" s="9" t="s">
        <v>52</v>
      </c>
      <c r="N689" s="9" t="s">
        <v>52</v>
      </c>
      <c r="O689" s="13" t="s">
        <v>3367</v>
      </c>
      <c r="P689" s="12">
        <v>2.0000000000000001E-4</v>
      </c>
      <c r="Q689" s="12">
        <v>9.2015564732724258</v>
      </c>
      <c r="R689" s="12" t="s">
        <v>81</v>
      </c>
      <c r="S689" s="12">
        <v>0.02</v>
      </c>
      <c r="T689" s="12">
        <v>7.2015564732724258</v>
      </c>
      <c r="U689" s="12" t="s">
        <v>103</v>
      </c>
      <c r="V689" s="14" t="s">
        <v>61</v>
      </c>
      <c r="W689" s="13" t="s">
        <v>52</v>
      </c>
      <c r="X689" s="12" t="s">
        <v>52</v>
      </c>
      <c r="Y689" s="12" t="s">
        <v>52</v>
      </c>
      <c r="Z689" s="12" t="s">
        <v>52</v>
      </c>
      <c r="AA689" s="12" t="s">
        <v>52</v>
      </c>
      <c r="AB689" s="12" t="s">
        <v>52</v>
      </c>
      <c r="AC689" s="12" t="s">
        <v>52</v>
      </c>
      <c r="AD689" s="14" t="s">
        <v>52</v>
      </c>
      <c r="AE689" s="13" t="s">
        <v>52</v>
      </c>
      <c r="AF689" s="12" t="s">
        <v>52</v>
      </c>
      <c r="AG689" s="12" t="s">
        <v>52</v>
      </c>
      <c r="AH689" s="12" t="s">
        <v>52</v>
      </c>
      <c r="AI689" s="12" t="s">
        <v>52</v>
      </c>
      <c r="AJ689" s="12" t="s">
        <v>52</v>
      </c>
      <c r="AK689" s="12" t="s">
        <v>52</v>
      </c>
      <c r="AL689" s="14" t="s">
        <v>52</v>
      </c>
      <c r="AM689" s="13" t="s">
        <v>52</v>
      </c>
      <c r="AN689" s="12" t="s">
        <v>52</v>
      </c>
      <c r="AO689" s="12" t="s">
        <v>52</v>
      </c>
      <c r="AP689" s="12" t="s">
        <v>52</v>
      </c>
      <c r="AQ689" s="12" t="s">
        <v>52</v>
      </c>
      <c r="AR689" s="12" t="s">
        <v>52</v>
      </c>
      <c r="AS689" s="12" t="s">
        <v>52</v>
      </c>
      <c r="AT689" s="14" t="s">
        <v>52</v>
      </c>
      <c r="AU689" s="13" t="s">
        <v>52</v>
      </c>
      <c r="AV689" s="12" t="s">
        <v>52</v>
      </c>
      <c r="AW689" s="12" t="s">
        <v>52</v>
      </c>
      <c r="AX689" s="12" t="s">
        <v>52</v>
      </c>
      <c r="AY689" s="12" t="s">
        <v>52</v>
      </c>
      <c r="AZ689" s="12" t="s">
        <v>52</v>
      </c>
      <c r="BA689" s="12" t="s">
        <v>52</v>
      </c>
      <c r="BB689" s="14" t="s">
        <v>52</v>
      </c>
    </row>
    <row r="690" spans="1:54" customFormat="1" x14ac:dyDescent="0.25">
      <c r="A690" s="9">
        <v>689</v>
      </c>
      <c r="B690" s="9" t="s">
        <v>3368</v>
      </c>
      <c r="C690" s="9" t="s">
        <v>3369</v>
      </c>
      <c r="D690" s="9">
        <v>100210</v>
      </c>
      <c r="E690" s="9" t="s">
        <v>52</v>
      </c>
      <c r="F690" s="9" t="s">
        <v>52</v>
      </c>
      <c r="G690" s="9">
        <v>166.02660867200001</v>
      </c>
      <c r="H690" s="9" t="s">
        <v>3370</v>
      </c>
      <c r="I690">
        <f t="shared" si="20"/>
        <v>2.2476453272222754</v>
      </c>
      <c r="J690">
        <f>VLOOKUP($D690,RfDs_clean!$A$2:$Q$140,9,FALSE)</f>
        <v>938.71199999999999</v>
      </c>
      <c r="K690">
        <f t="shared" si="21"/>
        <v>2.5098360465748275</v>
      </c>
      <c r="L690">
        <f>VLOOKUP($D690,RfDs_clean!$A$2:$Q$140,10,FALSE)</f>
        <v>513.26499999999999</v>
      </c>
      <c r="M690" s="9" t="s">
        <v>52</v>
      </c>
      <c r="N690" s="9" t="s">
        <v>52</v>
      </c>
      <c r="O690" s="10" t="s">
        <v>3371</v>
      </c>
      <c r="P690" s="9">
        <v>1</v>
      </c>
      <c r="Q690" s="9">
        <v>5.2201776969156288</v>
      </c>
      <c r="R690" s="9" t="s">
        <v>118</v>
      </c>
      <c r="S690" s="9">
        <v>142</v>
      </c>
      <c r="T690" s="9">
        <v>3.0678893525325726</v>
      </c>
      <c r="U690" s="9" t="s">
        <v>119</v>
      </c>
      <c r="V690" s="11" t="s">
        <v>57</v>
      </c>
      <c r="W690" s="10" t="s">
        <v>52</v>
      </c>
      <c r="X690" s="9" t="s">
        <v>52</v>
      </c>
      <c r="Y690" s="9" t="s">
        <v>52</v>
      </c>
      <c r="Z690" s="9" t="s">
        <v>52</v>
      </c>
      <c r="AA690" s="9" t="s">
        <v>52</v>
      </c>
      <c r="AB690" s="9" t="s">
        <v>52</v>
      </c>
      <c r="AC690" s="9" t="s">
        <v>52</v>
      </c>
      <c r="AD690" s="11" t="s">
        <v>52</v>
      </c>
      <c r="AE690" s="10" t="s">
        <v>52</v>
      </c>
      <c r="AF690" s="9" t="s">
        <v>52</v>
      </c>
      <c r="AG690" s="9" t="s">
        <v>52</v>
      </c>
      <c r="AH690" s="9" t="s">
        <v>52</v>
      </c>
      <c r="AI690" s="9" t="s">
        <v>52</v>
      </c>
      <c r="AJ690" s="9" t="s">
        <v>52</v>
      </c>
      <c r="AK690" s="9" t="s">
        <v>52</v>
      </c>
      <c r="AL690" s="11" t="s">
        <v>52</v>
      </c>
      <c r="AM690" s="10" t="s">
        <v>52</v>
      </c>
      <c r="AN690" s="9" t="s">
        <v>52</v>
      </c>
      <c r="AO690" s="9" t="s">
        <v>52</v>
      </c>
      <c r="AP690" s="9" t="s">
        <v>52</v>
      </c>
      <c r="AQ690" s="9" t="s">
        <v>52</v>
      </c>
      <c r="AR690" s="9" t="s">
        <v>52</v>
      </c>
      <c r="AS690" s="9" t="s">
        <v>52</v>
      </c>
      <c r="AT690" s="11" t="s">
        <v>52</v>
      </c>
      <c r="AU690" s="10" t="s">
        <v>52</v>
      </c>
      <c r="AV690" s="9" t="s">
        <v>52</v>
      </c>
      <c r="AW690" s="9" t="s">
        <v>52</v>
      </c>
      <c r="AX690" s="9" t="s">
        <v>52</v>
      </c>
      <c r="AY690" s="9" t="s">
        <v>52</v>
      </c>
      <c r="AZ690" s="9" t="s">
        <v>52</v>
      </c>
      <c r="BA690" s="9" t="s">
        <v>52</v>
      </c>
      <c r="BB690" s="11" t="s">
        <v>52</v>
      </c>
    </row>
    <row r="691" spans="1:54" customFormat="1" x14ac:dyDescent="0.25">
      <c r="A691" s="12">
        <v>690</v>
      </c>
      <c r="B691" s="12" t="s">
        <v>3372</v>
      </c>
      <c r="C691" s="12" t="s">
        <v>3373</v>
      </c>
      <c r="D691" s="12">
        <v>85449</v>
      </c>
      <c r="E691" s="12" t="s">
        <v>52</v>
      </c>
      <c r="F691" s="12" t="s">
        <v>52</v>
      </c>
      <c r="G691" s="12">
        <v>148.01604398800001</v>
      </c>
      <c r="H691" s="12" t="s">
        <v>3374</v>
      </c>
      <c r="I691">
        <f t="shared" si="20"/>
        <v>2.1577330666630661</v>
      </c>
      <c r="J691">
        <f>VLOOKUP($D691,RfDs_clean!$A$2:$Q$140,9,FALSE)</f>
        <v>1029.3800000000001</v>
      </c>
      <c r="K691">
        <f t="shared" si="21"/>
        <v>2.3407638121302003</v>
      </c>
      <c r="L691">
        <f>VLOOKUP($D691,RfDs_clean!$A$2:$Q$140,10,FALSE)</f>
        <v>675.375</v>
      </c>
      <c r="M691" s="9" t="s">
        <v>52</v>
      </c>
      <c r="N691" s="9" t="s">
        <v>52</v>
      </c>
      <c r="O691" s="13" t="s">
        <v>3375</v>
      </c>
      <c r="P691" s="12">
        <v>2</v>
      </c>
      <c r="Q691" s="12">
        <v>4.8692787970134717</v>
      </c>
      <c r="R691" s="12" t="s">
        <v>55</v>
      </c>
      <c r="S691" s="12">
        <v>1562</v>
      </c>
      <c r="T691" s="12">
        <v>1.9766277631361711</v>
      </c>
      <c r="U691" s="12" t="s">
        <v>56</v>
      </c>
      <c r="V691" s="14" t="s">
        <v>57</v>
      </c>
      <c r="W691" s="13" t="s">
        <v>3376</v>
      </c>
      <c r="X691" s="12">
        <v>0.02</v>
      </c>
      <c r="Y691" s="12">
        <v>6.87</v>
      </c>
      <c r="Z691" s="12" t="s">
        <v>55</v>
      </c>
      <c r="AA691" s="12">
        <v>6.5</v>
      </c>
      <c r="AB691" s="12">
        <v>4.3600000000000003</v>
      </c>
      <c r="AC691" s="12" t="s">
        <v>75</v>
      </c>
      <c r="AD691" s="14" t="s">
        <v>61</v>
      </c>
      <c r="AE691" s="13" t="s">
        <v>52</v>
      </c>
      <c r="AF691" s="12" t="s">
        <v>52</v>
      </c>
      <c r="AG691" s="12" t="s">
        <v>52</v>
      </c>
      <c r="AH691" s="12" t="s">
        <v>52</v>
      </c>
      <c r="AI691" s="12" t="s">
        <v>52</v>
      </c>
      <c r="AJ691" s="12" t="s">
        <v>52</v>
      </c>
      <c r="AK691" s="12" t="s">
        <v>52</v>
      </c>
      <c r="AL691" s="14" t="s">
        <v>52</v>
      </c>
      <c r="AM691" s="13" t="s">
        <v>52</v>
      </c>
      <c r="AN691" s="12" t="s">
        <v>52</v>
      </c>
      <c r="AO691" s="12" t="s">
        <v>52</v>
      </c>
      <c r="AP691" s="12" t="s">
        <v>52</v>
      </c>
      <c r="AQ691" s="12" t="s">
        <v>52</v>
      </c>
      <c r="AR691" s="12" t="s">
        <v>52</v>
      </c>
      <c r="AS691" s="12" t="s">
        <v>52</v>
      </c>
      <c r="AT691" s="14" t="s">
        <v>52</v>
      </c>
      <c r="AU691" s="13" t="s">
        <v>52</v>
      </c>
      <c r="AV691" s="12" t="s">
        <v>52</v>
      </c>
      <c r="AW691" s="12" t="s">
        <v>52</v>
      </c>
      <c r="AX691" s="12" t="s">
        <v>52</v>
      </c>
      <c r="AY691" s="12" t="s">
        <v>52</v>
      </c>
      <c r="AZ691" s="12" t="s">
        <v>52</v>
      </c>
      <c r="BA691" s="12" t="s">
        <v>52</v>
      </c>
      <c r="BB691" s="14" t="s">
        <v>52</v>
      </c>
    </row>
    <row r="692" spans="1:54" customFormat="1" x14ac:dyDescent="0.25">
      <c r="A692" s="9">
        <v>691</v>
      </c>
      <c r="B692" s="9" t="s">
        <v>3377</v>
      </c>
      <c r="C692" s="9" t="s">
        <v>3378</v>
      </c>
      <c r="D692" s="9">
        <v>1918021</v>
      </c>
      <c r="E692" s="9" t="s">
        <v>52</v>
      </c>
      <c r="F692" s="9" t="s">
        <v>52</v>
      </c>
      <c r="G692" s="9">
        <v>239.92601037599999</v>
      </c>
      <c r="H692" s="9" t="s">
        <v>3379</v>
      </c>
      <c r="I692" t="e">
        <f t="shared" si="20"/>
        <v>#N/A</v>
      </c>
      <c r="J692" t="e">
        <f>VLOOKUP($D692,RfDs_clean!$A$2:$Q$140,9,FALSE)</f>
        <v>#N/A</v>
      </c>
      <c r="K692" t="e">
        <f t="shared" si="21"/>
        <v>#N/A</v>
      </c>
      <c r="L692" t="e">
        <f>VLOOKUP($D692,RfDs_clean!$A$2:$Q$140,10,FALSE)</f>
        <v>#N/A</v>
      </c>
      <c r="M692" s="9" t="s">
        <v>52</v>
      </c>
      <c r="N692" s="9" t="s">
        <v>52</v>
      </c>
      <c r="O692" s="10" t="s">
        <v>3380</v>
      </c>
      <c r="P692" s="9">
        <v>7.0000000000000007E-2</v>
      </c>
      <c r="Q692" s="9">
        <v>6.5349792923655725</v>
      </c>
      <c r="R692" s="9" t="s">
        <v>118</v>
      </c>
      <c r="S692" s="9">
        <v>7</v>
      </c>
      <c r="T692" s="9">
        <v>4.5349792923655725</v>
      </c>
      <c r="U692" s="9" t="s">
        <v>56</v>
      </c>
      <c r="V692" s="11" t="s">
        <v>61</v>
      </c>
      <c r="W692" s="10" t="s">
        <v>52</v>
      </c>
      <c r="X692" s="9" t="s">
        <v>52</v>
      </c>
      <c r="Y692" s="9" t="s">
        <v>52</v>
      </c>
      <c r="Z692" s="9" t="s">
        <v>52</v>
      </c>
      <c r="AA692" s="9" t="s">
        <v>52</v>
      </c>
      <c r="AB692" s="9" t="s">
        <v>52</v>
      </c>
      <c r="AC692" s="9" t="s">
        <v>52</v>
      </c>
      <c r="AD692" s="11" t="s">
        <v>52</v>
      </c>
      <c r="AE692" s="10" t="s">
        <v>52</v>
      </c>
      <c r="AF692" s="9" t="s">
        <v>52</v>
      </c>
      <c r="AG692" s="9" t="s">
        <v>52</v>
      </c>
      <c r="AH692" s="9" t="s">
        <v>52</v>
      </c>
      <c r="AI692" s="9" t="s">
        <v>52</v>
      </c>
      <c r="AJ692" s="9" t="s">
        <v>52</v>
      </c>
      <c r="AK692" s="9" t="s">
        <v>52</v>
      </c>
      <c r="AL692" s="11" t="s">
        <v>52</v>
      </c>
      <c r="AM692" s="10" t="s">
        <v>52</v>
      </c>
      <c r="AN692" s="9" t="s">
        <v>52</v>
      </c>
      <c r="AO692" s="9" t="s">
        <v>52</v>
      </c>
      <c r="AP692" s="9" t="s">
        <v>52</v>
      </c>
      <c r="AQ692" s="9" t="s">
        <v>52</v>
      </c>
      <c r="AR692" s="9" t="s">
        <v>52</v>
      </c>
      <c r="AS692" s="9" t="s">
        <v>52</v>
      </c>
      <c r="AT692" s="11" t="s">
        <v>52</v>
      </c>
      <c r="AU692" s="10" t="s">
        <v>52</v>
      </c>
      <c r="AV692" s="9" t="s">
        <v>52</v>
      </c>
      <c r="AW692" s="9" t="s">
        <v>52</v>
      </c>
      <c r="AX692" s="9" t="s">
        <v>52</v>
      </c>
      <c r="AY692" s="9" t="s">
        <v>52</v>
      </c>
      <c r="AZ692" s="9" t="s">
        <v>52</v>
      </c>
      <c r="BA692" s="9" t="s">
        <v>52</v>
      </c>
      <c r="BB692" s="11" t="s">
        <v>52</v>
      </c>
    </row>
    <row r="693" spans="1:54" customFormat="1" x14ac:dyDescent="0.25">
      <c r="A693" s="12">
        <v>692</v>
      </c>
      <c r="B693" s="12" t="s">
        <v>3381</v>
      </c>
      <c r="C693" s="12" t="s">
        <v>3382</v>
      </c>
      <c r="D693" s="12">
        <v>96913</v>
      </c>
      <c r="E693" s="12" t="s">
        <v>52</v>
      </c>
      <c r="F693" s="12" t="s">
        <v>52</v>
      </c>
      <c r="G693" s="12">
        <v>199.02292026000001</v>
      </c>
      <c r="H693" s="12" t="s">
        <v>3383</v>
      </c>
      <c r="I693" t="e">
        <f t="shared" si="20"/>
        <v>#N/A</v>
      </c>
      <c r="J693" t="e">
        <f>VLOOKUP($D693,RfDs_clean!$A$2:$Q$140,9,FALSE)</f>
        <v>#N/A</v>
      </c>
      <c r="K693" t="e">
        <f t="shared" si="21"/>
        <v>#N/A</v>
      </c>
      <c r="L693" t="e">
        <f>VLOOKUP($D693,RfDs_clean!$A$2:$Q$140,10,FALSE)</f>
        <v>#N/A</v>
      </c>
      <c r="M693" s="9" t="s">
        <v>52</v>
      </c>
      <c r="N693" s="9" t="s">
        <v>52</v>
      </c>
      <c r="O693" s="13" t="s">
        <v>3384</v>
      </c>
      <c r="P693" s="12">
        <v>1E-4</v>
      </c>
      <c r="Q693" s="12">
        <v>9.2989030943455901</v>
      </c>
      <c r="R693" s="12" t="s">
        <v>52</v>
      </c>
      <c r="S693" s="12" t="s">
        <v>52</v>
      </c>
      <c r="T693" s="12" t="s">
        <v>52</v>
      </c>
      <c r="U693" s="12" t="s">
        <v>83</v>
      </c>
      <c r="V693" s="14" t="s">
        <v>61</v>
      </c>
      <c r="W693" s="13" t="s">
        <v>52</v>
      </c>
      <c r="X693" s="12" t="s">
        <v>52</v>
      </c>
      <c r="Y693" s="12" t="s">
        <v>52</v>
      </c>
      <c r="Z693" s="12" t="s">
        <v>52</v>
      </c>
      <c r="AA693" s="12" t="s">
        <v>52</v>
      </c>
      <c r="AB693" s="12" t="s">
        <v>52</v>
      </c>
      <c r="AC693" s="12" t="s">
        <v>52</v>
      </c>
      <c r="AD693" s="14" t="s">
        <v>52</v>
      </c>
      <c r="AE693" s="13" t="s">
        <v>52</v>
      </c>
      <c r="AF693" s="12" t="s">
        <v>52</v>
      </c>
      <c r="AG693" s="12" t="s">
        <v>52</v>
      </c>
      <c r="AH693" s="12" t="s">
        <v>52</v>
      </c>
      <c r="AI693" s="12" t="s">
        <v>52</v>
      </c>
      <c r="AJ693" s="12" t="s">
        <v>52</v>
      </c>
      <c r="AK693" s="12" t="s">
        <v>52</v>
      </c>
      <c r="AL693" s="14" t="s">
        <v>52</v>
      </c>
      <c r="AM693" s="13" t="s">
        <v>52</v>
      </c>
      <c r="AN693" s="12" t="s">
        <v>52</v>
      </c>
      <c r="AO693" s="12" t="s">
        <v>52</v>
      </c>
      <c r="AP693" s="12" t="s">
        <v>52</v>
      </c>
      <c r="AQ693" s="12" t="s">
        <v>52</v>
      </c>
      <c r="AR693" s="12" t="s">
        <v>52</v>
      </c>
      <c r="AS693" s="12" t="s">
        <v>52</v>
      </c>
      <c r="AT693" s="14" t="s">
        <v>52</v>
      </c>
      <c r="AU693" s="13" t="s">
        <v>52</v>
      </c>
      <c r="AV693" s="12" t="s">
        <v>52</v>
      </c>
      <c r="AW693" s="12" t="s">
        <v>52</v>
      </c>
      <c r="AX693" s="12" t="s">
        <v>52</v>
      </c>
      <c r="AY693" s="12" t="s">
        <v>52</v>
      </c>
      <c r="AZ693" s="12" t="s">
        <v>52</v>
      </c>
      <c r="BA693" s="12" t="s">
        <v>52</v>
      </c>
      <c r="BB693" s="14" t="s">
        <v>52</v>
      </c>
    </row>
    <row r="694" spans="1:54" customFormat="1" x14ac:dyDescent="0.25">
      <c r="A694" s="9">
        <v>693</v>
      </c>
      <c r="B694" s="9" t="s">
        <v>3385</v>
      </c>
      <c r="C694" s="9" t="s">
        <v>3386</v>
      </c>
      <c r="D694" s="9">
        <v>243973208</v>
      </c>
      <c r="E694" s="9" t="s">
        <v>52</v>
      </c>
      <c r="F694" s="9" t="s">
        <v>52</v>
      </c>
      <c r="G694" s="9">
        <v>400.23620750399994</v>
      </c>
      <c r="H694" s="9" t="s">
        <v>3387</v>
      </c>
      <c r="I694" t="e">
        <f t="shared" si="20"/>
        <v>#N/A</v>
      </c>
      <c r="J694" t="e">
        <f>VLOOKUP($D694,RfDs_clean!$A$2:$Q$140,9,FALSE)</f>
        <v>#N/A</v>
      </c>
      <c r="K694" t="e">
        <f t="shared" si="21"/>
        <v>#N/A</v>
      </c>
      <c r="L694" t="e">
        <f>VLOOKUP($D694,RfDs_clean!$A$2:$Q$140,10,FALSE)</f>
        <v>#N/A</v>
      </c>
      <c r="M694" s="9" t="s">
        <v>52</v>
      </c>
      <c r="N694" s="9" t="s">
        <v>52</v>
      </c>
      <c r="O694" s="10" t="s">
        <v>3388</v>
      </c>
      <c r="P694" s="9">
        <v>0.3</v>
      </c>
      <c r="Q694" s="9">
        <v>6.1251951199550883</v>
      </c>
      <c r="R694" s="9" t="s">
        <v>81</v>
      </c>
      <c r="S694" s="9">
        <v>30</v>
      </c>
      <c r="T694" s="9">
        <v>4.1251951199550883</v>
      </c>
      <c r="U694" s="9" t="s">
        <v>103</v>
      </c>
      <c r="V694" s="11" t="s">
        <v>61</v>
      </c>
      <c r="W694" s="10" t="s">
        <v>52</v>
      </c>
      <c r="X694" s="9" t="s">
        <v>52</v>
      </c>
      <c r="Y694" s="9" t="s">
        <v>52</v>
      </c>
      <c r="Z694" s="9" t="s">
        <v>52</v>
      </c>
      <c r="AA694" s="9" t="s">
        <v>52</v>
      </c>
      <c r="AB694" s="9" t="s">
        <v>52</v>
      </c>
      <c r="AC694" s="9" t="s">
        <v>52</v>
      </c>
      <c r="AD694" s="11" t="s">
        <v>52</v>
      </c>
      <c r="AE694" s="10" t="s">
        <v>52</v>
      </c>
      <c r="AF694" s="9" t="s">
        <v>52</v>
      </c>
      <c r="AG694" s="9" t="s">
        <v>52</v>
      </c>
      <c r="AH694" s="9" t="s">
        <v>52</v>
      </c>
      <c r="AI694" s="9" t="s">
        <v>52</v>
      </c>
      <c r="AJ694" s="9" t="s">
        <v>52</v>
      </c>
      <c r="AK694" s="9" t="s">
        <v>52</v>
      </c>
      <c r="AL694" s="11" t="s">
        <v>52</v>
      </c>
      <c r="AM694" s="10" t="s">
        <v>52</v>
      </c>
      <c r="AN694" s="9" t="s">
        <v>52</v>
      </c>
      <c r="AO694" s="9" t="s">
        <v>52</v>
      </c>
      <c r="AP694" s="9" t="s">
        <v>52</v>
      </c>
      <c r="AQ694" s="9" t="s">
        <v>52</v>
      </c>
      <c r="AR694" s="9" t="s">
        <v>52</v>
      </c>
      <c r="AS694" s="9" t="s">
        <v>52</v>
      </c>
      <c r="AT694" s="11" t="s">
        <v>52</v>
      </c>
      <c r="AU694" s="10" t="s">
        <v>52</v>
      </c>
      <c r="AV694" s="9" t="s">
        <v>52</v>
      </c>
      <c r="AW694" s="9" t="s">
        <v>52</v>
      </c>
      <c r="AX694" s="9" t="s">
        <v>52</v>
      </c>
      <c r="AY694" s="9" t="s">
        <v>52</v>
      </c>
      <c r="AZ694" s="9" t="s">
        <v>52</v>
      </c>
      <c r="BA694" s="9" t="s">
        <v>52</v>
      </c>
      <c r="BB694" s="11" t="s">
        <v>52</v>
      </c>
    </row>
    <row r="695" spans="1:54" customFormat="1" x14ac:dyDescent="0.25">
      <c r="A695" s="12">
        <v>694</v>
      </c>
      <c r="B695" s="12" t="s">
        <v>3389</v>
      </c>
      <c r="C695" s="12" t="s">
        <v>3390</v>
      </c>
      <c r="D695" s="12">
        <v>51036</v>
      </c>
      <c r="E695" s="12" t="s">
        <v>52</v>
      </c>
      <c r="F695" s="12" t="s">
        <v>52</v>
      </c>
      <c r="G695" s="12">
        <v>338.20932405999997</v>
      </c>
      <c r="H695" s="12" t="s">
        <v>3391</v>
      </c>
      <c r="I695" t="e">
        <f t="shared" si="20"/>
        <v>#N/A</v>
      </c>
      <c r="J695" t="e">
        <f>VLOOKUP($D695,RfDs_clean!$A$2:$Q$140,9,FALSE)</f>
        <v>#N/A</v>
      </c>
      <c r="K695" t="e">
        <f t="shared" si="21"/>
        <v>#N/A</v>
      </c>
      <c r="L695" t="e">
        <f>VLOOKUP($D695,RfDs_clean!$A$2:$Q$140,10,FALSE)</f>
        <v>#N/A</v>
      </c>
      <c r="M695" s="9" t="s">
        <v>52</v>
      </c>
      <c r="N695" s="9" t="s">
        <v>52</v>
      </c>
      <c r="O695" s="13" t="s">
        <v>3392</v>
      </c>
      <c r="P695" s="12">
        <v>0.155</v>
      </c>
      <c r="Q695" s="12">
        <v>6.3388538782788588</v>
      </c>
      <c r="R695" s="12" t="s">
        <v>81</v>
      </c>
      <c r="S695" s="12">
        <v>15.5</v>
      </c>
      <c r="T695" s="12">
        <v>4.3388538782788588</v>
      </c>
      <c r="U695" s="12" t="s">
        <v>103</v>
      </c>
      <c r="V695" s="14" t="s">
        <v>61</v>
      </c>
      <c r="W695" s="13" t="s">
        <v>52</v>
      </c>
      <c r="X695" s="12" t="s">
        <v>52</v>
      </c>
      <c r="Y695" s="12" t="s">
        <v>52</v>
      </c>
      <c r="Z695" s="12" t="s">
        <v>52</v>
      </c>
      <c r="AA695" s="12" t="s">
        <v>52</v>
      </c>
      <c r="AB695" s="12" t="s">
        <v>52</v>
      </c>
      <c r="AC695" s="12" t="s">
        <v>52</v>
      </c>
      <c r="AD695" s="14" t="s">
        <v>52</v>
      </c>
      <c r="AE695" s="13" t="s">
        <v>52</v>
      </c>
      <c r="AF695" s="12" t="s">
        <v>52</v>
      </c>
      <c r="AG695" s="12" t="s">
        <v>52</v>
      </c>
      <c r="AH695" s="12" t="s">
        <v>52</v>
      </c>
      <c r="AI695" s="12" t="s">
        <v>52</v>
      </c>
      <c r="AJ695" s="12" t="s">
        <v>52</v>
      </c>
      <c r="AK695" s="12" t="s">
        <v>52</v>
      </c>
      <c r="AL695" s="14" t="s">
        <v>52</v>
      </c>
      <c r="AM695" s="13" t="s">
        <v>52</v>
      </c>
      <c r="AN695" s="12" t="s">
        <v>52</v>
      </c>
      <c r="AO695" s="12" t="s">
        <v>52</v>
      </c>
      <c r="AP695" s="12" t="s">
        <v>52</v>
      </c>
      <c r="AQ695" s="12" t="s">
        <v>52</v>
      </c>
      <c r="AR695" s="12" t="s">
        <v>52</v>
      </c>
      <c r="AS695" s="12" t="s">
        <v>52</v>
      </c>
      <c r="AT695" s="14" t="s">
        <v>52</v>
      </c>
      <c r="AU695" s="13" t="s">
        <v>52</v>
      </c>
      <c r="AV695" s="12" t="s">
        <v>52</v>
      </c>
      <c r="AW695" s="12" t="s">
        <v>52</v>
      </c>
      <c r="AX695" s="12" t="s">
        <v>52</v>
      </c>
      <c r="AY695" s="12" t="s">
        <v>52</v>
      </c>
      <c r="AZ695" s="12" t="s">
        <v>52</v>
      </c>
      <c r="BA695" s="12" t="s">
        <v>52</v>
      </c>
      <c r="BB695" s="14" t="s">
        <v>52</v>
      </c>
    </row>
    <row r="696" spans="1:54" customFormat="1" x14ac:dyDescent="0.25">
      <c r="A696" s="9">
        <v>695</v>
      </c>
      <c r="B696" s="9" t="s">
        <v>3393</v>
      </c>
      <c r="C696" s="9" t="s">
        <v>3394</v>
      </c>
      <c r="D696" s="9">
        <v>23103982</v>
      </c>
      <c r="E696" s="9" t="s">
        <v>52</v>
      </c>
      <c r="F696" s="9" t="s">
        <v>52</v>
      </c>
      <c r="G696" s="9">
        <v>238.14297581599999</v>
      </c>
      <c r="H696" s="9" t="s">
        <v>3395</v>
      </c>
      <c r="I696" t="e">
        <f t="shared" si="20"/>
        <v>#N/A</v>
      </c>
      <c r="J696" t="e">
        <f>VLOOKUP($D696,RfDs_clean!$A$2:$Q$140,9,FALSE)</f>
        <v>#N/A</v>
      </c>
      <c r="K696" t="e">
        <f t="shared" si="21"/>
        <v>#N/A</v>
      </c>
      <c r="L696" t="e">
        <f>VLOOKUP($D696,RfDs_clean!$A$2:$Q$140,10,FALSE)</f>
        <v>#N/A</v>
      </c>
      <c r="M696" s="9" t="s">
        <v>52</v>
      </c>
      <c r="N696" s="9" t="s">
        <v>52</v>
      </c>
      <c r="O696" s="10" t="s">
        <v>3396</v>
      </c>
      <c r="P696" s="9">
        <v>1.8E-3</v>
      </c>
      <c r="Q696" s="9">
        <v>8.1215652711312867</v>
      </c>
      <c r="R696" s="9" t="s">
        <v>81</v>
      </c>
      <c r="S696" s="9">
        <v>1.8</v>
      </c>
      <c r="T696" s="9">
        <v>5.1215652711312867</v>
      </c>
      <c r="U696" s="9" t="s">
        <v>103</v>
      </c>
      <c r="V696" s="11" t="s">
        <v>61</v>
      </c>
      <c r="W696" s="10" t="s">
        <v>52</v>
      </c>
      <c r="X696" s="9" t="s">
        <v>52</v>
      </c>
      <c r="Y696" s="9" t="s">
        <v>52</v>
      </c>
      <c r="Z696" s="9" t="s">
        <v>52</v>
      </c>
      <c r="AA696" s="9" t="s">
        <v>52</v>
      </c>
      <c r="AB696" s="9" t="s">
        <v>52</v>
      </c>
      <c r="AC696" s="9" t="s">
        <v>52</v>
      </c>
      <c r="AD696" s="11" t="s">
        <v>52</v>
      </c>
      <c r="AE696" s="10" t="s">
        <v>52</v>
      </c>
      <c r="AF696" s="9" t="s">
        <v>52</v>
      </c>
      <c r="AG696" s="9" t="s">
        <v>52</v>
      </c>
      <c r="AH696" s="9" t="s">
        <v>52</v>
      </c>
      <c r="AI696" s="9" t="s">
        <v>52</v>
      </c>
      <c r="AJ696" s="9" t="s">
        <v>52</v>
      </c>
      <c r="AK696" s="9" t="s">
        <v>52</v>
      </c>
      <c r="AL696" s="11" t="s">
        <v>52</v>
      </c>
      <c r="AM696" s="10" t="s">
        <v>52</v>
      </c>
      <c r="AN696" s="9" t="s">
        <v>52</v>
      </c>
      <c r="AO696" s="9" t="s">
        <v>52</v>
      </c>
      <c r="AP696" s="9" t="s">
        <v>52</v>
      </c>
      <c r="AQ696" s="9" t="s">
        <v>52</v>
      </c>
      <c r="AR696" s="9" t="s">
        <v>52</v>
      </c>
      <c r="AS696" s="9" t="s">
        <v>52</v>
      </c>
      <c r="AT696" s="11" t="s">
        <v>52</v>
      </c>
      <c r="AU696" s="10" t="s">
        <v>52</v>
      </c>
      <c r="AV696" s="9" t="s">
        <v>52</v>
      </c>
      <c r="AW696" s="9" t="s">
        <v>52</v>
      </c>
      <c r="AX696" s="9" t="s">
        <v>52</v>
      </c>
      <c r="AY696" s="9" t="s">
        <v>52</v>
      </c>
      <c r="AZ696" s="9" t="s">
        <v>52</v>
      </c>
      <c r="BA696" s="9" t="s">
        <v>52</v>
      </c>
      <c r="BB696" s="11" t="s">
        <v>52</v>
      </c>
    </row>
    <row r="697" spans="1:54" customFormat="1" x14ac:dyDescent="0.25">
      <c r="A697" s="12">
        <v>696</v>
      </c>
      <c r="B697" s="12" t="s">
        <v>3397</v>
      </c>
      <c r="C697" s="12" t="s">
        <v>3398</v>
      </c>
      <c r="D697" s="12">
        <v>29232937</v>
      </c>
      <c r="E697" s="12" t="s">
        <v>52</v>
      </c>
      <c r="F697" s="12" t="s">
        <v>52</v>
      </c>
      <c r="G697" s="12">
        <v>305.09629913000003</v>
      </c>
      <c r="H697" s="12" t="s">
        <v>3399</v>
      </c>
      <c r="I697" t="e">
        <f t="shared" si="20"/>
        <v>#N/A</v>
      </c>
      <c r="J697" t="e">
        <f>VLOOKUP($D697,RfDs_clean!$A$2:$Q$140,9,FALSE)</f>
        <v>#N/A</v>
      </c>
      <c r="K697" t="e">
        <f t="shared" si="21"/>
        <v>#N/A</v>
      </c>
      <c r="L697" t="e">
        <f>VLOOKUP($D697,RfDs_clean!$A$2:$Q$140,10,FALSE)</f>
        <v>#N/A</v>
      </c>
      <c r="M697" s="9" t="s">
        <v>52</v>
      </c>
      <c r="N697" s="9" t="s">
        <v>52</v>
      </c>
      <c r="O697" s="13" t="s">
        <v>3400</v>
      </c>
      <c r="P697" s="12">
        <v>0.01</v>
      </c>
      <c r="Q697" s="12">
        <v>7.4844369396084263</v>
      </c>
      <c r="R697" s="12" t="s">
        <v>118</v>
      </c>
      <c r="S697" s="12">
        <v>0.25</v>
      </c>
      <c r="T697" s="12">
        <v>6.0864969309363888</v>
      </c>
      <c r="U697" s="12" t="s">
        <v>56</v>
      </c>
      <c r="V697" s="14" t="s">
        <v>61</v>
      </c>
      <c r="W697" s="13" t="s">
        <v>52</v>
      </c>
      <c r="X697" s="12" t="s">
        <v>52</v>
      </c>
      <c r="Y697" s="12" t="s">
        <v>52</v>
      </c>
      <c r="Z697" s="12" t="s">
        <v>52</v>
      </c>
      <c r="AA697" s="12" t="s">
        <v>52</v>
      </c>
      <c r="AB697" s="12" t="s">
        <v>52</v>
      </c>
      <c r="AC697" s="12" t="s">
        <v>52</v>
      </c>
      <c r="AD697" s="14" t="s">
        <v>52</v>
      </c>
      <c r="AE697" s="13" t="s">
        <v>52</v>
      </c>
      <c r="AF697" s="12" t="s">
        <v>52</v>
      </c>
      <c r="AG697" s="12" t="s">
        <v>52</v>
      </c>
      <c r="AH697" s="12" t="s">
        <v>52</v>
      </c>
      <c r="AI697" s="12" t="s">
        <v>52</v>
      </c>
      <c r="AJ697" s="12" t="s">
        <v>52</v>
      </c>
      <c r="AK697" s="12" t="s">
        <v>52</v>
      </c>
      <c r="AL697" s="14" t="s">
        <v>52</v>
      </c>
      <c r="AM697" s="13" t="s">
        <v>52</v>
      </c>
      <c r="AN697" s="12" t="s">
        <v>52</v>
      </c>
      <c r="AO697" s="12" t="s">
        <v>52</v>
      </c>
      <c r="AP697" s="12" t="s">
        <v>52</v>
      </c>
      <c r="AQ697" s="12" t="s">
        <v>52</v>
      </c>
      <c r="AR697" s="12" t="s">
        <v>52</v>
      </c>
      <c r="AS697" s="12" t="s">
        <v>52</v>
      </c>
      <c r="AT697" s="14" t="s">
        <v>52</v>
      </c>
      <c r="AU697" s="13" t="s">
        <v>52</v>
      </c>
      <c r="AV697" s="12" t="s">
        <v>52</v>
      </c>
      <c r="AW697" s="12" t="s">
        <v>52</v>
      </c>
      <c r="AX697" s="12" t="s">
        <v>52</v>
      </c>
      <c r="AY697" s="12" t="s">
        <v>52</v>
      </c>
      <c r="AZ697" s="12" t="s">
        <v>52</v>
      </c>
      <c r="BA697" s="12" t="s">
        <v>52</v>
      </c>
      <c r="BB697" s="14" t="s">
        <v>52</v>
      </c>
    </row>
    <row r="698" spans="1:54" customFormat="1" x14ac:dyDescent="0.25">
      <c r="A698" s="9">
        <v>697</v>
      </c>
      <c r="B698" s="9" t="s">
        <v>3401</v>
      </c>
      <c r="C698" s="9" t="s">
        <v>3402</v>
      </c>
      <c r="D698" s="9">
        <v>156105</v>
      </c>
      <c r="E698" s="9" t="s">
        <v>52</v>
      </c>
      <c r="F698" s="9" t="s">
        <v>52</v>
      </c>
      <c r="G698" s="9">
        <v>198.07931289999999</v>
      </c>
      <c r="H698" s="9" t="s">
        <v>3403</v>
      </c>
      <c r="I698" t="e">
        <f t="shared" si="20"/>
        <v>#N/A</v>
      </c>
      <c r="J698" t="e">
        <f>VLOOKUP($D698,RfDs_clean!$A$2:$Q$140,9,FALSE)</f>
        <v>#N/A</v>
      </c>
      <c r="K698" t="e">
        <f t="shared" si="21"/>
        <v>#N/A</v>
      </c>
      <c r="L698" t="e">
        <f>VLOOKUP($D698,RfDs_clean!$A$2:$Q$140,10,FALSE)</f>
        <v>#N/A</v>
      </c>
      <c r="M698" s="9">
        <v>3.7702375364477767</v>
      </c>
      <c r="N698" s="9">
        <v>33.6203</v>
      </c>
      <c r="O698" s="10" t="s">
        <v>52</v>
      </c>
      <c r="P698" s="9" t="s">
        <v>52</v>
      </c>
      <c r="Q698" s="9" t="s">
        <v>52</v>
      </c>
      <c r="R698" s="9" t="s">
        <v>52</v>
      </c>
      <c r="S698" s="9" t="s">
        <v>52</v>
      </c>
      <c r="T698" s="9" t="s">
        <v>52</v>
      </c>
      <c r="U698" s="9" t="s">
        <v>52</v>
      </c>
      <c r="V698" s="11" t="s">
        <v>52</v>
      </c>
      <c r="W698" s="10" t="s">
        <v>52</v>
      </c>
      <c r="X698" s="9" t="s">
        <v>52</v>
      </c>
      <c r="Y698" s="9" t="s">
        <v>52</v>
      </c>
      <c r="Z698" s="9" t="s">
        <v>52</v>
      </c>
      <c r="AA698" s="9" t="s">
        <v>52</v>
      </c>
      <c r="AB698" s="9" t="s">
        <v>52</v>
      </c>
      <c r="AC698" s="9" t="s">
        <v>52</v>
      </c>
      <c r="AD698" s="11" t="s">
        <v>52</v>
      </c>
      <c r="AE698" s="10" t="s">
        <v>3404</v>
      </c>
      <c r="AF698" s="9">
        <v>2.1999999999999999E-2</v>
      </c>
      <c r="AG698" s="9">
        <v>3.64</v>
      </c>
      <c r="AH698" s="9" t="s">
        <v>52</v>
      </c>
      <c r="AI698" s="9" t="s">
        <v>52</v>
      </c>
      <c r="AJ698" s="9" t="s">
        <v>52</v>
      </c>
      <c r="AK698" s="9" t="s">
        <v>75</v>
      </c>
      <c r="AL698" s="11" t="s">
        <v>57</v>
      </c>
      <c r="AM698" s="10" t="s">
        <v>3405</v>
      </c>
      <c r="AN698" s="9">
        <v>6.2999999999999998E-6</v>
      </c>
      <c r="AO698" s="9">
        <v>3.1</v>
      </c>
      <c r="AP698" s="9" t="s">
        <v>52</v>
      </c>
      <c r="AQ698" s="9" t="s">
        <v>52</v>
      </c>
      <c r="AR698" s="9" t="s">
        <v>52</v>
      </c>
      <c r="AS698" s="9" t="s">
        <v>75</v>
      </c>
      <c r="AT698" s="11" t="s">
        <v>57</v>
      </c>
      <c r="AU698" s="10" t="s">
        <v>3406</v>
      </c>
      <c r="AV698" s="9">
        <v>2.1999999999999999E-2</v>
      </c>
      <c r="AW698" s="9">
        <v>3.64</v>
      </c>
      <c r="AX698" s="9" t="s">
        <v>52</v>
      </c>
      <c r="AY698" s="9" t="s">
        <v>52</v>
      </c>
      <c r="AZ698" s="9" t="s">
        <v>52</v>
      </c>
      <c r="BA698" s="9" t="s">
        <v>75</v>
      </c>
      <c r="BB698" s="11" t="s">
        <v>57</v>
      </c>
    </row>
    <row r="699" spans="1:54" customFormat="1" x14ac:dyDescent="0.25">
      <c r="A699" s="12">
        <v>698</v>
      </c>
      <c r="B699" s="12" t="s">
        <v>3407</v>
      </c>
      <c r="C699" s="12" t="s">
        <v>3408</v>
      </c>
      <c r="D699" s="12">
        <v>59536651</v>
      </c>
      <c r="E699" s="12" t="s">
        <v>52</v>
      </c>
      <c r="F699" s="12" t="s">
        <v>52</v>
      </c>
      <c r="G699" s="12">
        <v>621.54132272800007</v>
      </c>
      <c r="H699" s="12" t="s">
        <v>3409</v>
      </c>
      <c r="I699" t="e">
        <f t="shared" si="20"/>
        <v>#N/A</v>
      </c>
      <c r="J699" t="e">
        <f>VLOOKUP($D699,RfDs_clean!$A$2:$Q$140,9,FALSE)</f>
        <v>#N/A</v>
      </c>
      <c r="K699" t="e">
        <f t="shared" si="21"/>
        <v>#N/A</v>
      </c>
      <c r="L699" t="e">
        <f>VLOOKUP($D699,RfDs_clean!$A$2:$Q$140,10,FALSE)</f>
        <v>#N/A</v>
      </c>
      <c r="M699" s="9">
        <v>7.5656732550393171</v>
      </c>
      <c r="N699" s="9">
        <v>1.6896499999999998E-2</v>
      </c>
      <c r="O699" s="13" t="s">
        <v>3410</v>
      </c>
      <c r="P699" s="12">
        <v>6.9999999999999999E-6</v>
      </c>
      <c r="Q699" s="12">
        <v>10.948371967679678</v>
      </c>
      <c r="R699" s="12" t="s">
        <v>55</v>
      </c>
      <c r="S699" s="12">
        <v>7.0000000000000007E-2</v>
      </c>
      <c r="T699" s="12">
        <v>6.9483719676796794</v>
      </c>
      <c r="U699" s="12" t="s">
        <v>119</v>
      </c>
      <c r="V699" s="14" t="s">
        <v>57</v>
      </c>
      <c r="W699" s="13" t="s">
        <v>52</v>
      </c>
      <c r="X699" s="12" t="s">
        <v>52</v>
      </c>
      <c r="Y699" s="12" t="s">
        <v>52</v>
      </c>
      <c r="Z699" s="12" t="s">
        <v>52</v>
      </c>
      <c r="AA699" s="12" t="s">
        <v>52</v>
      </c>
      <c r="AB699" s="12" t="s">
        <v>52</v>
      </c>
      <c r="AC699" s="12" t="s">
        <v>52</v>
      </c>
      <c r="AD699" s="14" t="s">
        <v>52</v>
      </c>
      <c r="AE699" s="13" t="s">
        <v>3411</v>
      </c>
      <c r="AF699" s="12">
        <v>8.9</v>
      </c>
      <c r="AG699" s="12">
        <v>6.74</v>
      </c>
      <c r="AH699" s="12" t="s">
        <v>52</v>
      </c>
      <c r="AI699" s="12" t="s">
        <v>52</v>
      </c>
      <c r="AJ699" s="12" t="s">
        <v>52</v>
      </c>
      <c r="AK699" s="12" t="s">
        <v>119</v>
      </c>
      <c r="AL699" s="14" t="s">
        <v>57</v>
      </c>
      <c r="AM699" s="13" t="s">
        <v>3412</v>
      </c>
      <c r="AN699" s="12">
        <v>8.6E-3</v>
      </c>
      <c r="AO699" s="12">
        <v>6.73</v>
      </c>
      <c r="AP699" s="12" t="s">
        <v>52</v>
      </c>
      <c r="AQ699" s="12" t="s">
        <v>52</v>
      </c>
      <c r="AR699" s="12" t="s">
        <v>52</v>
      </c>
      <c r="AS699" s="12" t="s">
        <v>75</v>
      </c>
      <c r="AT699" s="14" t="s">
        <v>61</v>
      </c>
      <c r="AU699" s="13" t="s">
        <v>52</v>
      </c>
      <c r="AV699" s="12" t="s">
        <v>52</v>
      </c>
      <c r="AW699" s="12" t="s">
        <v>52</v>
      </c>
      <c r="AX699" s="12" t="s">
        <v>52</v>
      </c>
      <c r="AY699" s="12" t="s">
        <v>52</v>
      </c>
      <c r="AZ699" s="12" t="s">
        <v>52</v>
      </c>
      <c r="BA699" s="12" t="s">
        <v>52</v>
      </c>
      <c r="BB699" s="14" t="s">
        <v>52</v>
      </c>
    </row>
    <row r="700" spans="1:54" customFormat="1" x14ac:dyDescent="0.25">
      <c r="A700" s="9">
        <v>699</v>
      </c>
      <c r="B700" s="9" t="s">
        <v>3413</v>
      </c>
      <c r="C700" s="9" t="s">
        <v>3414</v>
      </c>
      <c r="D700" s="9">
        <v>3564098</v>
      </c>
      <c r="E700" s="9" t="s">
        <v>52</v>
      </c>
      <c r="F700" s="9" t="s">
        <v>52</v>
      </c>
      <c r="G700" s="9">
        <v>494.01943139999997</v>
      </c>
      <c r="H700" s="9" t="s">
        <v>3415</v>
      </c>
      <c r="I700" t="e">
        <f t="shared" si="20"/>
        <v>#N/A</v>
      </c>
      <c r="J700" t="e">
        <f>VLOOKUP($D700,RfDs_clean!$A$2:$Q$140,9,FALSE)</f>
        <v>#N/A</v>
      </c>
      <c r="K700" t="e">
        <f t="shared" si="21"/>
        <v>#N/A</v>
      </c>
      <c r="L700" t="e">
        <f>VLOOKUP($D700,RfDs_clean!$A$2:$Q$140,10,FALSE)</f>
        <v>#N/A</v>
      </c>
      <c r="M700" s="9" t="s">
        <v>52</v>
      </c>
      <c r="N700" s="9" t="s">
        <v>52</v>
      </c>
      <c r="O700" s="10" t="s">
        <v>52</v>
      </c>
      <c r="P700" s="9" t="s">
        <v>52</v>
      </c>
      <c r="Q700" s="9" t="s">
        <v>52</v>
      </c>
      <c r="R700" s="9" t="s">
        <v>52</v>
      </c>
      <c r="S700" s="9" t="s">
        <v>52</v>
      </c>
      <c r="T700" s="9" t="s">
        <v>52</v>
      </c>
      <c r="U700" s="9" t="s">
        <v>52</v>
      </c>
      <c r="V700" s="11" t="s">
        <v>52</v>
      </c>
      <c r="W700" s="10" t="s">
        <v>52</v>
      </c>
      <c r="X700" s="9" t="s">
        <v>52</v>
      </c>
      <c r="Y700" s="9" t="s">
        <v>52</v>
      </c>
      <c r="Z700" s="9" t="s">
        <v>52</v>
      </c>
      <c r="AA700" s="9" t="s">
        <v>52</v>
      </c>
      <c r="AB700" s="9" t="s">
        <v>52</v>
      </c>
      <c r="AC700" s="9" t="s">
        <v>52</v>
      </c>
      <c r="AD700" s="11" t="s">
        <v>52</v>
      </c>
      <c r="AE700" s="10" t="s">
        <v>3416</v>
      </c>
      <c r="AF700" s="9">
        <v>1.6E-2</v>
      </c>
      <c r="AG700" s="9">
        <v>3.9</v>
      </c>
      <c r="AH700" s="9" t="s">
        <v>52</v>
      </c>
      <c r="AI700" s="9" t="s">
        <v>52</v>
      </c>
      <c r="AJ700" s="9" t="s">
        <v>52</v>
      </c>
      <c r="AK700" s="9" t="s">
        <v>75</v>
      </c>
      <c r="AL700" s="11" t="s">
        <v>61</v>
      </c>
      <c r="AM700" s="10" t="s">
        <v>52</v>
      </c>
      <c r="AN700" s="9" t="s">
        <v>52</v>
      </c>
      <c r="AO700" s="9" t="s">
        <v>52</v>
      </c>
      <c r="AP700" s="9" t="s">
        <v>52</v>
      </c>
      <c r="AQ700" s="9" t="s">
        <v>52</v>
      </c>
      <c r="AR700" s="9" t="s">
        <v>52</v>
      </c>
      <c r="AS700" s="9" t="s">
        <v>52</v>
      </c>
      <c r="AT700" s="11" t="s">
        <v>52</v>
      </c>
      <c r="AU700" s="10" t="s">
        <v>3417</v>
      </c>
      <c r="AV700" s="9">
        <v>1.6E-2</v>
      </c>
      <c r="AW700" s="9">
        <v>3.9</v>
      </c>
      <c r="AX700" s="9" t="s">
        <v>52</v>
      </c>
      <c r="AY700" s="9" t="s">
        <v>52</v>
      </c>
      <c r="AZ700" s="9" t="s">
        <v>52</v>
      </c>
      <c r="BA700" s="9" t="s">
        <v>75</v>
      </c>
      <c r="BB700" s="11" t="s">
        <v>61</v>
      </c>
    </row>
    <row r="701" spans="1:54" customFormat="1" x14ac:dyDescent="0.25">
      <c r="A701" s="12">
        <v>700</v>
      </c>
      <c r="B701" s="12" t="s">
        <v>3418</v>
      </c>
      <c r="C701" s="12" t="s">
        <v>3419</v>
      </c>
      <c r="D701" s="12">
        <v>3761533</v>
      </c>
      <c r="E701" s="12" t="s">
        <v>52</v>
      </c>
      <c r="F701" s="12" t="s">
        <v>52</v>
      </c>
      <c r="G701" s="12">
        <v>480.00378130000001</v>
      </c>
      <c r="H701" s="12" t="s">
        <v>3420</v>
      </c>
      <c r="I701" t="e">
        <f t="shared" si="20"/>
        <v>#N/A</v>
      </c>
      <c r="J701" t="e">
        <f>VLOOKUP($D701,RfDs_clean!$A$2:$Q$140,9,FALSE)</f>
        <v>#N/A</v>
      </c>
      <c r="K701" t="e">
        <f t="shared" si="21"/>
        <v>#N/A</v>
      </c>
      <c r="L701" t="e">
        <f>VLOOKUP($D701,RfDs_clean!$A$2:$Q$140,10,FALSE)</f>
        <v>#N/A</v>
      </c>
      <c r="M701" s="9">
        <v>6.0228087199738907</v>
      </c>
      <c r="N701" s="9">
        <v>0.45544499999999999</v>
      </c>
      <c r="O701" s="13" t="s">
        <v>52</v>
      </c>
      <c r="P701" s="12" t="s">
        <v>52</v>
      </c>
      <c r="Q701" s="12" t="s">
        <v>52</v>
      </c>
      <c r="R701" s="12" t="s">
        <v>52</v>
      </c>
      <c r="S701" s="12" t="s">
        <v>52</v>
      </c>
      <c r="T701" s="12" t="s">
        <v>52</v>
      </c>
      <c r="U701" s="12" t="s">
        <v>52</v>
      </c>
      <c r="V701" s="14" t="s">
        <v>52</v>
      </c>
      <c r="W701" s="13" t="s">
        <v>52</v>
      </c>
      <c r="X701" s="12" t="s">
        <v>52</v>
      </c>
      <c r="Y701" s="12" t="s">
        <v>52</v>
      </c>
      <c r="Z701" s="12" t="s">
        <v>52</v>
      </c>
      <c r="AA701" s="12" t="s">
        <v>52</v>
      </c>
      <c r="AB701" s="12" t="s">
        <v>52</v>
      </c>
      <c r="AC701" s="12" t="s">
        <v>52</v>
      </c>
      <c r="AD701" s="14" t="s">
        <v>52</v>
      </c>
      <c r="AE701" s="13" t="s">
        <v>3421</v>
      </c>
      <c r="AF701" s="12">
        <v>4.4999999999999997E-3</v>
      </c>
      <c r="AG701" s="12">
        <v>3.33</v>
      </c>
      <c r="AH701" s="12" t="s">
        <v>52</v>
      </c>
      <c r="AI701" s="12" t="s">
        <v>52</v>
      </c>
      <c r="AJ701" s="12" t="s">
        <v>52</v>
      </c>
      <c r="AK701" s="12" t="s">
        <v>75</v>
      </c>
      <c r="AL701" s="14" t="s">
        <v>57</v>
      </c>
      <c r="AM701" s="13" t="s">
        <v>52</v>
      </c>
      <c r="AN701" s="12" t="s">
        <v>52</v>
      </c>
      <c r="AO701" s="12" t="s">
        <v>52</v>
      </c>
      <c r="AP701" s="12" t="s">
        <v>52</v>
      </c>
      <c r="AQ701" s="12" t="s">
        <v>52</v>
      </c>
      <c r="AR701" s="12" t="s">
        <v>52</v>
      </c>
      <c r="AS701" s="12" t="s">
        <v>52</v>
      </c>
      <c r="AT701" s="14" t="s">
        <v>52</v>
      </c>
      <c r="AU701" s="13" t="s">
        <v>3422</v>
      </c>
      <c r="AV701" s="12">
        <v>4.4999999999999997E-3</v>
      </c>
      <c r="AW701" s="12">
        <v>3.33</v>
      </c>
      <c r="AX701" s="12" t="s">
        <v>52</v>
      </c>
      <c r="AY701" s="12" t="s">
        <v>52</v>
      </c>
      <c r="AZ701" s="12" t="s">
        <v>52</v>
      </c>
      <c r="BA701" s="12" t="s">
        <v>75</v>
      </c>
      <c r="BB701" s="14" t="s">
        <v>57</v>
      </c>
    </row>
    <row r="702" spans="1:54" customFormat="1" x14ac:dyDescent="0.25">
      <c r="A702" s="9">
        <v>701</v>
      </c>
      <c r="B702" s="9" t="s">
        <v>3423</v>
      </c>
      <c r="C702" s="9" t="s">
        <v>3424</v>
      </c>
      <c r="D702" s="9">
        <v>23031369</v>
      </c>
      <c r="E702" s="9" t="s">
        <v>52</v>
      </c>
      <c r="F702" s="9" t="s">
        <v>52</v>
      </c>
      <c r="G702" s="9">
        <v>300.17254462799997</v>
      </c>
      <c r="H702" s="9" t="s">
        <v>3425</v>
      </c>
      <c r="I702" t="e">
        <f t="shared" si="20"/>
        <v>#N/A</v>
      </c>
      <c r="J702" t="e">
        <f>VLOOKUP($D702,RfDs_clean!$A$2:$Q$140,9,FALSE)</f>
        <v>#N/A</v>
      </c>
      <c r="K702" t="e">
        <f t="shared" si="21"/>
        <v>#N/A</v>
      </c>
      <c r="L702" t="e">
        <f>VLOOKUP($D702,RfDs_clean!$A$2:$Q$140,10,FALSE)</f>
        <v>#N/A</v>
      </c>
      <c r="M702" s="9" t="s">
        <v>52</v>
      </c>
      <c r="N702" s="9" t="s">
        <v>52</v>
      </c>
      <c r="O702" s="10" t="s">
        <v>3426</v>
      </c>
      <c r="P702" s="9">
        <v>0.05</v>
      </c>
      <c r="Q702" s="9">
        <v>6.7784009625124559</v>
      </c>
      <c r="R702" s="9" t="s">
        <v>81</v>
      </c>
      <c r="S702" s="9">
        <v>5</v>
      </c>
      <c r="T702" s="9">
        <v>4.7784009625124559</v>
      </c>
      <c r="U702" s="9" t="s">
        <v>103</v>
      </c>
      <c r="V702" s="11" t="s">
        <v>61</v>
      </c>
      <c r="W702" s="10" t="s">
        <v>52</v>
      </c>
      <c r="X702" s="9" t="s">
        <v>52</v>
      </c>
      <c r="Y702" s="9" t="s">
        <v>52</v>
      </c>
      <c r="Z702" s="9" t="s">
        <v>52</v>
      </c>
      <c r="AA702" s="9" t="s">
        <v>52</v>
      </c>
      <c r="AB702" s="9" t="s">
        <v>52</v>
      </c>
      <c r="AC702" s="9" t="s">
        <v>52</v>
      </c>
      <c r="AD702" s="11" t="s">
        <v>52</v>
      </c>
      <c r="AE702" s="10" t="s">
        <v>52</v>
      </c>
      <c r="AF702" s="9" t="s">
        <v>52</v>
      </c>
      <c r="AG702" s="9" t="s">
        <v>52</v>
      </c>
      <c r="AH702" s="9" t="s">
        <v>52</v>
      </c>
      <c r="AI702" s="9" t="s">
        <v>52</v>
      </c>
      <c r="AJ702" s="9" t="s">
        <v>52</v>
      </c>
      <c r="AK702" s="9" t="s">
        <v>52</v>
      </c>
      <c r="AL702" s="11" t="s">
        <v>52</v>
      </c>
      <c r="AM702" s="10" t="s">
        <v>52</v>
      </c>
      <c r="AN702" s="9" t="s">
        <v>52</v>
      </c>
      <c r="AO702" s="9" t="s">
        <v>52</v>
      </c>
      <c r="AP702" s="9" t="s">
        <v>52</v>
      </c>
      <c r="AQ702" s="9" t="s">
        <v>52</v>
      </c>
      <c r="AR702" s="9" t="s">
        <v>52</v>
      </c>
      <c r="AS702" s="9" t="s">
        <v>52</v>
      </c>
      <c r="AT702" s="11" t="s">
        <v>52</v>
      </c>
      <c r="AU702" s="10" t="s">
        <v>52</v>
      </c>
      <c r="AV702" s="9" t="s">
        <v>52</v>
      </c>
      <c r="AW702" s="9" t="s">
        <v>52</v>
      </c>
      <c r="AX702" s="9" t="s">
        <v>52</v>
      </c>
      <c r="AY702" s="9" t="s">
        <v>52</v>
      </c>
      <c r="AZ702" s="9" t="s">
        <v>52</v>
      </c>
      <c r="BA702" s="9" t="s">
        <v>52</v>
      </c>
      <c r="BB702" s="11" t="s">
        <v>52</v>
      </c>
    </row>
    <row r="703" spans="1:54" customFormat="1" x14ac:dyDescent="0.25">
      <c r="A703" s="12">
        <v>702</v>
      </c>
      <c r="B703" s="12" t="s">
        <v>3427</v>
      </c>
      <c r="C703" s="12" t="s">
        <v>3428</v>
      </c>
      <c r="D703" s="12">
        <v>86209510</v>
      </c>
      <c r="E703" s="12" t="s">
        <v>52</v>
      </c>
      <c r="F703" s="12" t="s">
        <v>52</v>
      </c>
      <c r="G703" s="12">
        <v>468.03628260399984</v>
      </c>
      <c r="H703" s="12" t="s">
        <v>3429</v>
      </c>
      <c r="I703" t="e">
        <f t="shared" si="20"/>
        <v>#N/A</v>
      </c>
      <c r="J703" t="e">
        <f>VLOOKUP($D703,RfDs_clean!$A$2:$Q$140,9,FALSE)</f>
        <v>#N/A</v>
      </c>
      <c r="K703" t="e">
        <f t="shared" si="21"/>
        <v>#N/A</v>
      </c>
      <c r="L703" t="e">
        <f>VLOOKUP($D703,RfDs_clean!$A$2:$Q$140,10,FALSE)</f>
        <v>#N/A</v>
      </c>
      <c r="M703" s="9" t="s">
        <v>52</v>
      </c>
      <c r="N703" s="9" t="s">
        <v>52</v>
      </c>
      <c r="O703" s="13" t="s">
        <v>3430</v>
      </c>
      <c r="P703" s="12">
        <v>0.25</v>
      </c>
      <c r="Q703" s="12">
        <v>6.2723395126156101</v>
      </c>
      <c r="R703" s="12" t="s">
        <v>81</v>
      </c>
      <c r="S703" s="12">
        <v>25</v>
      </c>
      <c r="T703" s="12">
        <v>4.2723395126156101</v>
      </c>
      <c r="U703" s="12" t="s">
        <v>103</v>
      </c>
      <c r="V703" s="14" t="s">
        <v>61</v>
      </c>
      <c r="W703" s="13" t="s">
        <v>52</v>
      </c>
      <c r="X703" s="12" t="s">
        <v>52</v>
      </c>
      <c r="Y703" s="12" t="s">
        <v>52</v>
      </c>
      <c r="Z703" s="12" t="s">
        <v>52</v>
      </c>
      <c r="AA703" s="12" t="s">
        <v>52</v>
      </c>
      <c r="AB703" s="12" t="s">
        <v>52</v>
      </c>
      <c r="AC703" s="12" t="s">
        <v>52</v>
      </c>
      <c r="AD703" s="14" t="s">
        <v>52</v>
      </c>
      <c r="AE703" s="13" t="s">
        <v>52</v>
      </c>
      <c r="AF703" s="12" t="s">
        <v>52</v>
      </c>
      <c r="AG703" s="12" t="s">
        <v>52</v>
      </c>
      <c r="AH703" s="12" t="s">
        <v>52</v>
      </c>
      <c r="AI703" s="12" t="s">
        <v>52</v>
      </c>
      <c r="AJ703" s="12" t="s">
        <v>52</v>
      </c>
      <c r="AK703" s="12" t="s">
        <v>52</v>
      </c>
      <c r="AL703" s="14" t="s">
        <v>52</v>
      </c>
      <c r="AM703" s="13" t="s">
        <v>52</v>
      </c>
      <c r="AN703" s="12" t="s">
        <v>52</v>
      </c>
      <c r="AO703" s="12" t="s">
        <v>52</v>
      </c>
      <c r="AP703" s="12" t="s">
        <v>52</v>
      </c>
      <c r="AQ703" s="12" t="s">
        <v>52</v>
      </c>
      <c r="AR703" s="12" t="s">
        <v>52</v>
      </c>
      <c r="AS703" s="12" t="s">
        <v>52</v>
      </c>
      <c r="AT703" s="14" t="s">
        <v>52</v>
      </c>
      <c r="AU703" s="13" t="s">
        <v>52</v>
      </c>
      <c r="AV703" s="12" t="s">
        <v>52</v>
      </c>
      <c r="AW703" s="12" t="s">
        <v>52</v>
      </c>
      <c r="AX703" s="12" t="s">
        <v>52</v>
      </c>
      <c r="AY703" s="12" t="s">
        <v>52</v>
      </c>
      <c r="AZ703" s="12" t="s">
        <v>52</v>
      </c>
      <c r="BA703" s="12" t="s">
        <v>52</v>
      </c>
      <c r="BB703" s="14" t="s">
        <v>52</v>
      </c>
    </row>
    <row r="704" spans="1:54" customFormat="1" x14ac:dyDescent="0.25">
      <c r="A704" s="9">
        <v>703</v>
      </c>
      <c r="B704" s="9" t="s">
        <v>3431</v>
      </c>
      <c r="C704" s="9" t="s">
        <v>3432</v>
      </c>
      <c r="D704" s="9">
        <v>671169</v>
      </c>
      <c r="E704" s="9" t="s">
        <v>52</v>
      </c>
      <c r="F704" s="9" t="s">
        <v>52</v>
      </c>
      <c r="G704" s="9">
        <v>221.1528122</v>
      </c>
      <c r="H704" s="9" t="s">
        <v>3433</v>
      </c>
      <c r="I704" t="e">
        <f t="shared" si="20"/>
        <v>#N/A</v>
      </c>
      <c r="J704" t="e">
        <f>VLOOKUP($D704,RfDs_clean!$A$2:$Q$140,9,FALSE)</f>
        <v>#N/A</v>
      </c>
      <c r="K704" t="e">
        <f t="shared" si="21"/>
        <v>#N/A</v>
      </c>
      <c r="L704" t="e">
        <f>VLOOKUP($D704,RfDs_clean!$A$2:$Q$140,10,FALSE)</f>
        <v>#N/A</v>
      </c>
      <c r="M704" s="9">
        <v>5.0010515230720012</v>
      </c>
      <c r="N704" s="9">
        <v>2.2061799999999998</v>
      </c>
      <c r="O704" s="10" t="s">
        <v>52</v>
      </c>
      <c r="P704" s="9" t="s">
        <v>52</v>
      </c>
      <c r="Q704" s="9" t="s">
        <v>52</v>
      </c>
      <c r="R704" s="9" t="s">
        <v>52</v>
      </c>
      <c r="S704" s="9" t="s">
        <v>52</v>
      </c>
      <c r="T704" s="9" t="s">
        <v>52</v>
      </c>
      <c r="U704" s="9" t="s">
        <v>52</v>
      </c>
      <c r="V704" s="11" t="s">
        <v>52</v>
      </c>
      <c r="W704" s="10" t="s">
        <v>52</v>
      </c>
      <c r="X704" s="9" t="s">
        <v>52</v>
      </c>
      <c r="Y704" s="9" t="s">
        <v>52</v>
      </c>
      <c r="Z704" s="9" t="s">
        <v>52</v>
      </c>
      <c r="AA704" s="9" t="s">
        <v>52</v>
      </c>
      <c r="AB704" s="9" t="s">
        <v>52</v>
      </c>
      <c r="AC704" s="9" t="s">
        <v>52</v>
      </c>
      <c r="AD704" s="11" t="s">
        <v>52</v>
      </c>
      <c r="AE704" s="10" t="s">
        <v>3434</v>
      </c>
      <c r="AF704" s="9">
        <v>14</v>
      </c>
      <c r="AG704" s="9">
        <v>6.49</v>
      </c>
      <c r="AH704" s="9" t="s">
        <v>52</v>
      </c>
      <c r="AI704" s="9" t="s">
        <v>52</v>
      </c>
      <c r="AJ704" s="9" t="s">
        <v>52</v>
      </c>
      <c r="AK704" s="9" t="s">
        <v>75</v>
      </c>
      <c r="AL704" s="11" t="s">
        <v>57</v>
      </c>
      <c r="AM704" s="10" t="s">
        <v>52</v>
      </c>
      <c r="AN704" s="9" t="s">
        <v>52</v>
      </c>
      <c r="AO704" s="9" t="s">
        <v>52</v>
      </c>
      <c r="AP704" s="9" t="s">
        <v>52</v>
      </c>
      <c r="AQ704" s="9" t="s">
        <v>52</v>
      </c>
      <c r="AR704" s="9" t="s">
        <v>52</v>
      </c>
      <c r="AS704" s="9" t="s">
        <v>52</v>
      </c>
      <c r="AT704" s="11" t="s">
        <v>52</v>
      </c>
      <c r="AU704" s="10" t="s">
        <v>3435</v>
      </c>
      <c r="AV704" s="9">
        <v>14</v>
      </c>
      <c r="AW704" s="9">
        <v>6.49</v>
      </c>
      <c r="AX704" s="9" t="s">
        <v>52</v>
      </c>
      <c r="AY704" s="9" t="s">
        <v>52</v>
      </c>
      <c r="AZ704" s="9" t="s">
        <v>52</v>
      </c>
      <c r="BA704" s="9" t="s">
        <v>75</v>
      </c>
      <c r="BB704" s="11" t="s">
        <v>57</v>
      </c>
    </row>
    <row r="705" spans="1:54" customFormat="1" x14ac:dyDescent="0.25">
      <c r="A705" s="12">
        <v>704</v>
      </c>
      <c r="B705" s="12" t="s">
        <v>3436</v>
      </c>
      <c r="C705" s="12" t="s">
        <v>3437</v>
      </c>
      <c r="D705" s="12">
        <v>67747095</v>
      </c>
      <c r="E705" s="12" t="s">
        <v>52</v>
      </c>
      <c r="F705" s="12" t="s">
        <v>52</v>
      </c>
      <c r="G705" s="12">
        <v>375.03080979199996</v>
      </c>
      <c r="H705" s="12" t="s">
        <v>3438</v>
      </c>
      <c r="I705" t="e">
        <f t="shared" si="20"/>
        <v>#N/A</v>
      </c>
      <c r="J705" t="e">
        <f>VLOOKUP($D705,RfDs_clean!$A$2:$Q$140,9,FALSE)</f>
        <v>#N/A</v>
      </c>
      <c r="K705" t="e">
        <f t="shared" si="21"/>
        <v>#N/A</v>
      </c>
      <c r="L705" t="e">
        <f>VLOOKUP($D705,RfDs_clean!$A$2:$Q$140,10,FALSE)</f>
        <v>#N/A</v>
      </c>
      <c r="M705" s="9">
        <v>5.6447164925864444</v>
      </c>
      <c r="N705" s="9">
        <v>0.84986600000000001</v>
      </c>
      <c r="O705" s="13" t="s">
        <v>3439</v>
      </c>
      <c r="P705" s="12">
        <v>8.9999999999999993E-3</v>
      </c>
      <c r="Q705" s="12">
        <v>7.6198244382164368</v>
      </c>
      <c r="R705" s="12" t="s">
        <v>118</v>
      </c>
      <c r="S705" s="12">
        <v>0.9</v>
      </c>
      <c r="T705" s="12">
        <v>5.6198244382164368</v>
      </c>
      <c r="U705" s="12" t="s">
        <v>56</v>
      </c>
      <c r="V705" s="14" t="s">
        <v>61</v>
      </c>
      <c r="W705" s="13" t="s">
        <v>52</v>
      </c>
      <c r="X705" s="12" t="s">
        <v>52</v>
      </c>
      <c r="Y705" s="12" t="s">
        <v>52</v>
      </c>
      <c r="Z705" s="12" t="s">
        <v>52</v>
      </c>
      <c r="AA705" s="12" t="s">
        <v>52</v>
      </c>
      <c r="AB705" s="12" t="s">
        <v>52</v>
      </c>
      <c r="AC705" s="12" t="s">
        <v>52</v>
      </c>
      <c r="AD705" s="14" t="s">
        <v>52</v>
      </c>
      <c r="AE705" s="13" t="s">
        <v>3440</v>
      </c>
      <c r="AF705" s="12">
        <v>0.15</v>
      </c>
      <c r="AG705" s="12">
        <v>4.75</v>
      </c>
      <c r="AH705" s="12" t="s">
        <v>3441</v>
      </c>
      <c r="AI705" s="12" t="s">
        <v>52</v>
      </c>
      <c r="AJ705" s="12" t="s">
        <v>52</v>
      </c>
      <c r="AK705" s="12" t="s">
        <v>56</v>
      </c>
      <c r="AL705" s="14" t="s">
        <v>57</v>
      </c>
      <c r="AM705" s="13" t="s">
        <v>52</v>
      </c>
      <c r="AN705" s="12" t="s">
        <v>52</v>
      </c>
      <c r="AO705" s="12" t="s">
        <v>52</v>
      </c>
      <c r="AP705" s="12" t="s">
        <v>52</v>
      </c>
      <c r="AQ705" s="12" t="s">
        <v>52</v>
      </c>
      <c r="AR705" s="12" t="s">
        <v>52</v>
      </c>
      <c r="AS705" s="12" t="s">
        <v>52</v>
      </c>
      <c r="AT705" s="14" t="s">
        <v>52</v>
      </c>
      <c r="AU705" s="13" t="s">
        <v>52</v>
      </c>
      <c r="AV705" s="12" t="s">
        <v>52</v>
      </c>
      <c r="AW705" s="12" t="s">
        <v>52</v>
      </c>
      <c r="AX705" s="12" t="s">
        <v>52</v>
      </c>
      <c r="AY705" s="12" t="s">
        <v>52</v>
      </c>
      <c r="AZ705" s="12" t="s">
        <v>52</v>
      </c>
      <c r="BA705" s="12" t="s">
        <v>52</v>
      </c>
      <c r="BB705" s="14" t="s">
        <v>52</v>
      </c>
    </row>
    <row r="706" spans="1:54" customFormat="1" x14ac:dyDescent="0.25">
      <c r="A706" s="9">
        <v>705</v>
      </c>
      <c r="B706" s="9" t="s">
        <v>3442</v>
      </c>
      <c r="C706" s="9" t="s">
        <v>3443</v>
      </c>
      <c r="D706" s="9">
        <v>41198087</v>
      </c>
      <c r="E706" s="9" t="s">
        <v>52</v>
      </c>
      <c r="F706" s="9" t="s">
        <v>52</v>
      </c>
      <c r="G706" s="9">
        <v>371.93514175000007</v>
      </c>
      <c r="H706" s="9" t="s">
        <v>3444</v>
      </c>
      <c r="I706" t="e">
        <f t="shared" ref="I706:I769" si="22">-LOG10(J706/1000/$G706)</f>
        <v>#N/A</v>
      </c>
      <c r="J706" t="e">
        <f>VLOOKUP($D706,RfDs_clean!$A$2:$Q$140,9,FALSE)</f>
        <v>#N/A</v>
      </c>
      <c r="K706" t="e">
        <f t="shared" ref="K706:K769" si="23">-LOG10(L706/1000/$G706)</f>
        <v>#N/A</v>
      </c>
      <c r="L706" t="e">
        <f>VLOOKUP($D706,RfDs_clean!$A$2:$Q$140,10,FALSE)</f>
        <v>#N/A</v>
      </c>
      <c r="M706" s="9" t="s">
        <v>52</v>
      </c>
      <c r="N706" s="9" t="s">
        <v>52</v>
      </c>
      <c r="O706" s="10" t="s">
        <v>3445</v>
      </c>
      <c r="P706" s="9">
        <v>5.0000000000000002E-5</v>
      </c>
      <c r="Q706" s="9">
        <v>9.8714972096429836</v>
      </c>
      <c r="R706" s="9" t="s">
        <v>81</v>
      </c>
      <c r="S706" s="9">
        <v>5.0000000000000001E-3</v>
      </c>
      <c r="T706" s="9">
        <v>7.8714972096429836</v>
      </c>
      <c r="U706" s="9" t="s">
        <v>103</v>
      </c>
      <c r="V706" s="11" t="s">
        <v>61</v>
      </c>
      <c r="W706" s="10" t="s">
        <v>52</v>
      </c>
      <c r="X706" s="9" t="s">
        <v>52</v>
      </c>
      <c r="Y706" s="9" t="s">
        <v>52</v>
      </c>
      <c r="Z706" s="9" t="s">
        <v>52</v>
      </c>
      <c r="AA706" s="9" t="s">
        <v>52</v>
      </c>
      <c r="AB706" s="9" t="s">
        <v>52</v>
      </c>
      <c r="AC706" s="9" t="s">
        <v>52</v>
      </c>
      <c r="AD706" s="11" t="s">
        <v>52</v>
      </c>
      <c r="AE706" s="10" t="s">
        <v>52</v>
      </c>
      <c r="AF706" s="9" t="s">
        <v>52</v>
      </c>
      <c r="AG706" s="9" t="s">
        <v>52</v>
      </c>
      <c r="AH706" s="9" t="s">
        <v>52</v>
      </c>
      <c r="AI706" s="9" t="s">
        <v>52</v>
      </c>
      <c r="AJ706" s="9" t="s">
        <v>52</v>
      </c>
      <c r="AK706" s="9" t="s">
        <v>52</v>
      </c>
      <c r="AL706" s="11" t="s">
        <v>52</v>
      </c>
      <c r="AM706" s="10" t="s">
        <v>52</v>
      </c>
      <c r="AN706" s="9" t="s">
        <v>52</v>
      </c>
      <c r="AO706" s="9" t="s">
        <v>52</v>
      </c>
      <c r="AP706" s="9" t="s">
        <v>52</v>
      </c>
      <c r="AQ706" s="9" t="s">
        <v>52</v>
      </c>
      <c r="AR706" s="9" t="s">
        <v>52</v>
      </c>
      <c r="AS706" s="9" t="s">
        <v>52</v>
      </c>
      <c r="AT706" s="11" t="s">
        <v>52</v>
      </c>
      <c r="AU706" s="10" t="s">
        <v>52</v>
      </c>
      <c r="AV706" s="9" t="s">
        <v>52</v>
      </c>
      <c r="AW706" s="9" t="s">
        <v>52</v>
      </c>
      <c r="AX706" s="9" t="s">
        <v>52</v>
      </c>
      <c r="AY706" s="9" t="s">
        <v>52</v>
      </c>
      <c r="AZ706" s="9" t="s">
        <v>52</v>
      </c>
      <c r="BA706" s="9" t="s">
        <v>52</v>
      </c>
      <c r="BB706" s="11" t="s">
        <v>52</v>
      </c>
    </row>
    <row r="707" spans="1:54" customFormat="1" x14ac:dyDescent="0.25">
      <c r="A707" s="12">
        <v>706</v>
      </c>
      <c r="B707" s="12" t="s">
        <v>3446</v>
      </c>
      <c r="C707" s="12" t="s">
        <v>3447</v>
      </c>
      <c r="D707" s="12">
        <v>26399360</v>
      </c>
      <c r="E707" s="12" t="s">
        <v>52</v>
      </c>
      <c r="F707" s="12" t="s">
        <v>52</v>
      </c>
      <c r="G707" s="12">
        <v>347.10929065200003</v>
      </c>
      <c r="H707" s="12" t="s">
        <v>3448</v>
      </c>
      <c r="I707" t="e">
        <f t="shared" si="22"/>
        <v>#N/A</v>
      </c>
      <c r="J707" t="e">
        <f>VLOOKUP($D707,RfDs_clean!$A$2:$Q$140,9,FALSE)</f>
        <v>#N/A</v>
      </c>
      <c r="K707" t="e">
        <f t="shared" si="23"/>
        <v>#N/A</v>
      </c>
      <c r="L707" t="e">
        <f>VLOOKUP($D707,RfDs_clean!$A$2:$Q$140,10,FALSE)</f>
        <v>#N/A</v>
      </c>
      <c r="M707" s="9" t="s">
        <v>52</v>
      </c>
      <c r="N707" s="9" t="s">
        <v>52</v>
      </c>
      <c r="O707" s="13" t="s">
        <v>3449</v>
      </c>
      <c r="P707" s="12">
        <v>6.0000000000000001E-3</v>
      </c>
      <c r="Q707" s="12">
        <v>7.7623149876752588</v>
      </c>
      <c r="R707" s="12" t="s">
        <v>118</v>
      </c>
      <c r="S707" s="12">
        <v>3</v>
      </c>
      <c r="T707" s="12">
        <v>5.0633449833392401</v>
      </c>
      <c r="U707" s="12" t="s">
        <v>119</v>
      </c>
      <c r="V707" s="14" t="s">
        <v>61</v>
      </c>
      <c r="W707" s="13" t="s">
        <v>52</v>
      </c>
      <c r="X707" s="12" t="s">
        <v>52</v>
      </c>
      <c r="Y707" s="12" t="s">
        <v>52</v>
      </c>
      <c r="Z707" s="12" t="s">
        <v>52</v>
      </c>
      <c r="AA707" s="12" t="s">
        <v>52</v>
      </c>
      <c r="AB707" s="12" t="s">
        <v>52</v>
      </c>
      <c r="AC707" s="12" t="s">
        <v>52</v>
      </c>
      <c r="AD707" s="14" t="s">
        <v>52</v>
      </c>
      <c r="AE707" s="13" t="s">
        <v>52</v>
      </c>
      <c r="AF707" s="12" t="s">
        <v>52</v>
      </c>
      <c r="AG707" s="12" t="s">
        <v>52</v>
      </c>
      <c r="AH707" s="12" t="s">
        <v>52</v>
      </c>
      <c r="AI707" s="12" t="s">
        <v>52</v>
      </c>
      <c r="AJ707" s="12" t="s">
        <v>52</v>
      </c>
      <c r="AK707" s="12" t="s">
        <v>52</v>
      </c>
      <c r="AL707" s="14" t="s">
        <v>52</v>
      </c>
      <c r="AM707" s="13" t="s">
        <v>52</v>
      </c>
      <c r="AN707" s="12" t="s">
        <v>52</v>
      </c>
      <c r="AO707" s="12" t="s">
        <v>52</v>
      </c>
      <c r="AP707" s="12" t="s">
        <v>52</v>
      </c>
      <c r="AQ707" s="12" t="s">
        <v>52</v>
      </c>
      <c r="AR707" s="12" t="s">
        <v>52</v>
      </c>
      <c r="AS707" s="12" t="s">
        <v>52</v>
      </c>
      <c r="AT707" s="14" t="s">
        <v>52</v>
      </c>
      <c r="AU707" s="13" t="s">
        <v>52</v>
      </c>
      <c r="AV707" s="12" t="s">
        <v>52</v>
      </c>
      <c r="AW707" s="12" t="s">
        <v>52</v>
      </c>
      <c r="AX707" s="12" t="s">
        <v>52</v>
      </c>
      <c r="AY707" s="12" t="s">
        <v>52</v>
      </c>
      <c r="AZ707" s="12" t="s">
        <v>52</v>
      </c>
      <c r="BA707" s="12" t="s">
        <v>52</v>
      </c>
      <c r="BB707" s="14" t="s">
        <v>52</v>
      </c>
    </row>
    <row r="708" spans="1:54" customFormat="1" x14ac:dyDescent="0.25">
      <c r="A708" s="9">
        <v>707</v>
      </c>
      <c r="B708" s="9" t="s">
        <v>3450</v>
      </c>
      <c r="C708" s="9" t="s">
        <v>3451</v>
      </c>
      <c r="D708" s="9">
        <v>127277536</v>
      </c>
      <c r="E708" s="9" t="s">
        <v>52</v>
      </c>
      <c r="F708" s="9" t="s">
        <v>52</v>
      </c>
      <c r="G708" s="9">
        <v>212.06847348400001</v>
      </c>
      <c r="H708" s="9" t="s">
        <v>3452</v>
      </c>
      <c r="I708" t="e">
        <f t="shared" si="22"/>
        <v>#N/A</v>
      </c>
      <c r="J708" t="e">
        <f>VLOOKUP($D708,RfDs_clean!$A$2:$Q$140,9,FALSE)</f>
        <v>#N/A</v>
      </c>
      <c r="K708" t="e">
        <f t="shared" si="23"/>
        <v>#N/A</v>
      </c>
      <c r="L708" t="e">
        <f>VLOOKUP($D708,RfDs_clean!$A$2:$Q$140,10,FALSE)</f>
        <v>#N/A</v>
      </c>
      <c r="M708" s="9" t="s">
        <v>52</v>
      </c>
      <c r="N708" s="9" t="s">
        <v>52</v>
      </c>
      <c r="O708" s="10" t="s">
        <v>3453</v>
      </c>
      <c r="P708" s="9">
        <v>0.8</v>
      </c>
      <c r="Q708" s="9">
        <v>5.423386123252075</v>
      </c>
      <c r="R708" s="9" t="s">
        <v>81</v>
      </c>
      <c r="S708" s="9">
        <v>80</v>
      </c>
      <c r="T708" s="9">
        <v>3.4233861232520755</v>
      </c>
      <c r="U708" s="9" t="s">
        <v>103</v>
      </c>
      <c r="V708" s="11" t="s">
        <v>61</v>
      </c>
      <c r="W708" s="10" t="s">
        <v>52</v>
      </c>
      <c r="X708" s="9" t="s">
        <v>52</v>
      </c>
      <c r="Y708" s="9" t="s">
        <v>52</v>
      </c>
      <c r="Z708" s="9" t="s">
        <v>52</v>
      </c>
      <c r="AA708" s="9" t="s">
        <v>52</v>
      </c>
      <c r="AB708" s="9" t="s">
        <v>52</v>
      </c>
      <c r="AC708" s="9" t="s">
        <v>52</v>
      </c>
      <c r="AD708" s="11" t="s">
        <v>52</v>
      </c>
      <c r="AE708" s="10" t="s">
        <v>52</v>
      </c>
      <c r="AF708" s="9" t="s">
        <v>52</v>
      </c>
      <c r="AG708" s="9" t="s">
        <v>52</v>
      </c>
      <c r="AH708" s="9" t="s">
        <v>52</v>
      </c>
      <c r="AI708" s="9" t="s">
        <v>52</v>
      </c>
      <c r="AJ708" s="9" t="s">
        <v>52</v>
      </c>
      <c r="AK708" s="9" t="s">
        <v>52</v>
      </c>
      <c r="AL708" s="11" t="s">
        <v>52</v>
      </c>
      <c r="AM708" s="10" t="s">
        <v>52</v>
      </c>
      <c r="AN708" s="9" t="s">
        <v>52</v>
      </c>
      <c r="AO708" s="9" t="s">
        <v>52</v>
      </c>
      <c r="AP708" s="9" t="s">
        <v>52</v>
      </c>
      <c r="AQ708" s="9" t="s">
        <v>52</v>
      </c>
      <c r="AR708" s="9" t="s">
        <v>52</v>
      </c>
      <c r="AS708" s="9" t="s">
        <v>52</v>
      </c>
      <c r="AT708" s="11" t="s">
        <v>52</v>
      </c>
      <c r="AU708" s="10" t="s">
        <v>52</v>
      </c>
      <c r="AV708" s="9" t="s">
        <v>52</v>
      </c>
      <c r="AW708" s="9" t="s">
        <v>52</v>
      </c>
      <c r="AX708" s="9" t="s">
        <v>52</v>
      </c>
      <c r="AY708" s="9" t="s">
        <v>52</v>
      </c>
      <c r="AZ708" s="9" t="s">
        <v>52</v>
      </c>
      <c r="BA708" s="9" t="s">
        <v>52</v>
      </c>
      <c r="BB708" s="11" t="s">
        <v>52</v>
      </c>
    </row>
    <row r="709" spans="1:54" customFormat="1" x14ac:dyDescent="0.25">
      <c r="A709" s="12">
        <v>708</v>
      </c>
      <c r="B709" s="12" t="s">
        <v>3454</v>
      </c>
      <c r="C709" s="12" t="s">
        <v>3455</v>
      </c>
      <c r="D709" s="12">
        <v>1610180</v>
      </c>
      <c r="E709" s="12" t="s">
        <v>52</v>
      </c>
      <c r="F709" s="12" t="s">
        <v>52</v>
      </c>
      <c r="G709" s="12">
        <v>225.15896022799998</v>
      </c>
      <c r="H709" s="12" t="s">
        <v>3456</v>
      </c>
      <c r="I709" t="e">
        <f t="shared" si="22"/>
        <v>#N/A</v>
      </c>
      <c r="J709" t="e">
        <f>VLOOKUP($D709,RfDs_clean!$A$2:$Q$140,9,FALSE)</f>
        <v>#N/A</v>
      </c>
      <c r="K709" t="e">
        <f t="shared" si="23"/>
        <v>#N/A</v>
      </c>
      <c r="L709" t="e">
        <f>VLOOKUP($D709,RfDs_clean!$A$2:$Q$140,10,FALSE)</f>
        <v>#N/A</v>
      </c>
      <c r="M709" s="9" t="s">
        <v>52</v>
      </c>
      <c r="N709" s="9" t="s">
        <v>52</v>
      </c>
      <c r="O709" s="13" t="s">
        <v>3457</v>
      </c>
      <c r="P709" s="12">
        <v>1.4999999999999999E-2</v>
      </c>
      <c r="Q709" s="12">
        <v>7.1763979753884941</v>
      </c>
      <c r="R709" s="12" t="s">
        <v>81</v>
      </c>
      <c r="S709" s="12">
        <v>15</v>
      </c>
      <c r="T709" s="12">
        <v>4.1763979753884941</v>
      </c>
      <c r="U709" s="12" t="s">
        <v>56</v>
      </c>
      <c r="V709" s="14" t="s">
        <v>61</v>
      </c>
      <c r="W709" s="13" t="s">
        <v>52</v>
      </c>
      <c r="X709" s="12" t="s">
        <v>52</v>
      </c>
      <c r="Y709" s="12" t="s">
        <v>52</v>
      </c>
      <c r="Z709" s="12" t="s">
        <v>52</v>
      </c>
      <c r="AA709" s="12" t="s">
        <v>52</v>
      </c>
      <c r="AB709" s="12" t="s">
        <v>52</v>
      </c>
      <c r="AC709" s="12" t="s">
        <v>52</v>
      </c>
      <c r="AD709" s="14" t="s">
        <v>52</v>
      </c>
      <c r="AE709" s="13" t="s">
        <v>52</v>
      </c>
      <c r="AF709" s="12" t="s">
        <v>52</v>
      </c>
      <c r="AG709" s="12" t="s">
        <v>52</v>
      </c>
      <c r="AH709" s="12" t="s">
        <v>52</v>
      </c>
      <c r="AI709" s="12" t="s">
        <v>52</v>
      </c>
      <c r="AJ709" s="12" t="s">
        <v>52</v>
      </c>
      <c r="AK709" s="12" t="s">
        <v>52</v>
      </c>
      <c r="AL709" s="14" t="s">
        <v>52</v>
      </c>
      <c r="AM709" s="13" t="s">
        <v>52</v>
      </c>
      <c r="AN709" s="12" t="s">
        <v>52</v>
      </c>
      <c r="AO709" s="12" t="s">
        <v>52</v>
      </c>
      <c r="AP709" s="12" t="s">
        <v>52</v>
      </c>
      <c r="AQ709" s="12" t="s">
        <v>52</v>
      </c>
      <c r="AR709" s="12" t="s">
        <v>52</v>
      </c>
      <c r="AS709" s="12" t="s">
        <v>52</v>
      </c>
      <c r="AT709" s="14" t="s">
        <v>52</v>
      </c>
      <c r="AU709" s="13" t="s">
        <v>52</v>
      </c>
      <c r="AV709" s="12" t="s">
        <v>52</v>
      </c>
      <c r="AW709" s="12" t="s">
        <v>52</v>
      </c>
      <c r="AX709" s="12" t="s">
        <v>52</v>
      </c>
      <c r="AY709" s="12" t="s">
        <v>52</v>
      </c>
      <c r="AZ709" s="12" t="s">
        <v>52</v>
      </c>
      <c r="BA709" s="12" t="s">
        <v>52</v>
      </c>
      <c r="BB709" s="14" t="s">
        <v>52</v>
      </c>
    </row>
    <row r="710" spans="1:54" customFormat="1" x14ac:dyDescent="0.25">
      <c r="A710" s="9">
        <v>709</v>
      </c>
      <c r="B710" s="9" t="s">
        <v>3458</v>
      </c>
      <c r="C710" s="9" t="s">
        <v>3459</v>
      </c>
      <c r="D710" s="9">
        <v>7287196</v>
      </c>
      <c r="E710" s="9" t="s">
        <v>52</v>
      </c>
      <c r="F710" s="9" t="s">
        <v>52</v>
      </c>
      <c r="G710" s="9">
        <v>241.13611660799998</v>
      </c>
      <c r="H710" s="9" t="s">
        <v>3460</v>
      </c>
      <c r="I710" t="e">
        <f t="shared" si="22"/>
        <v>#N/A</v>
      </c>
      <c r="J710" t="e">
        <f>VLOOKUP($D710,RfDs_clean!$A$2:$Q$140,9,FALSE)</f>
        <v>#N/A</v>
      </c>
      <c r="K710" t="e">
        <f t="shared" si="23"/>
        <v>#N/A</v>
      </c>
      <c r="L710" t="e">
        <f>VLOOKUP($D710,RfDs_clean!$A$2:$Q$140,10,FALSE)</f>
        <v>#N/A</v>
      </c>
      <c r="M710" s="9" t="s">
        <v>52</v>
      </c>
      <c r="N710" s="9" t="s">
        <v>52</v>
      </c>
      <c r="O710" s="10" t="s">
        <v>3461</v>
      </c>
      <c r="P710" s="9">
        <v>4.0000000000000001E-3</v>
      </c>
      <c r="Q710" s="9">
        <v>7.7802022711807961</v>
      </c>
      <c r="R710" s="9" t="s">
        <v>118</v>
      </c>
      <c r="S710" s="9">
        <v>3.75</v>
      </c>
      <c r="T710" s="9">
        <v>4.8082309947810398</v>
      </c>
      <c r="U710" s="9" t="s">
        <v>56</v>
      </c>
      <c r="V710" s="11" t="s">
        <v>61</v>
      </c>
      <c r="W710" s="10" t="s">
        <v>52</v>
      </c>
      <c r="X710" s="9" t="s">
        <v>52</v>
      </c>
      <c r="Y710" s="9" t="s">
        <v>52</v>
      </c>
      <c r="Z710" s="9" t="s">
        <v>52</v>
      </c>
      <c r="AA710" s="9" t="s">
        <v>52</v>
      </c>
      <c r="AB710" s="9" t="s">
        <v>52</v>
      </c>
      <c r="AC710" s="9" t="s">
        <v>52</v>
      </c>
      <c r="AD710" s="11" t="s">
        <v>52</v>
      </c>
      <c r="AE710" s="10" t="s">
        <v>52</v>
      </c>
      <c r="AF710" s="9" t="s">
        <v>52</v>
      </c>
      <c r="AG710" s="9" t="s">
        <v>52</v>
      </c>
      <c r="AH710" s="9" t="s">
        <v>52</v>
      </c>
      <c r="AI710" s="9" t="s">
        <v>52</v>
      </c>
      <c r="AJ710" s="9" t="s">
        <v>52</v>
      </c>
      <c r="AK710" s="9" t="s">
        <v>52</v>
      </c>
      <c r="AL710" s="11" t="s">
        <v>52</v>
      </c>
      <c r="AM710" s="10" t="s">
        <v>52</v>
      </c>
      <c r="AN710" s="9" t="s">
        <v>52</v>
      </c>
      <c r="AO710" s="9" t="s">
        <v>52</v>
      </c>
      <c r="AP710" s="9" t="s">
        <v>52</v>
      </c>
      <c r="AQ710" s="9" t="s">
        <v>52</v>
      </c>
      <c r="AR710" s="9" t="s">
        <v>52</v>
      </c>
      <c r="AS710" s="9" t="s">
        <v>52</v>
      </c>
      <c r="AT710" s="11" t="s">
        <v>52</v>
      </c>
      <c r="AU710" s="10" t="s">
        <v>52</v>
      </c>
      <c r="AV710" s="9" t="s">
        <v>52</v>
      </c>
      <c r="AW710" s="9" t="s">
        <v>52</v>
      </c>
      <c r="AX710" s="9" t="s">
        <v>52</v>
      </c>
      <c r="AY710" s="9" t="s">
        <v>52</v>
      </c>
      <c r="AZ710" s="9" t="s">
        <v>52</v>
      </c>
      <c r="BA710" s="9" t="s">
        <v>52</v>
      </c>
      <c r="BB710" s="11" t="s">
        <v>52</v>
      </c>
    </row>
    <row r="711" spans="1:54" customFormat="1" x14ac:dyDescent="0.25">
      <c r="A711" s="12">
        <v>710</v>
      </c>
      <c r="B711" s="12" t="s">
        <v>3462</v>
      </c>
      <c r="C711" s="12" t="s">
        <v>3463</v>
      </c>
      <c r="D711" s="12">
        <v>23950585</v>
      </c>
      <c r="E711" s="12" t="s">
        <v>52</v>
      </c>
      <c r="F711" s="12" t="s">
        <v>52</v>
      </c>
      <c r="G711" s="12">
        <v>255.02176933199999</v>
      </c>
      <c r="H711" s="12" t="s">
        <v>3464</v>
      </c>
      <c r="I711" t="e">
        <f t="shared" si="22"/>
        <v>#N/A</v>
      </c>
      <c r="J711" t="e">
        <f>VLOOKUP($D711,RfDs_clean!$A$2:$Q$140,9,FALSE)</f>
        <v>#N/A</v>
      </c>
      <c r="K711" t="e">
        <f t="shared" si="23"/>
        <v>#N/A</v>
      </c>
      <c r="L711" t="e">
        <f>VLOOKUP($D711,RfDs_clean!$A$2:$Q$140,10,FALSE)</f>
        <v>#N/A</v>
      </c>
      <c r="M711" s="9" t="s">
        <v>52</v>
      </c>
      <c r="N711" s="9" t="s">
        <v>52</v>
      </c>
      <c r="O711" s="13" t="s">
        <v>3465</v>
      </c>
      <c r="P711" s="12">
        <v>7.4999999999999997E-2</v>
      </c>
      <c r="Q711" s="12">
        <v>6.5315159911490346</v>
      </c>
      <c r="R711" s="12" t="s">
        <v>118</v>
      </c>
      <c r="S711" s="12">
        <v>7.5</v>
      </c>
      <c r="T711" s="12">
        <v>4.5315159911490346</v>
      </c>
      <c r="U711" s="12" t="s">
        <v>56</v>
      </c>
      <c r="V711" s="14" t="s">
        <v>61</v>
      </c>
      <c r="W711" s="13" t="s">
        <v>52</v>
      </c>
      <c r="X711" s="12" t="s">
        <v>52</v>
      </c>
      <c r="Y711" s="12" t="s">
        <v>52</v>
      </c>
      <c r="Z711" s="12" t="s">
        <v>52</v>
      </c>
      <c r="AA711" s="12" t="s">
        <v>52</v>
      </c>
      <c r="AB711" s="12" t="s">
        <v>52</v>
      </c>
      <c r="AC711" s="12" t="s">
        <v>52</v>
      </c>
      <c r="AD711" s="14" t="s">
        <v>52</v>
      </c>
      <c r="AE711" s="13" t="s">
        <v>52</v>
      </c>
      <c r="AF711" s="12" t="s">
        <v>52</v>
      </c>
      <c r="AG711" s="12" t="s">
        <v>52</v>
      </c>
      <c r="AH711" s="12" t="s">
        <v>52</v>
      </c>
      <c r="AI711" s="12" t="s">
        <v>52</v>
      </c>
      <c r="AJ711" s="12" t="s">
        <v>52</v>
      </c>
      <c r="AK711" s="12" t="s">
        <v>52</v>
      </c>
      <c r="AL711" s="14" t="s">
        <v>52</v>
      </c>
      <c r="AM711" s="13" t="s">
        <v>52</v>
      </c>
      <c r="AN711" s="12" t="s">
        <v>52</v>
      </c>
      <c r="AO711" s="12" t="s">
        <v>52</v>
      </c>
      <c r="AP711" s="12" t="s">
        <v>52</v>
      </c>
      <c r="AQ711" s="12" t="s">
        <v>52</v>
      </c>
      <c r="AR711" s="12" t="s">
        <v>52</v>
      </c>
      <c r="AS711" s="12" t="s">
        <v>52</v>
      </c>
      <c r="AT711" s="14" t="s">
        <v>52</v>
      </c>
      <c r="AU711" s="13" t="s">
        <v>52</v>
      </c>
      <c r="AV711" s="12" t="s">
        <v>52</v>
      </c>
      <c r="AW711" s="12" t="s">
        <v>52</v>
      </c>
      <c r="AX711" s="12" t="s">
        <v>52</v>
      </c>
      <c r="AY711" s="12" t="s">
        <v>52</v>
      </c>
      <c r="AZ711" s="12" t="s">
        <v>52</v>
      </c>
      <c r="BA711" s="12" t="s">
        <v>52</v>
      </c>
      <c r="BB711" s="14" t="s">
        <v>52</v>
      </c>
    </row>
    <row r="712" spans="1:54" customFormat="1" x14ac:dyDescent="0.25">
      <c r="A712" s="9">
        <v>711</v>
      </c>
      <c r="B712" s="9" t="s">
        <v>3466</v>
      </c>
      <c r="C712" s="9" t="s">
        <v>3467</v>
      </c>
      <c r="D712" s="9">
        <v>1918167</v>
      </c>
      <c r="E712" s="9" t="s">
        <v>52</v>
      </c>
      <c r="F712" s="9" t="s">
        <v>52</v>
      </c>
      <c r="G712" s="9">
        <v>211.07639174799999</v>
      </c>
      <c r="H712" s="9" t="s">
        <v>3468</v>
      </c>
      <c r="I712" t="e">
        <f t="shared" si="22"/>
        <v>#N/A</v>
      </c>
      <c r="J712" t="e">
        <f>VLOOKUP($D712,RfDs_clean!$A$2:$Q$140,9,FALSE)</f>
        <v>#N/A</v>
      </c>
      <c r="K712" t="e">
        <f t="shared" si="23"/>
        <v>#N/A</v>
      </c>
      <c r="L712" t="e">
        <f>VLOOKUP($D712,RfDs_clean!$A$2:$Q$140,10,FALSE)</f>
        <v>#N/A</v>
      </c>
      <c r="M712" s="9" t="s">
        <v>52</v>
      </c>
      <c r="N712" s="9" t="s">
        <v>52</v>
      </c>
      <c r="O712" s="10" t="s">
        <v>3469</v>
      </c>
      <c r="P712" s="9">
        <v>1.2999999999999999E-2</v>
      </c>
      <c r="Q712" s="9">
        <v>7.2104963092010594</v>
      </c>
      <c r="R712" s="9" t="s">
        <v>118</v>
      </c>
      <c r="S712" s="9">
        <v>13.3</v>
      </c>
      <c r="T712" s="9">
        <v>4.2005880205408106</v>
      </c>
      <c r="U712" s="9" t="s">
        <v>56</v>
      </c>
      <c r="V712" s="11" t="s">
        <v>61</v>
      </c>
      <c r="W712" s="10" t="s">
        <v>52</v>
      </c>
      <c r="X712" s="9" t="s">
        <v>52</v>
      </c>
      <c r="Y712" s="9" t="s">
        <v>52</v>
      </c>
      <c r="Z712" s="9" t="s">
        <v>52</v>
      </c>
      <c r="AA712" s="9" t="s">
        <v>52</v>
      </c>
      <c r="AB712" s="9" t="s">
        <v>52</v>
      </c>
      <c r="AC712" s="9" t="s">
        <v>52</v>
      </c>
      <c r="AD712" s="11" t="s">
        <v>52</v>
      </c>
      <c r="AE712" s="10" t="s">
        <v>52</v>
      </c>
      <c r="AF712" s="9" t="s">
        <v>52</v>
      </c>
      <c r="AG712" s="9" t="s">
        <v>52</v>
      </c>
      <c r="AH712" s="9" t="s">
        <v>52</v>
      </c>
      <c r="AI712" s="9" t="s">
        <v>52</v>
      </c>
      <c r="AJ712" s="9" t="s">
        <v>52</v>
      </c>
      <c r="AK712" s="9" t="s">
        <v>52</v>
      </c>
      <c r="AL712" s="11" t="s">
        <v>52</v>
      </c>
      <c r="AM712" s="10" t="s">
        <v>52</v>
      </c>
      <c r="AN712" s="9" t="s">
        <v>52</v>
      </c>
      <c r="AO712" s="9" t="s">
        <v>52</v>
      </c>
      <c r="AP712" s="9" t="s">
        <v>52</v>
      </c>
      <c r="AQ712" s="9" t="s">
        <v>52</v>
      </c>
      <c r="AR712" s="9" t="s">
        <v>52</v>
      </c>
      <c r="AS712" s="9" t="s">
        <v>52</v>
      </c>
      <c r="AT712" s="11" t="s">
        <v>52</v>
      </c>
      <c r="AU712" s="10" t="s">
        <v>52</v>
      </c>
      <c r="AV712" s="9" t="s">
        <v>52</v>
      </c>
      <c r="AW712" s="9" t="s">
        <v>52</v>
      </c>
      <c r="AX712" s="9" t="s">
        <v>52</v>
      </c>
      <c r="AY712" s="9" t="s">
        <v>52</v>
      </c>
      <c r="AZ712" s="9" t="s">
        <v>52</v>
      </c>
      <c r="BA712" s="9" t="s">
        <v>52</v>
      </c>
      <c r="BB712" s="11" t="s">
        <v>52</v>
      </c>
    </row>
    <row r="713" spans="1:54" customFormat="1" x14ac:dyDescent="0.25">
      <c r="A713" s="12">
        <v>712</v>
      </c>
      <c r="B713" s="12" t="s">
        <v>3470</v>
      </c>
      <c r="C713" s="12" t="s">
        <v>3471</v>
      </c>
      <c r="D713" s="12">
        <v>25606411</v>
      </c>
      <c r="E713" s="12" t="s">
        <v>52</v>
      </c>
      <c r="F713" s="12" t="s">
        <v>52</v>
      </c>
      <c r="G713" s="12">
        <v>224.12915559199999</v>
      </c>
      <c r="H713" s="12" t="s">
        <v>3472</v>
      </c>
      <c r="I713" t="e">
        <f t="shared" si="22"/>
        <v>#N/A</v>
      </c>
      <c r="J713" t="e">
        <f>VLOOKUP($D713,RfDs_clean!$A$2:$Q$140,9,FALSE)</f>
        <v>#N/A</v>
      </c>
      <c r="K713" t="e">
        <f t="shared" si="23"/>
        <v>#N/A</v>
      </c>
      <c r="L713" t="e">
        <f>VLOOKUP($D713,RfDs_clean!$A$2:$Q$140,10,FALSE)</f>
        <v>#N/A</v>
      </c>
      <c r="M713" s="9" t="s">
        <v>52</v>
      </c>
      <c r="N713" s="9" t="s">
        <v>52</v>
      </c>
      <c r="O713" s="13" t="s">
        <v>3473</v>
      </c>
      <c r="P713" s="12">
        <v>0.12</v>
      </c>
      <c r="Q713" s="12">
        <v>6.2713171088770752</v>
      </c>
      <c r="R713" s="12" t="s">
        <v>81</v>
      </c>
      <c r="S713" s="12">
        <v>12</v>
      </c>
      <c r="T713" s="12">
        <v>4.2713171088770752</v>
      </c>
      <c r="U713" s="12" t="s">
        <v>103</v>
      </c>
      <c r="V713" s="14" t="s">
        <v>61</v>
      </c>
      <c r="W713" s="13" t="s">
        <v>52</v>
      </c>
      <c r="X713" s="12" t="s">
        <v>52</v>
      </c>
      <c r="Y713" s="12" t="s">
        <v>52</v>
      </c>
      <c r="Z713" s="12" t="s">
        <v>52</v>
      </c>
      <c r="AA713" s="12" t="s">
        <v>52</v>
      </c>
      <c r="AB713" s="12" t="s">
        <v>52</v>
      </c>
      <c r="AC713" s="12" t="s">
        <v>52</v>
      </c>
      <c r="AD713" s="14" t="s">
        <v>52</v>
      </c>
      <c r="AE713" s="13" t="s">
        <v>52</v>
      </c>
      <c r="AF713" s="12" t="s">
        <v>52</v>
      </c>
      <c r="AG713" s="12" t="s">
        <v>52</v>
      </c>
      <c r="AH713" s="12" t="s">
        <v>52</v>
      </c>
      <c r="AI713" s="12" t="s">
        <v>52</v>
      </c>
      <c r="AJ713" s="12" t="s">
        <v>52</v>
      </c>
      <c r="AK713" s="12" t="s">
        <v>52</v>
      </c>
      <c r="AL713" s="14" t="s">
        <v>52</v>
      </c>
      <c r="AM713" s="13" t="s">
        <v>52</v>
      </c>
      <c r="AN713" s="12" t="s">
        <v>52</v>
      </c>
      <c r="AO713" s="12" t="s">
        <v>52</v>
      </c>
      <c r="AP713" s="12" t="s">
        <v>52</v>
      </c>
      <c r="AQ713" s="12" t="s">
        <v>52</v>
      </c>
      <c r="AR713" s="12" t="s">
        <v>52</v>
      </c>
      <c r="AS713" s="12" t="s">
        <v>52</v>
      </c>
      <c r="AT713" s="14" t="s">
        <v>52</v>
      </c>
      <c r="AU713" s="13" t="s">
        <v>52</v>
      </c>
      <c r="AV713" s="12" t="s">
        <v>52</v>
      </c>
      <c r="AW713" s="12" t="s">
        <v>52</v>
      </c>
      <c r="AX713" s="12" t="s">
        <v>52</v>
      </c>
      <c r="AY713" s="12" t="s">
        <v>52</v>
      </c>
      <c r="AZ713" s="12" t="s">
        <v>52</v>
      </c>
      <c r="BA713" s="12" t="s">
        <v>52</v>
      </c>
      <c r="BB713" s="14" t="s">
        <v>52</v>
      </c>
    </row>
    <row r="714" spans="1:54" customFormat="1" x14ac:dyDescent="0.25">
      <c r="A714" s="9">
        <v>713</v>
      </c>
      <c r="B714" s="9" t="s">
        <v>3474</v>
      </c>
      <c r="C714" s="9" t="s">
        <v>3475</v>
      </c>
      <c r="D714" s="9">
        <v>709988</v>
      </c>
      <c r="E714" s="9" t="s">
        <v>52</v>
      </c>
      <c r="F714" s="9" t="s">
        <v>52</v>
      </c>
      <c r="G714" s="9">
        <v>217.00611926799999</v>
      </c>
      <c r="H714" s="9" t="s">
        <v>3476</v>
      </c>
      <c r="I714" t="e">
        <f t="shared" si="22"/>
        <v>#N/A</v>
      </c>
      <c r="J714" t="e">
        <f>VLOOKUP($D714,RfDs_clean!$A$2:$Q$140,9,FALSE)</f>
        <v>#N/A</v>
      </c>
      <c r="K714" t="e">
        <f t="shared" si="23"/>
        <v>#N/A</v>
      </c>
      <c r="L714" t="e">
        <f>VLOOKUP($D714,RfDs_clean!$A$2:$Q$140,10,FALSE)</f>
        <v>#N/A</v>
      </c>
      <c r="M714" s="9" t="s">
        <v>52</v>
      </c>
      <c r="N714" s="9" t="s">
        <v>52</v>
      </c>
      <c r="O714" s="10" t="s">
        <v>3477</v>
      </c>
      <c r="P714" s="9">
        <v>5.0000000000000001E-3</v>
      </c>
      <c r="Q714" s="9">
        <v>7.6375019761800473</v>
      </c>
      <c r="R714" s="9" t="s">
        <v>118</v>
      </c>
      <c r="S714" s="9">
        <v>5</v>
      </c>
      <c r="T714" s="9">
        <v>4.6375019761800473</v>
      </c>
      <c r="U714" s="9" t="s">
        <v>56</v>
      </c>
      <c r="V714" s="11" t="s">
        <v>61</v>
      </c>
      <c r="W714" s="10" t="s">
        <v>52</v>
      </c>
      <c r="X714" s="9" t="s">
        <v>52</v>
      </c>
      <c r="Y714" s="9" t="s">
        <v>52</v>
      </c>
      <c r="Z714" s="9" t="s">
        <v>52</v>
      </c>
      <c r="AA714" s="9" t="s">
        <v>52</v>
      </c>
      <c r="AB714" s="9" t="s">
        <v>52</v>
      </c>
      <c r="AC714" s="9" t="s">
        <v>52</v>
      </c>
      <c r="AD714" s="11" t="s">
        <v>52</v>
      </c>
      <c r="AE714" s="10" t="s">
        <v>52</v>
      </c>
      <c r="AF714" s="9" t="s">
        <v>52</v>
      </c>
      <c r="AG714" s="9" t="s">
        <v>52</v>
      </c>
      <c r="AH714" s="9" t="s">
        <v>52</v>
      </c>
      <c r="AI714" s="9" t="s">
        <v>52</v>
      </c>
      <c r="AJ714" s="9" t="s">
        <v>52</v>
      </c>
      <c r="AK714" s="9" t="s">
        <v>52</v>
      </c>
      <c r="AL714" s="11" t="s">
        <v>52</v>
      </c>
      <c r="AM714" s="10" t="s">
        <v>52</v>
      </c>
      <c r="AN714" s="9" t="s">
        <v>52</v>
      </c>
      <c r="AO714" s="9" t="s">
        <v>52</v>
      </c>
      <c r="AP714" s="9" t="s">
        <v>52</v>
      </c>
      <c r="AQ714" s="9" t="s">
        <v>52</v>
      </c>
      <c r="AR714" s="9" t="s">
        <v>52</v>
      </c>
      <c r="AS714" s="9" t="s">
        <v>52</v>
      </c>
      <c r="AT714" s="11" t="s">
        <v>52</v>
      </c>
      <c r="AU714" s="10" t="s">
        <v>52</v>
      </c>
      <c r="AV714" s="9" t="s">
        <v>52</v>
      </c>
      <c r="AW714" s="9" t="s">
        <v>52</v>
      </c>
      <c r="AX714" s="9" t="s">
        <v>52</v>
      </c>
      <c r="AY714" s="9" t="s">
        <v>52</v>
      </c>
      <c r="AZ714" s="9" t="s">
        <v>52</v>
      </c>
      <c r="BA714" s="9" t="s">
        <v>52</v>
      </c>
      <c r="BB714" s="11" t="s">
        <v>52</v>
      </c>
    </row>
    <row r="715" spans="1:54" customFormat="1" x14ac:dyDescent="0.25">
      <c r="A715" s="12">
        <v>714</v>
      </c>
      <c r="B715" s="12" t="s">
        <v>3478</v>
      </c>
      <c r="C715" s="12" t="s">
        <v>3479</v>
      </c>
      <c r="D715" s="12">
        <v>2312358</v>
      </c>
      <c r="E715" s="12" t="s">
        <v>52</v>
      </c>
      <c r="F715" s="12" t="s">
        <v>52</v>
      </c>
      <c r="G715" s="12">
        <v>350.15518031200003</v>
      </c>
      <c r="H715" s="12" t="s">
        <v>3480</v>
      </c>
      <c r="I715" t="e">
        <f t="shared" si="22"/>
        <v>#N/A</v>
      </c>
      <c r="J715" t="e">
        <f>VLOOKUP($D715,RfDs_clean!$A$2:$Q$140,9,FALSE)</f>
        <v>#N/A</v>
      </c>
      <c r="K715" t="e">
        <f t="shared" si="23"/>
        <v>#N/A</v>
      </c>
      <c r="L715" t="e">
        <f>VLOOKUP($D715,RfDs_clean!$A$2:$Q$140,10,FALSE)</f>
        <v>#N/A</v>
      </c>
      <c r="M715" s="9" t="s">
        <v>52</v>
      </c>
      <c r="N715" s="9" t="s">
        <v>52</v>
      </c>
      <c r="O715" s="13" t="s">
        <v>3481</v>
      </c>
      <c r="P715" s="12">
        <v>0.02</v>
      </c>
      <c r="Q715" s="12">
        <v>7.2432305601643217</v>
      </c>
      <c r="R715" s="12" t="s">
        <v>118</v>
      </c>
      <c r="S715" s="12">
        <v>2</v>
      </c>
      <c r="T715" s="12">
        <v>5.2432305601643217</v>
      </c>
      <c r="U715" s="12" t="s">
        <v>56</v>
      </c>
      <c r="V715" s="14" t="s">
        <v>61</v>
      </c>
      <c r="W715" s="13" t="s">
        <v>52</v>
      </c>
      <c r="X715" s="12" t="s">
        <v>52</v>
      </c>
      <c r="Y715" s="12" t="s">
        <v>52</v>
      </c>
      <c r="Z715" s="12" t="s">
        <v>52</v>
      </c>
      <c r="AA715" s="12" t="s">
        <v>52</v>
      </c>
      <c r="AB715" s="12" t="s">
        <v>52</v>
      </c>
      <c r="AC715" s="12" t="s">
        <v>52</v>
      </c>
      <c r="AD715" s="14" t="s">
        <v>52</v>
      </c>
      <c r="AE715" s="13" t="s">
        <v>52</v>
      </c>
      <c r="AF715" s="12" t="s">
        <v>52</v>
      </c>
      <c r="AG715" s="12" t="s">
        <v>52</v>
      </c>
      <c r="AH715" s="12" t="s">
        <v>52</v>
      </c>
      <c r="AI715" s="12" t="s">
        <v>52</v>
      </c>
      <c r="AJ715" s="12" t="s">
        <v>52</v>
      </c>
      <c r="AK715" s="12" t="s">
        <v>52</v>
      </c>
      <c r="AL715" s="14" t="s">
        <v>52</v>
      </c>
      <c r="AM715" s="13" t="s">
        <v>52</v>
      </c>
      <c r="AN715" s="12" t="s">
        <v>52</v>
      </c>
      <c r="AO715" s="12" t="s">
        <v>52</v>
      </c>
      <c r="AP715" s="12" t="s">
        <v>52</v>
      </c>
      <c r="AQ715" s="12" t="s">
        <v>52</v>
      </c>
      <c r="AR715" s="12" t="s">
        <v>52</v>
      </c>
      <c r="AS715" s="12" t="s">
        <v>52</v>
      </c>
      <c r="AT715" s="14" t="s">
        <v>52</v>
      </c>
      <c r="AU715" s="13" t="s">
        <v>52</v>
      </c>
      <c r="AV715" s="12" t="s">
        <v>52</v>
      </c>
      <c r="AW715" s="12" t="s">
        <v>52</v>
      </c>
      <c r="AX715" s="12" t="s">
        <v>52</v>
      </c>
      <c r="AY715" s="12" t="s">
        <v>52</v>
      </c>
      <c r="AZ715" s="12" t="s">
        <v>52</v>
      </c>
      <c r="BA715" s="12" t="s">
        <v>52</v>
      </c>
      <c r="BB715" s="14" t="s">
        <v>52</v>
      </c>
    </row>
    <row r="716" spans="1:54" customFormat="1" x14ac:dyDescent="0.25">
      <c r="A716" s="9">
        <v>715</v>
      </c>
      <c r="B716" s="9" t="s">
        <v>3482</v>
      </c>
      <c r="C716" s="9" t="s">
        <v>3483</v>
      </c>
      <c r="D716" s="9">
        <v>107197</v>
      </c>
      <c r="E716" s="9" t="s">
        <v>52</v>
      </c>
      <c r="F716" s="9" t="s">
        <v>52</v>
      </c>
      <c r="G716" s="9">
        <v>56.026214748000001</v>
      </c>
      <c r="H716" s="9" t="s">
        <v>3484</v>
      </c>
      <c r="I716" t="e">
        <f t="shared" si="22"/>
        <v>#N/A</v>
      </c>
      <c r="J716" t="e">
        <f>VLOOKUP($D716,RfDs_clean!$A$2:$Q$140,9,FALSE)</f>
        <v>#N/A</v>
      </c>
      <c r="K716" t="e">
        <f t="shared" si="23"/>
        <v>#N/A</v>
      </c>
      <c r="L716" t="e">
        <f>VLOOKUP($D716,RfDs_clean!$A$2:$Q$140,10,FALSE)</f>
        <v>#N/A</v>
      </c>
      <c r="M716" s="9" t="s">
        <v>52</v>
      </c>
      <c r="N716" s="9" t="s">
        <v>52</v>
      </c>
      <c r="O716" s="10" t="s">
        <v>3485</v>
      </c>
      <c r="P716" s="9">
        <v>2E-3</v>
      </c>
      <c r="Q716" s="9">
        <v>7.4473612859221276</v>
      </c>
      <c r="R716" s="9" t="s">
        <v>81</v>
      </c>
      <c r="S716" s="9">
        <v>5</v>
      </c>
      <c r="T716" s="9">
        <v>4.0494212772500902</v>
      </c>
      <c r="U716" s="9" t="s">
        <v>56</v>
      </c>
      <c r="V716" s="11" t="s">
        <v>61</v>
      </c>
      <c r="W716" s="10" t="s">
        <v>52</v>
      </c>
      <c r="X716" s="9" t="s">
        <v>52</v>
      </c>
      <c r="Y716" s="9" t="s">
        <v>52</v>
      </c>
      <c r="Z716" s="9" t="s">
        <v>52</v>
      </c>
      <c r="AA716" s="9" t="s">
        <v>52</v>
      </c>
      <c r="AB716" s="9" t="s">
        <v>52</v>
      </c>
      <c r="AC716" s="9" t="s">
        <v>52</v>
      </c>
      <c r="AD716" s="11" t="s">
        <v>52</v>
      </c>
      <c r="AE716" s="10" t="s">
        <v>52</v>
      </c>
      <c r="AF716" s="9" t="s">
        <v>52</v>
      </c>
      <c r="AG716" s="9" t="s">
        <v>52</v>
      </c>
      <c r="AH716" s="9" t="s">
        <v>52</v>
      </c>
      <c r="AI716" s="9" t="s">
        <v>52</v>
      </c>
      <c r="AJ716" s="9" t="s">
        <v>52</v>
      </c>
      <c r="AK716" s="9" t="s">
        <v>52</v>
      </c>
      <c r="AL716" s="11" t="s">
        <v>52</v>
      </c>
      <c r="AM716" s="10" t="s">
        <v>52</v>
      </c>
      <c r="AN716" s="9" t="s">
        <v>52</v>
      </c>
      <c r="AO716" s="9" t="s">
        <v>52</v>
      </c>
      <c r="AP716" s="9" t="s">
        <v>52</v>
      </c>
      <c r="AQ716" s="9" t="s">
        <v>52</v>
      </c>
      <c r="AR716" s="9" t="s">
        <v>52</v>
      </c>
      <c r="AS716" s="9" t="s">
        <v>52</v>
      </c>
      <c r="AT716" s="11" t="s">
        <v>52</v>
      </c>
      <c r="AU716" s="10" t="s">
        <v>52</v>
      </c>
      <c r="AV716" s="9" t="s">
        <v>52</v>
      </c>
      <c r="AW716" s="9" t="s">
        <v>52</v>
      </c>
      <c r="AX716" s="9" t="s">
        <v>52</v>
      </c>
      <c r="AY716" s="9" t="s">
        <v>52</v>
      </c>
      <c r="AZ716" s="9" t="s">
        <v>52</v>
      </c>
      <c r="BA716" s="9" t="s">
        <v>52</v>
      </c>
      <c r="BB716" s="11" t="s">
        <v>52</v>
      </c>
    </row>
    <row r="717" spans="1:54" customFormat="1" x14ac:dyDescent="0.25">
      <c r="A717" s="12">
        <v>716</v>
      </c>
      <c r="B717" s="12" t="s">
        <v>3486</v>
      </c>
      <c r="C717" s="12" t="s">
        <v>3487</v>
      </c>
      <c r="D717" s="12">
        <v>139402</v>
      </c>
      <c r="E717" s="12" t="s">
        <v>52</v>
      </c>
      <c r="F717" s="12" t="s">
        <v>52</v>
      </c>
      <c r="G717" s="12">
        <v>229.10942319199998</v>
      </c>
      <c r="H717" s="12" t="s">
        <v>3488</v>
      </c>
      <c r="I717" t="e">
        <f t="shared" si="22"/>
        <v>#N/A</v>
      </c>
      <c r="J717" t="e">
        <f>VLOOKUP($D717,RfDs_clean!$A$2:$Q$140,9,FALSE)</f>
        <v>#N/A</v>
      </c>
      <c r="K717" t="e">
        <f t="shared" si="23"/>
        <v>#N/A</v>
      </c>
      <c r="L717" t="e">
        <f>VLOOKUP($D717,RfDs_clean!$A$2:$Q$140,10,FALSE)</f>
        <v>#N/A</v>
      </c>
      <c r="M717" s="9" t="s">
        <v>52</v>
      </c>
      <c r="N717" s="9" t="s">
        <v>52</v>
      </c>
      <c r="O717" s="13" t="s">
        <v>3489</v>
      </c>
      <c r="P717" s="12">
        <v>0.02</v>
      </c>
      <c r="Q717" s="12">
        <v>7.0590129562758577</v>
      </c>
      <c r="R717" s="12" t="s">
        <v>118</v>
      </c>
      <c r="S717" s="12">
        <v>5</v>
      </c>
      <c r="T717" s="12">
        <v>4.6610729476038193</v>
      </c>
      <c r="U717" s="12" t="s">
        <v>56</v>
      </c>
      <c r="V717" s="14" t="s">
        <v>61</v>
      </c>
      <c r="W717" s="13" t="s">
        <v>52</v>
      </c>
      <c r="X717" s="12" t="s">
        <v>52</v>
      </c>
      <c r="Y717" s="12" t="s">
        <v>52</v>
      </c>
      <c r="Z717" s="12" t="s">
        <v>52</v>
      </c>
      <c r="AA717" s="12" t="s">
        <v>52</v>
      </c>
      <c r="AB717" s="12" t="s">
        <v>52</v>
      </c>
      <c r="AC717" s="12" t="s">
        <v>52</v>
      </c>
      <c r="AD717" s="14" t="s">
        <v>52</v>
      </c>
      <c r="AE717" s="13" t="s">
        <v>52</v>
      </c>
      <c r="AF717" s="12" t="s">
        <v>52</v>
      </c>
      <c r="AG717" s="12" t="s">
        <v>52</v>
      </c>
      <c r="AH717" s="12" t="s">
        <v>52</v>
      </c>
      <c r="AI717" s="12" t="s">
        <v>52</v>
      </c>
      <c r="AJ717" s="12" t="s">
        <v>52</v>
      </c>
      <c r="AK717" s="12" t="s">
        <v>52</v>
      </c>
      <c r="AL717" s="14" t="s">
        <v>52</v>
      </c>
      <c r="AM717" s="13" t="s">
        <v>52</v>
      </c>
      <c r="AN717" s="12" t="s">
        <v>52</v>
      </c>
      <c r="AO717" s="12" t="s">
        <v>52</v>
      </c>
      <c r="AP717" s="12" t="s">
        <v>52</v>
      </c>
      <c r="AQ717" s="12" t="s">
        <v>52</v>
      </c>
      <c r="AR717" s="12" t="s">
        <v>52</v>
      </c>
      <c r="AS717" s="12" t="s">
        <v>52</v>
      </c>
      <c r="AT717" s="14" t="s">
        <v>52</v>
      </c>
      <c r="AU717" s="13" t="s">
        <v>52</v>
      </c>
      <c r="AV717" s="12" t="s">
        <v>52</v>
      </c>
      <c r="AW717" s="12" t="s">
        <v>52</v>
      </c>
      <c r="AX717" s="12" t="s">
        <v>52</v>
      </c>
      <c r="AY717" s="12" t="s">
        <v>52</v>
      </c>
      <c r="AZ717" s="12" t="s">
        <v>52</v>
      </c>
      <c r="BA717" s="12" t="s">
        <v>52</v>
      </c>
      <c r="BB717" s="14" t="s">
        <v>52</v>
      </c>
    </row>
    <row r="718" spans="1:54" customFormat="1" x14ac:dyDescent="0.25">
      <c r="A718" s="9">
        <v>717</v>
      </c>
      <c r="B718" s="9" t="s">
        <v>3490</v>
      </c>
      <c r="C718" s="9" t="s">
        <v>3491</v>
      </c>
      <c r="D718" s="9">
        <v>31218834</v>
      </c>
      <c r="E718" s="9" t="s">
        <v>52</v>
      </c>
      <c r="F718" s="9" t="s">
        <v>52</v>
      </c>
      <c r="G718" s="9">
        <v>281.08506575000001</v>
      </c>
      <c r="H718" s="9" t="s">
        <v>3492</v>
      </c>
      <c r="I718" t="e">
        <f t="shared" si="22"/>
        <v>#N/A</v>
      </c>
      <c r="J718" t="e">
        <f>VLOOKUP($D718,RfDs_clean!$A$2:$Q$140,9,FALSE)</f>
        <v>#N/A</v>
      </c>
      <c r="K718" t="e">
        <f t="shared" si="23"/>
        <v>#N/A</v>
      </c>
      <c r="L718" t="e">
        <f>VLOOKUP($D718,RfDs_clean!$A$2:$Q$140,10,FALSE)</f>
        <v>#N/A</v>
      </c>
      <c r="M718" s="9" t="s">
        <v>52</v>
      </c>
      <c r="N718" s="9" t="s">
        <v>52</v>
      </c>
      <c r="O718" s="10" t="s">
        <v>3493</v>
      </c>
      <c r="P718" s="9">
        <v>5.0000000000000001E-4</v>
      </c>
      <c r="Q718" s="9">
        <v>8.749867767508837</v>
      </c>
      <c r="R718" s="9" t="s">
        <v>81</v>
      </c>
      <c r="S718" s="9">
        <v>0.05</v>
      </c>
      <c r="T718" s="9">
        <v>6.749867767508837</v>
      </c>
      <c r="U718" s="9" t="s">
        <v>103</v>
      </c>
      <c r="V718" s="11" t="s">
        <v>61</v>
      </c>
      <c r="W718" s="10" t="s">
        <v>52</v>
      </c>
      <c r="X718" s="9" t="s">
        <v>52</v>
      </c>
      <c r="Y718" s="9" t="s">
        <v>52</v>
      </c>
      <c r="Z718" s="9" t="s">
        <v>52</v>
      </c>
      <c r="AA718" s="9" t="s">
        <v>52</v>
      </c>
      <c r="AB718" s="9" t="s">
        <v>52</v>
      </c>
      <c r="AC718" s="9" t="s">
        <v>52</v>
      </c>
      <c r="AD718" s="11" t="s">
        <v>52</v>
      </c>
      <c r="AE718" s="10" t="s">
        <v>52</v>
      </c>
      <c r="AF718" s="9" t="s">
        <v>52</v>
      </c>
      <c r="AG718" s="9" t="s">
        <v>52</v>
      </c>
      <c r="AH718" s="9" t="s">
        <v>52</v>
      </c>
      <c r="AI718" s="9" t="s">
        <v>52</v>
      </c>
      <c r="AJ718" s="9" t="s">
        <v>52</v>
      </c>
      <c r="AK718" s="9" t="s">
        <v>52</v>
      </c>
      <c r="AL718" s="11" t="s">
        <v>52</v>
      </c>
      <c r="AM718" s="10" t="s">
        <v>52</v>
      </c>
      <c r="AN718" s="9" t="s">
        <v>52</v>
      </c>
      <c r="AO718" s="9" t="s">
        <v>52</v>
      </c>
      <c r="AP718" s="9" t="s">
        <v>52</v>
      </c>
      <c r="AQ718" s="9" t="s">
        <v>52</v>
      </c>
      <c r="AR718" s="9" t="s">
        <v>52</v>
      </c>
      <c r="AS718" s="9" t="s">
        <v>52</v>
      </c>
      <c r="AT718" s="11" t="s">
        <v>52</v>
      </c>
      <c r="AU718" s="10" t="s">
        <v>52</v>
      </c>
      <c r="AV718" s="9" t="s">
        <v>52</v>
      </c>
      <c r="AW718" s="9" t="s">
        <v>52</v>
      </c>
      <c r="AX718" s="9" t="s">
        <v>52</v>
      </c>
      <c r="AY718" s="9" t="s">
        <v>52</v>
      </c>
      <c r="AZ718" s="9" t="s">
        <v>52</v>
      </c>
      <c r="BA718" s="9" t="s">
        <v>52</v>
      </c>
      <c r="BB718" s="11" t="s">
        <v>52</v>
      </c>
    </row>
    <row r="719" spans="1:54" customFormat="1" x14ac:dyDescent="0.25">
      <c r="A719" s="12">
        <v>718</v>
      </c>
      <c r="B719" s="12" t="s">
        <v>3494</v>
      </c>
      <c r="C719" s="12" t="s">
        <v>3495</v>
      </c>
      <c r="D719" s="12">
        <v>122429</v>
      </c>
      <c r="E719" s="12" t="s">
        <v>52</v>
      </c>
      <c r="F719" s="12" t="s">
        <v>52</v>
      </c>
      <c r="G719" s="12">
        <v>179.094628656</v>
      </c>
      <c r="H719" s="12" t="s">
        <v>3496</v>
      </c>
      <c r="I719" t="e">
        <f t="shared" si="22"/>
        <v>#N/A</v>
      </c>
      <c r="J719" t="e">
        <f>VLOOKUP($D719,RfDs_clean!$A$2:$Q$140,9,FALSE)</f>
        <v>#N/A</v>
      </c>
      <c r="K719" t="e">
        <f t="shared" si="23"/>
        <v>#N/A</v>
      </c>
      <c r="L719" t="e">
        <f>VLOOKUP($D719,RfDs_clean!$A$2:$Q$140,10,FALSE)</f>
        <v>#N/A</v>
      </c>
      <c r="M719" s="9" t="s">
        <v>52</v>
      </c>
      <c r="N719" s="9" t="s">
        <v>52</v>
      </c>
      <c r="O719" s="13" t="s">
        <v>3497</v>
      </c>
      <c r="P719" s="12">
        <v>0.02</v>
      </c>
      <c r="Q719" s="12">
        <v>6.952052565170864</v>
      </c>
      <c r="R719" s="12" t="s">
        <v>118</v>
      </c>
      <c r="S719" s="12">
        <v>50</v>
      </c>
      <c r="T719" s="12">
        <v>3.554112556498827</v>
      </c>
      <c r="U719" s="12" t="s">
        <v>56</v>
      </c>
      <c r="V719" s="14" t="s">
        <v>61</v>
      </c>
      <c r="W719" s="13" t="s">
        <v>52</v>
      </c>
      <c r="X719" s="12" t="s">
        <v>52</v>
      </c>
      <c r="Y719" s="12" t="s">
        <v>52</v>
      </c>
      <c r="Z719" s="12" t="s">
        <v>52</v>
      </c>
      <c r="AA719" s="12" t="s">
        <v>52</v>
      </c>
      <c r="AB719" s="12" t="s">
        <v>52</v>
      </c>
      <c r="AC719" s="12" t="s">
        <v>52</v>
      </c>
      <c r="AD719" s="14" t="s">
        <v>52</v>
      </c>
      <c r="AE719" s="13" t="s">
        <v>52</v>
      </c>
      <c r="AF719" s="12" t="s">
        <v>52</v>
      </c>
      <c r="AG719" s="12" t="s">
        <v>52</v>
      </c>
      <c r="AH719" s="12" t="s">
        <v>52</v>
      </c>
      <c r="AI719" s="12" t="s">
        <v>52</v>
      </c>
      <c r="AJ719" s="12" t="s">
        <v>52</v>
      </c>
      <c r="AK719" s="12" t="s">
        <v>52</v>
      </c>
      <c r="AL719" s="14" t="s">
        <v>52</v>
      </c>
      <c r="AM719" s="13" t="s">
        <v>52</v>
      </c>
      <c r="AN719" s="12" t="s">
        <v>52</v>
      </c>
      <c r="AO719" s="12" t="s">
        <v>52</v>
      </c>
      <c r="AP719" s="12" t="s">
        <v>52</v>
      </c>
      <c r="AQ719" s="12" t="s">
        <v>52</v>
      </c>
      <c r="AR719" s="12" t="s">
        <v>52</v>
      </c>
      <c r="AS719" s="12" t="s">
        <v>52</v>
      </c>
      <c r="AT719" s="14" t="s">
        <v>52</v>
      </c>
      <c r="AU719" s="13" t="s">
        <v>52</v>
      </c>
      <c r="AV719" s="12" t="s">
        <v>52</v>
      </c>
      <c r="AW719" s="12" t="s">
        <v>52</v>
      </c>
      <c r="AX719" s="12" t="s">
        <v>52</v>
      </c>
      <c r="AY719" s="12" t="s">
        <v>52</v>
      </c>
      <c r="AZ719" s="12" t="s">
        <v>52</v>
      </c>
      <c r="BA719" s="12" t="s">
        <v>52</v>
      </c>
      <c r="BB719" s="14" t="s">
        <v>52</v>
      </c>
    </row>
    <row r="720" spans="1:54" customFormat="1" x14ac:dyDescent="0.25">
      <c r="A720" s="9">
        <v>719</v>
      </c>
      <c r="B720" s="9" t="s">
        <v>3498</v>
      </c>
      <c r="C720" s="9" t="s">
        <v>3499</v>
      </c>
      <c r="D720" s="9">
        <v>60207901</v>
      </c>
      <c r="E720" s="9" t="s">
        <v>52</v>
      </c>
      <c r="F720" s="9" t="s">
        <v>52</v>
      </c>
      <c r="G720" s="9">
        <v>341.0697821440001</v>
      </c>
      <c r="H720" s="9" t="s">
        <v>3500</v>
      </c>
      <c r="I720" t="e">
        <f t="shared" si="22"/>
        <v>#N/A</v>
      </c>
      <c r="J720" t="e">
        <f>VLOOKUP($D720,RfDs_clean!$A$2:$Q$140,9,FALSE)</f>
        <v>#N/A</v>
      </c>
      <c r="K720" t="e">
        <f t="shared" si="23"/>
        <v>#N/A</v>
      </c>
      <c r="L720" t="e">
        <f>VLOOKUP($D720,RfDs_clean!$A$2:$Q$140,10,FALSE)</f>
        <v>#N/A</v>
      </c>
      <c r="M720" s="9" t="s">
        <v>52</v>
      </c>
      <c r="N720" s="9" t="s">
        <v>52</v>
      </c>
      <c r="O720" s="10" t="s">
        <v>3501</v>
      </c>
      <c r="P720" s="9">
        <v>1.2999999999999999E-2</v>
      </c>
      <c r="Q720" s="9">
        <v>7.4188998914938482</v>
      </c>
      <c r="R720" s="9" t="s">
        <v>118</v>
      </c>
      <c r="S720" s="9">
        <v>1.25</v>
      </c>
      <c r="T720" s="9">
        <v>5.4359332307926289</v>
      </c>
      <c r="U720" s="9" t="s">
        <v>56</v>
      </c>
      <c r="V720" s="11" t="s">
        <v>61</v>
      </c>
      <c r="W720" s="10" t="s">
        <v>52</v>
      </c>
      <c r="X720" s="9" t="s">
        <v>52</v>
      </c>
      <c r="Y720" s="9" t="s">
        <v>52</v>
      </c>
      <c r="Z720" s="9" t="s">
        <v>52</v>
      </c>
      <c r="AA720" s="9" t="s">
        <v>52</v>
      </c>
      <c r="AB720" s="9" t="s">
        <v>52</v>
      </c>
      <c r="AC720" s="9" t="s">
        <v>52</v>
      </c>
      <c r="AD720" s="11" t="s">
        <v>52</v>
      </c>
      <c r="AE720" s="10" t="s">
        <v>52</v>
      </c>
      <c r="AF720" s="9" t="s">
        <v>52</v>
      </c>
      <c r="AG720" s="9" t="s">
        <v>52</v>
      </c>
      <c r="AH720" s="9" t="s">
        <v>52</v>
      </c>
      <c r="AI720" s="9" t="s">
        <v>52</v>
      </c>
      <c r="AJ720" s="9" t="s">
        <v>52</v>
      </c>
      <c r="AK720" s="9" t="s">
        <v>52</v>
      </c>
      <c r="AL720" s="11" t="s">
        <v>52</v>
      </c>
      <c r="AM720" s="10" t="s">
        <v>52</v>
      </c>
      <c r="AN720" s="9" t="s">
        <v>52</v>
      </c>
      <c r="AO720" s="9" t="s">
        <v>52</v>
      </c>
      <c r="AP720" s="9" t="s">
        <v>52</v>
      </c>
      <c r="AQ720" s="9" t="s">
        <v>52</v>
      </c>
      <c r="AR720" s="9" t="s">
        <v>52</v>
      </c>
      <c r="AS720" s="9" t="s">
        <v>52</v>
      </c>
      <c r="AT720" s="11" t="s">
        <v>52</v>
      </c>
      <c r="AU720" s="10" t="s">
        <v>52</v>
      </c>
      <c r="AV720" s="9" t="s">
        <v>52</v>
      </c>
      <c r="AW720" s="9" t="s">
        <v>52</v>
      </c>
      <c r="AX720" s="9" t="s">
        <v>52</v>
      </c>
      <c r="AY720" s="9" t="s">
        <v>52</v>
      </c>
      <c r="AZ720" s="9" t="s">
        <v>52</v>
      </c>
      <c r="BA720" s="9" t="s">
        <v>52</v>
      </c>
      <c r="BB720" s="11" t="s">
        <v>52</v>
      </c>
    </row>
    <row r="721" spans="1:54" customFormat="1" x14ac:dyDescent="0.25">
      <c r="A721" s="12">
        <v>720</v>
      </c>
      <c r="B721" s="12" t="s">
        <v>3502</v>
      </c>
      <c r="C721" s="12" t="s">
        <v>3503</v>
      </c>
      <c r="D721" s="12">
        <v>123386</v>
      </c>
      <c r="E721" s="12" t="s">
        <v>52</v>
      </c>
      <c r="F721" s="12" t="s">
        <v>52</v>
      </c>
      <c r="G721" s="12">
        <v>58.04186481</v>
      </c>
      <c r="H721" s="12" t="s">
        <v>3504</v>
      </c>
      <c r="I721" t="e">
        <f t="shared" si="22"/>
        <v>#N/A</v>
      </c>
      <c r="J721" t="e">
        <f>VLOOKUP($D721,RfDs_clean!$A$2:$Q$140,9,FALSE)</f>
        <v>#N/A</v>
      </c>
      <c r="K721" t="e">
        <f t="shared" si="23"/>
        <v>#N/A</v>
      </c>
      <c r="L721" t="e">
        <f>VLOOKUP($D721,RfDs_clean!$A$2:$Q$140,10,FALSE)</f>
        <v>#N/A</v>
      </c>
      <c r="M721" s="9" t="s">
        <v>52</v>
      </c>
      <c r="N721" s="9" t="s">
        <v>52</v>
      </c>
      <c r="O721" s="13" t="s">
        <v>52</v>
      </c>
      <c r="P721" s="12" t="s">
        <v>52</v>
      </c>
      <c r="Q721" s="12" t="s">
        <v>52</v>
      </c>
      <c r="R721" s="12" t="s">
        <v>52</v>
      </c>
      <c r="S721" s="12" t="s">
        <v>52</v>
      </c>
      <c r="T721" s="12" t="s">
        <v>52</v>
      </c>
      <c r="U721" s="12" t="s">
        <v>52</v>
      </c>
      <c r="V721" s="14" t="s">
        <v>52</v>
      </c>
      <c r="W721" s="13" t="s">
        <v>3505</v>
      </c>
      <c r="X721" s="12">
        <v>8.0000000000000002E-3</v>
      </c>
      <c r="Y721" s="12">
        <v>6.86</v>
      </c>
      <c r="Z721" s="12" t="s">
        <v>66</v>
      </c>
      <c r="AA721" s="12">
        <v>8</v>
      </c>
      <c r="AB721" s="12">
        <v>3.86</v>
      </c>
      <c r="AC721" s="12" t="s">
        <v>56</v>
      </c>
      <c r="AD721" s="14" t="s">
        <v>57</v>
      </c>
      <c r="AE721" s="13" t="s">
        <v>52</v>
      </c>
      <c r="AF721" s="12" t="s">
        <v>52</v>
      </c>
      <c r="AG721" s="12" t="s">
        <v>52</v>
      </c>
      <c r="AH721" s="12" t="s">
        <v>52</v>
      </c>
      <c r="AI721" s="12" t="s">
        <v>52</v>
      </c>
      <c r="AJ721" s="12" t="s">
        <v>52</v>
      </c>
      <c r="AK721" s="12" t="s">
        <v>52</v>
      </c>
      <c r="AL721" s="14" t="s">
        <v>52</v>
      </c>
      <c r="AM721" s="13" t="s">
        <v>52</v>
      </c>
      <c r="AN721" s="12" t="s">
        <v>52</v>
      </c>
      <c r="AO721" s="12" t="s">
        <v>52</v>
      </c>
      <c r="AP721" s="12" t="s">
        <v>52</v>
      </c>
      <c r="AQ721" s="12" t="s">
        <v>52</v>
      </c>
      <c r="AR721" s="12" t="s">
        <v>52</v>
      </c>
      <c r="AS721" s="12" t="s">
        <v>52</v>
      </c>
      <c r="AT721" s="14" t="s">
        <v>52</v>
      </c>
      <c r="AU721" s="13" t="s">
        <v>52</v>
      </c>
      <c r="AV721" s="12" t="s">
        <v>52</v>
      </c>
      <c r="AW721" s="12" t="s">
        <v>52</v>
      </c>
      <c r="AX721" s="12" t="s">
        <v>52</v>
      </c>
      <c r="AY721" s="12" t="s">
        <v>52</v>
      </c>
      <c r="AZ721" s="12" t="s">
        <v>52</v>
      </c>
      <c r="BA721" s="12" t="s">
        <v>52</v>
      </c>
      <c r="BB721" s="14" t="s">
        <v>52</v>
      </c>
    </row>
    <row r="722" spans="1:54" customFormat="1" x14ac:dyDescent="0.25">
      <c r="A722" s="9">
        <v>721</v>
      </c>
      <c r="B722" s="9" t="s">
        <v>3506</v>
      </c>
      <c r="C722" s="9" t="s">
        <v>3507</v>
      </c>
      <c r="D722" s="9">
        <v>181274157</v>
      </c>
      <c r="E722" s="9" t="s">
        <v>52</v>
      </c>
      <c r="F722" s="9" t="s">
        <v>52</v>
      </c>
      <c r="G722" s="9">
        <v>420.07156416399999</v>
      </c>
      <c r="H722" s="9" t="s">
        <v>3508</v>
      </c>
      <c r="I722" t="e">
        <f t="shared" si="22"/>
        <v>#N/A</v>
      </c>
      <c r="J722" t="e">
        <f>VLOOKUP($D722,RfDs_clean!$A$2:$Q$140,9,FALSE)</f>
        <v>#N/A</v>
      </c>
      <c r="K722" t="e">
        <f t="shared" si="23"/>
        <v>#N/A</v>
      </c>
      <c r="L722" t="e">
        <f>VLOOKUP($D722,RfDs_clean!$A$2:$Q$140,10,FALSE)</f>
        <v>#N/A</v>
      </c>
      <c r="M722" s="9" t="s">
        <v>52</v>
      </c>
      <c r="N722" s="9" t="s">
        <v>52</v>
      </c>
      <c r="O722" s="10" t="s">
        <v>3509</v>
      </c>
      <c r="P722" s="9">
        <v>0.748</v>
      </c>
      <c r="Q722" s="9">
        <v>5.7494216860428686</v>
      </c>
      <c r="R722" s="9" t="s">
        <v>81</v>
      </c>
      <c r="S722" s="9">
        <v>74.8</v>
      </c>
      <c r="T722" s="9">
        <v>3.7494216860428691</v>
      </c>
      <c r="U722" s="9" t="s">
        <v>103</v>
      </c>
      <c r="V722" s="11" t="s">
        <v>61</v>
      </c>
      <c r="W722" s="10" t="s">
        <v>52</v>
      </c>
      <c r="X722" s="9" t="s">
        <v>52</v>
      </c>
      <c r="Y722" s="9" t="s">
        <v>52</v>
      </c>
      <c r="Z722" s="9" t="s">
        <v>52</v>
      </c>
      <c r="AA722" s="9" t="s">
        <v>52</v>
      </c>
      <c r="AB722" s="9" t="s">
        <v>52</v>
      </c>
      <c r="AC722" s="9" t="s">
        <v>52</v>
      </c>
      <c r="AD722" s="11" t="s">
        <v>52</v>
      </c>
      <c r="AE722" s="10" t="s">
        <v>52</v>
      </c>
      <c r="AF722" s="9" t="s">
        <v>52</v>
      </c>
      <c r="AG722" s="9" t="s">
        <v>52</v>
      </c>
      <c r="AH722" s="9" t="s">
        <v>52</v>
      </c>
      <c r="AI722" s="9" t="s">
        <v>52</v>
      </c>
      <c r="AJ722" s="9" t="s">
        <v>52</v>
      </c>
      <c r="AK722" s="9" t="s">
        <v>52</v>
      </c>
      <c r="AL722" s="11" t="s">
        <v>52</v>
      </c>
      <c r="AM722" s="10" t="s">
        <v>52</v>
      </c>
      <c r="AN722" s="9" t="s">
        <v>52</v>
      </c>
      <c r="AO722" s="9" t="s">
        <v>52</v>
      </c>
      <c r="AP722" s="9" t="s">
        <v>52</v>
      </c>
      <c r="AQ722" s="9" t="s">
        <v>52</v>
      </c>
      <c r="AR722" s="9" t="s">
        <v>52</v>
      </c>
      <c r="AS722" s="9" t="s">
        <v>52</v>
      </c>
      <c r="AT722" s="11" t="s">
        <v>52</v>
      </c>
      <c r="AU722" s="10" t="s">
        <v>52</v>
      </c>
      <c r="AV722" s="9" t="s">
        <v>52</v>
      </c>
      <c r="AW722" s="9" t="s">
        <v>52</v>
      </c>
      <c r="AX722" s="9" t="s">
        <v>52</v>
      </c>
      <c r="AY722" s="9" t="s">
        <v>52</v>
      </c>
      <c r="AZ722" s="9" t="s">
        <v>52</v>
      </c>
      <c r="BA722" s="9" t="s">
        <v>52</v>
      </c>
      <c r="BB722" s="11" t="s">
        <v>52</v>
      </c>
    </row>
    <row r="723" spans="1:54" customFormat="1" x14ac:dyDescent="0.25">
      <c r="A723" s="12">
        <v>722</v>
      </c>
      <c r="B723" s="12" t="s">
        <v>3510</v>
      </c>
      <c r="C723" s="12" t="s">
        <v>3511</v>
      </c>
      <c r="D723" s="12">
        <v>103651</v>
      </c>
      <c r="E723" s="12" t="s">
        <v>52</v>
      </c>
      <c r="F723" s="12" t="s">
        <v>52</v>
      </c>
      <c r="G723" s="12">
        <v>120.09390038399999</v>
      </c>
      <c r="H723" s="12" t="s">
        <v>3512</v>
      </c>
      <c r="I723" t="e">
        <f t="shared" si="22"/>
        <v>#N/A</v>
      </c>
      <c r="J723" t="e">
        <f>VLOOKUP($D723,RfDs_clean!$A$2:$Q$140,9,FALSE)</f>
        <v>#N/A</v>
      </c>
      <c r="K723" t="e">
        <f t="shared" si="23"/>
        <v>#N/A</v>
      </c>
      <c r="L723" t="e">
        <f>VLOOKUP($D723,RfDs_clean!$A$2:$Q$140,10,FALSE)</f>
        <v>#N/A</v>
      </c>
      <c r="M723" s="9" t="s">
        <v>52</v>
      </c>
      <c r="N723" s="9" t="s">
        <v>52</v>
      </c>
      <c r="O723" s="13" t="s">
        <v>3513</v>
      </c>
      <c r="P723" s="12">
        <v>0.1</v>
      </c>
      <c r="Q723" s="12">
        <v>6.079520949977077</v>
      </c>
      <c r="R723" s="12" t="s">
        <v>52</v>
      </c>
      <c r="S723" s="12" t="s">
        <v>52</v>
      </c>
      <c r="T723" s="12" t="s">
        <v>52</v>
      </c>
      <c r="U723" s="12" t="s">
        <v>83</v>
      </c>
      <c r="V723" s="14" t="s">
        <v>61</v>
      </c>
      <c r="W723" s="13" t="s">
        <v>3514</v>
      </c>
      <c r="X723" s="12">
        <v>1</v>
      </c>
      <c r="Y723" s="12">
        <v>5.08</v>
      </c>
      <c r="Z723" s="12" t="s">
        <v>52</v>
      </c>
      <c r="AA723" s="12" t="s">
        <v>52</v>
      </c>
      <c r="AB723" s="12" t="s">
        <v>52</v>
      </c>
      <c r="AC723" s="12" t="s">
        <v>83</v>
      </c>
      <c r="AD723" s="14" t="s">
        <v>61</v>
      </c>
      <c r="AE723" s="13" t="s">
        <v>52</v>
      </c>
      <c r="AF723" s="12" t="s">
        <v>52</v>
      </c>
      <c r="AG723" s="12" t="s">
        <v>52</v>
      </c>
      <c r="AH723" s="12" t="s">
        <v>52</v>
      </c>
      <c r="AI723" s="12" t="s">
        <v>52</v>
      </c>
      <c r="AJ723" s="12" t="s">
        <v>52</v>
      </c>
      <c r="AK723" s="12" t="s">
        <v>52</v>
      </c>
      <c r="AL723" s="14" t="s">
        <v>52</v>
      </c>
      <c r="AM723" s="13" t="s">
        <v>52</v>
      </c>
      <c r="AN723" s="12" t="s">
        <v>52</v>
      </c>
      <c r="AO723" s="12" t="s">
        <v>52</v>
      </c>
      <c r="AP723" s="12" t="s">
        <v>52</v>
      </c>
      <c r="AQ723" s="12" t="s">
        <v>52</v>
      </c>
      <c r="AR723" s="12" t="s">
        <v>52</v>
      </c>
      <c r="AS723" s="12" t="s">
        <v>52</v>
      </c>
      <c r="AT723" s="14" t="s">
        <v>52</v>
      </c>
      <c r="AU723" s="13" t="s">
        <v>52</v>
      </c>
      <c r="AV723" s="12" t="s">
        <v>52</v>
      </c>
      <c r="AW723" s="12" t="s">
        <v>52</v>
      </c>
      <c r="AX723" s="12" t="s">
        <v>52</v>
      </c>
      <c r="AY723" s="12" t="s">
        <v>52</v>
      </c>
      <c r="AZ723" s="12" t="s">
        <v>52</v>
      </c>
      <c r="BA723" s="12" t="s">
        <v>52</v>
      </c>
      <c r="BB723" s="14" t="s">
        <v>52</v>
      </c>
    </row>
    <row r="724" spans="1:54" customFormat="1" x14ac:dyDescent="0.25">
      <c r="A724" s="9">
        <v>723</v>
      </c>
      <c r="B724" s="9" t="s">
        <v>3515</v>
      </c>
      <c r="C724" s="9" t="s">
        <v>3516</v>
      </c>
      <c r="D724" s="9">
        <v>115071</v>
      </c>
      <c r="E724" s="9" t="s">
        <v>52</v>
      </c>
      <c r="F724" s="9" t="s">
        <v>52</v>
      </c>
      <c r="G724" s="9">
        <v>42.046950189999997</v>
      </c>
      <c r="H724" s="9" t="s">
        <v>3517</v>
      </c>
      <c r="I724" t="e">
        <f t="shared" si="22"/>
        <v>#N/A</v>
      </c>
      <c r="J724" t="e">
        <f>VLOOKUP($D724,RfDs_clean!$A$2:$Q$140,9,FALSE)</f>
        <v>#N/A</v>
      </c>
      <c r="K724" t="e">
        <f t="shared" si="23"/>
        <v>#N/A</v>
      </c>
      <c r="L724" t="e">
        <f>VLOOKUP($D724,RfDs_clean!$A$2:$Q$140,10,FALSE)</f>
        <v>#N/A</v>
      </c>
      <c r="M724" s="9" t="s">
        <v>52</v>
      </c>
      <c r="N724" s="9" t="s">
        <v>52</v>
      </c>
      <c r="O724" s="10" t="s">
        <v>52</v>
      </c>
      <c r="P724" s="9" t="s">
        <v>52</v>
      </c>
      <c r="Q724" s="9" t="s">
        <v>52</v>
      </c>
      <c r="R724" s="9" t="s">
        <v>52</v>
      </c>
      <c r="S724" s="9" t="s">
        <v>52</v>
      </c>
      <c r="T724" s="9" t="s">
        <v>52</v>
      </c>
      <c r="U724" s="9" t="s">
        <v>52</v>
      </c>
      <c r="V724" s="11" t="s">
        <v>52</v>
      </c>
      <c r="W724" s="10" t="s">
        <v>3518</v>
      </c>
      <c r="X724" s="9">
        <v>3</v>
      </c>
      <c r="Y724" s="9">
        <v>4.1500000000000004</v>
      </c>
      <c r="Z724" s="9" t="s">
        <v>52</v>
      </c>
      <c r="AA724" s="9" t="s">
        <v>52</v>
      </c>
      <c r="AB724" s="9" t="s">
        <v>52</v>
      </c>
      <c r="AC724" s="9" t="s">
        <v>75</v>
      </c>
      <c r="AD724" s="11" t="s">
        <v>61</v>
      </c>
      <c r="AE724" s="10" t="s">
        <v>52</v>
      </c>
      <c r="AF724" s="9" t="s">
        <v>52</v>
      </c>
      <c r="AG724" s="9" t="s">
        <v>52</v>
      </c>
      <c r="AH724" s="9" t="s">
        <v>52</v>
      </c>
      <c r="AI724" s="9" t="s">
        <v>52</v>
      </c>
      <c r="AJ724" s="9" t="s">
        <v>52</v>
      </c>
      <c r="AK724" s="9" t="s">
        <v>52</v>
      </c>
      <c r="AL724" s="11" t="s">
        <v>52</v>
      </c>
      <c r="AM724" s="10" t="s">
        <v>52</v>
      </c>
      <c r="AN724" s="9" t="s">
        <v>52</v>
      </c>
      <c r="AO724" s="9" t="s">
        <v>52</v>
      </c>
      <c r="AP724" s="9" t="s">
        <v>52</v>
      </c>
      <c r="AQ724" s="9" t="s">
        <v>52</v>
      </c>
      <c r="AR724" s="9" t="s">
        <v>52</v>
      </c>
      <c r="AS724" s="9" t="s">
        <v>52</v>
      </c>
      <c r="AT724" s="11" t="s">
        <v>52</v>
      </c>
      <c r="AU724" s="10" t="s">
        <v>52</v>
      </c>
      <c r="AV724" s="9" t="s">
        <v>52</v>
      </c>
      <c r="AW724" s="9" t="s">
        <v>52</v>
      </c>
      <c r="AX724" s="9" t="s">
        <v>52</v>
      </c>
      <c r="AY724" s="9" t="s">
        <v>52</v>
      </c>
      <c r="AZ724" s="9" t="s">
        <v>52</v>
      </c>
      <c r="BA724" s="9" t="s">
        <v>52</v>
      </c>
      <c r="BB724" s="11" t="s">
        <v>52</v>
      </c>
    </row>
    <row r="725" spans="1:54" customFormat="1" x14ac:dyDescent="0.25">
      <c r="A725" s="12">
        <v>724</v>
      </c>
      <c r="B725" s="12" t="s">
        <v>3519</v>
      </c>
      <c r="C725" s="12" t="s">
        <v>3520</v>
      </c>
      <c r="D725" s="12">
        <v>57556</v>
      </c>
      <c r="E725" s="12" t="s">
        <v>52</v>
      </c>
      <c r="F725" s="12" t="s">
        <v>52</v>
      </c>
      <c r="G725" s="12">
        <v>76.052429496000002</v>
      </c>
      <c r="H725" s="12" t="s">
        <v>3521</v>
      </c>
      <c r="I725" t="e">
        <f t="shared" si="22"/>
        <v>#N/A</v>
      </c>
      <c r="J725" t="e">
        <f>VLOOKUP($D725,RfDs_clean!$A$2:$Q$140,9,FALSE)</f>
        <v>#N/A</v>
      </c>
      <c r="K725" t="e">
        <f t="shared" si="23"/>
        <v>#N/A</v>
      </c>
      <c r="L725" t="e">
        <f>VLOOKUP($D725,RfDs_clean!$A$2:$Q$140,10,FALSE)</f>
        <v>#N/A</v>
      </c>
      <c r="M725" s="9" t="s">
        <v>52</v>
      </c>
      <c r="N725" s="9" t="s">
        <v>52</v>
      </c>
      <c r="O725" s="13" t="s">
        <v>3522</v>
      </c>
      <c r="P725" s="12">
        <v>20</v>
      </c>
      <c r="Q725" s="12">
        <v>3.5800830964903687</v>
      </c>
      <c r="R725" s="12" t="s">
        <v>55</v>
      </c>
      <c r="S725" s="12">
        <v>5200</v>
      </c>
      <c r="T725" s="12">
        <v>1.165109748519551</v>
      </c>
      <c r="U725" s="12" t="s">
        <v>83</v>
      </c>
      <c r="V725" s="14" t="s">
        <v>61</v>
      </c>
      <c r="W725" s="13" t="s">
        <v>52</v>
      </c>
      <c r="X725" s="12" t="s">
        <v>52</v>
      </c>
      <c r="Y725" s="12" t="s">
        <v>52</v>
      </c>
      <c r="Z725" s="12" t="s">
        <v>52</v>
      </c>
      <c r="AA725" s="12" t="s">
        <v>52</v>
      </c>
      <c r="AB725" s="12" t="s">
        <v>52</v>
      </c>
      <c r="AC725" s="12" t="s">
        <v>52</v>
      </c>
      <c r="AD725" s="14" t="s">
        <v>52</v>
      </c>
      <c r="AE725" s="13" t="s">
        <v>52</v>
      </c>
      <c r="AF725" s="12" t="s">
        <v>52</v>
      </c>
      <c r="AG725" s="12" t="s">
        <v>52</v>
      </c>
      <c r="AH725" s="12" t="s">
        <v>52</v>
      </c>
      <c r="AI725" s="12" t="s">
        <v>52</v>
      </c>
      <c r="AJ725" s="12" t="s">
        <v>52</v>
      </c>
      <c r="AK725" s="12" t="s">
        <v>52</v>
      </c>
      <c r="AL725" s="14" t="s">
        <v>52</v>
      </c>
      <c r="AM725" s="13" t="s">
        <v>52</v>
      </c>
      <c r="AN725" s="12" t="s">
        <v>52</v>
      </c>
      <c r="AO725" s="12" t="s">
        <v>52</v>
      </c>
      <c r="AP725" s="12" t="s">
        <v>52</v>
      </c>
      <c r="AQ725" s="12" t="s">
        <v>52</v>
      </c>
      <c r="AR725" s="12" t="s">
        <v>52</v>
      </c>
      <c r="AS725" s="12" t="s">
        <v>52</v>
      </c>
      <c r="AT725" s="14" t="s">
        <v>52</v>
      </c>
      <c r="AU725" s="13" t="s">
        <v>52</v>
      </c>
      <c r="AV725" s="12" t="s">
        <v>52</v>
      </c>
      <c r="AW725" s="12" t="s">
        <v>52</v>
      </c>
      <c r="AX725" s="12" t="s">
        <v>52</v>
      </c>
      <c r="AY725" s="12" t="s">
        <v>52</v>
      </c>
      <c r="AZ725" s="12" t="s">
        <v>52</v>
      </c>
      <c r="BA725" s="12" t="s">
        <v>52</v>
      </c>
      <c r="BB725" s="14" t="s">
        <v>52</v>
      </c>
    </row>
    <row r="726" spans="1:54" customFormat="1" x14ac:dyDescent="0.25">
      <c r="A726" s="9">
        <v>725</v>
      </c>
      <c r="B726" s="9" t="s">
        <v>3523</v>
      </c>
      <c r="C726" s="9" t="s">
        <v>3524</v>
      </c>
      <c r="D726" s="9">
        <v>1569024</v>
      </c>
      <c r="E726" s="9" t="s">
        <v>52</v>
      </c>
      <c r="F726" s="9" t="s">
        <v>52</v>
      </c>
      <c r="G726" s="9">
        <v>104.083729624</v>
      </c>
      <c r="H726" s="9" t="s">
        <v>3525</v>
      </c>
      <c r="I726" t="e">
        <f t="shared" si="22"/>
        <v>#N/A</v>
      </c>
      <c r="J726" t="e">
        <f>VLOOKUP($D726,RfDs_clean!$A$2:$Q$140,9,FALSE)</f>
        <v>#N/A</v>
      </c>
      <c r="K726" t="e">
        <f t="shared" si="23"/>
        <v>#N/A</v>
      </c>
      <c r="L726" t="e">
        <f>VLOOKUP($D726,RfDs_clean!$A$2:$Q$140,10,FALSE)</f>
        <v>#N/A</v>
      </c>
      <c r="M726" s="9" t="s">
        <v>52</v>
      </c>
      <c r="N726" s="9" t="s">
        <v>52</v>
      </c>
      <c r="O726" s="10" t="s">
        <v>3526</v>
      </c>
      <c r="P726" s="9">
        <v>0.7</v>
      </c>
      <c r="Q726" s="9">
        <v>5.1722848058577027</v>
      </c>
      <c r="R726" s="9" t="s">
        <v>118</v>
      </c>
      <c r="S726" s="9">
        <v>680</v>
      </c>
      <c r="T726" s="9">
        <v>2.184873933165723</v>
      </c>
      <c r="U726" s="9" t="s">
        <v>119</v>
      </c>
      <c r="V726" s="11" t="s">
        <v>61</v>
      </c>
      <c r="W726" s="10" t="s">
        <v>52</v>
      </c>
      <c r="X726" s="9" t="s">
        <v>52</v>
      </c>
      <c r="Y726" s="9" t="s">
        <v>52</v>
      </c>
      <c r="Z726" s="9" t="s">
        <v>52</v>
      </c>
      <c r="AA726" s="9" t="s">
        <v>52</v>
      </c>
      <c r="AB726" s="9" t="s">
        <v>52</v>
      </c>
      <c r="AC726" s="9" t="s">
        <v>52</v>
      </c>
      <c r="AD726" s="11" t="s">
        <v>52</v>
      </c>
      <c r="AE726" s="10" t="s">
        <v>52</v>
      </c>
      <c r="AF726" s="9" t="s">
        <v>52</v>
      </c>
      <c r="AG726" s="9" t="s">
        <v>52</v>
      </c>
      <c r="AH726" s="9" t="s">
        <v>52</v>
      </c>
      <c r="AI726" s="9" t="s">
        <v>52</v>
      </c>
      <c r="AJ726" s="9" t="s">
        <v>52</v>
      </c>
      <c r="AK726" s="9" t="s">
        <v>52</v>
      </c>
      <c r="AL726" s="11" t="s">
        <v>52</v>
      </c>
      <c r="AM726" s="10" t="s">
        <v>52</v>
      </c>
      <c r="AN726" s="9" t="s">
        <v>52</v>
      </c>
      <c r="AO726" s="9" t="s">
        <v>52</v>
      </c>
      <c r="AP726" s="9" t="s">
        <v>52</v>
      </c>
      <c r="AQ726" s="9" t="s">
        <v>52</v>
      </c>
      <c r="AR726" s="9" t="s">
        <v>52</v>
      </c>
      <c r="AS726" s="9" t="s">
        <v>52</v>
      </c>
      <c r="AT726" s="11" t="s">
        <v>52</v>
      </c>
      <c r="AU726" s="10" t="s">
        <v>52</v>
      </c>
      <c r="AV726" s="9" t="s">
        <v>52</v>
      </c>
      <c r="AW726" s="9" t="s">
        <v>52</v>
      </c>
      <c r="AX726" s="9" t="s">
        <v>52</v>
      </c>
      <c r="AY726" s="9" t="s">
        <v>52</v>
      </c>
      <c r="AZ726" s="9" t="s">
        <v>52</v>
      </c>
      <c r="BA726" s="9" t="s">
        <v>52</v>
      </c>
      <c r="BB726" s="11" t="s">
        <v>52</v>
      </c>
    </row>
    <row r="727" spans="1:54" customFormat="1" x14ac:dyDescent="0.25">
      <c r="A727" s="12">
        <v>726</v>
      </c>
      <c r="B727" s="12" t="s">
        <v>3527</v>
      </c>
      <c r="C727" s="12" t="s">
        <v>3528</v>
      </c>
      <c r="D727" s="12">
        <v>107982</v>
      </c>
      <c r="E727" s="12" t="s">
        <v>52</v>
      </c>
      <c r="F727" s="12" t="s">
        <v>52</v>
      </c>
      <c r="G727" s="12">
        <v>90.068079560000001</v>
      </c>
      <c r="H727" s="12" t="s">
        <v>3529</v>
      </c>
      <c r="I727" t="e">
        <f t="shared" si="22"/>
        <v>#N/A</v>
      </c>
      <c r="J727" t="e">
        <f>VLOOKUP($D727,RfDs_clean!$A$2:$Q$140,9,FALSE)</f>
        <v>#N/A</v>
      </c>
      <c r="K727" t="e">
        <f t="shared" si="23"/>
        <v>#N/A</v>
      </c>
      <c r="L727" t="e">
        <f>VLOOKUP($D727,RfDs_clean!$A$2:$Q$140,10,FALSE)</f>
        <v>#N/A</v>
      </c>
      <c r="M727" s="9" t="s">
        <v>52</v>
      </c>
      <c r="N727" s="9" t="s">
        <v>52</v>
      </c>
      <c r="O727" s="13" t="s">
        <v>3530</v>
      </c>
      <c r="P727" s="12">
        <v>0.7</v>
      </c>
      <c r="Q727" s="12">
        <v>5.1094728627607378</v>
      </c>
      <c r="R727" s="12" t="s">
        <v>118</v>
      </c>
      <c r="S727" s="12">
        <v>947</v>
      </c>
      <c r="T727" s="12">
        <v>1.9782209237717212</v>
      </c>
      <c r="U727" s="12" t="s">
        <v>119</v>
      </c>
      <c r="V727" s="14" t="s">
        <v>61</v>
      </c>
      <c r="W727" s="13" t="s">
        <v>3531</v>
      </c>
      <c r="X727" s="12">
        <v>2</v>
      </c>
      <c r="Y727" s="12">
        <v>4.6500000000000004</v>
      </c>
      <c r="Z727" s="12" t="s">
        <v>81</v>
      </c>
      <c r="AA727" s="12">
        <v>658</v>
      </c>
      <c r="AB727" s="12">
        <v>2.14</v>
      </c>
      <c r="AC727" s="12" t="s">
        <v>56</v>
      </c>
      <c r="AD727" s="14" t="s">
        <v>61</v>
      </c>
      <c r="AE727" s="13" t="s">
        <v>52</v>
      </c>
      <c r="AF727" s="12" t="s">
        <v>52</v>
      </c>
      <c r="AG727" s="12" t="s">
        <v>52</v>
      </c>
      <c r="AH727" s="12" t="s">
        <v>52</v>
      </c>
      <c r="AI727" s="12" t="s">
        <v>52</v>
      </c>
      <c r="AJ727" s="12" t="s">
        <v>52</v>
      </c>
      <c r="AK727" s="12" t="s">
        <v>52</v>
      </c>
      <c r="AL727" s="14" t="s">
        <v>52</v>
      </c>
      <c r="AM727" s="13" t="s">
        <v>52</v>
      </c>
      <c r="AN727" s="12" t="s">
        <v>52</v>
      </c>
      <c r="AO727" s="12" t="s">
        <v>52</v>
      </c>
      <c r="AP727" s="12" t="s">
        <v>52</v>
      </c>
      <c r="AQ727" s="12" t="s">
        <v>52</v>
      </c>
      <c r="AR727" s="12" t="s">
        <v>52</v>
      </c>
      <c r="AS727" s="12" t="s">
        <v>52</v>
      </c>
      <c r="AT727" s="14" t="s">
        <v>52</v>
      </c>
      <c r="AU727" s="13" t="s">
        <v>52</v>
      </c>
      <c r="AV727" s="12" t="s">
        <v>52</v>
      </c>
      <c r="AW727" s="12" t="s">
        <v>52</v>
      </c>
      <c r="AX727" s="12" t="s">
        <v>52</v>
      </c>
      <c r="AY727" s="12" t="s">
        <v>52</v>
      </c>
      <c r="AZ727" s="12" t="s">
        <v>52</v>
      </c>
      <c r="BA727" s="12" t="s">
        <v>52</v>
      </c>
      <c r="BB727" s="14" t="s">
        <v>52</v>
      </c>
    </row>
    <row r="728" spans="1:54" customFormat="1" x14ac:dyDescent="0.25">
      <c r="A728" s="9">
        <v>727</v>
      </c>
      <c r="B728" s="9" t="s">
        <v>3532</v>
      </c>
      <c r="C728" s="9" t="s">
        <v>3533</v>
      </c>
      <c r="D728" s="9">
        <v>75569</v>
      </c>
      <c r="E728" s="9" t="s">
        <v>52</v>
      </c>
      <c r="F728" s="9" t="s">
        <v>52</v>
      </c>
      <c r="G728" s="9">
        <v>58.041864812</v>
      </c>
      <c r="H728" s="9" t="s">
        <v>3534</v>
      </c>
      <c r="I728">
        <f t="shared" si="22"/>
        <v>4.4513481771466052</v>
      </c>
      <c r="J728">
        <f>VLOOKUP($D728,RfDs_clean!$A$2:$Q$140,9,FALSE)</f>
        <v>2.0530200000000001</v>
      </c>
      <c r="K728">
        <f t="shared" si="23"/>
        <v>4.620782800285296</v>
      </c>
      <c r="L728">
        <f>VLOOKUP($D728,RfDs_clean!$A$2:$Q$140,10,FALSE)</f>
        <v>1.3898200000000001</v>
      </c>
      <c r="M728" s="9">
        <v>4.8784282063996454</v>
      </c>
      <c r="N728" s="9">
        <v>0.76791500000000001</v>
      </c>
      <c r="O728" s="10" t="s">
        <v>3535</v>
      </c>
      <c r="P728" s="9">
        <v>1E-3</v>
      </c>
      <c r="Q728" s="9">
        <v>7.7637413573244691</v>
      </c>
      <c r="R728" s="9" t="s">
        <v>55</v>
      </c>
      <c r="S728" s="9">
        <v>2.6</v>
      </c>
      <c r="T728" s="9">
        <v>4.3487680093536518</v>
      </c>
      <c r="U728" s="9" t="s">
        <v>103</v>
      </c>
      <c r="V728" s="11" t="s">
        <v>57</v>
      </c>
      <c r="W728" s="10" t="s">
        <v>3536</v>
      </c>
      <c r="X728" s="9">
        <v>0.03</v>
      </c>
      <c r="Y728" s="9">
        <v>6.29</v>
      </c>
      <c r="Z728" s="9" t="s">
        <v>55</v>
      </c>
      <c r="AA728" s="9">
        <v>2.9</v>
      </c>
      <c r="AB728" s="9">
        <v>4.3</v>
      </c>
      <c r="AC728" s="9" t="s">
        <v>56</v>
      </c>
      <c r="AD728" s="11" t="s">
        <v>57</v>
      </c>
      <c r="AE728" s="10" t="s">
        <v>3537</v>
      </c>
      <c r="AF728" s="9">
        <v>0.24</v>
      </c>
      <c r="AG728" s="9">
        <v>4.1399999999999997</v>
      </c>
      <c r="AH728" s="9" t="s">
        <v>59</v>
      </c>
      <c r="AI728" s="9" t="s">
        <v>52</v>
      </c>
      <c r="AJ728" s="9" t="s">
        <v>52</v>
      </c>
      <c r="AK728" s="9" t="s">
        <v>56</v>
      </c>
      <c r="AL728" s="11" t="s">
        <v>57</v>
      </c>
      <c r="AM728" s="10" t="s">
        <v>3538</v>
      </c>
      <c r="AN728" s="9">
        <v>3.7000000000000002E-6</v>
      </c>
      <c r="AO728" s="9">
        <v>2.33</v>
      </c>
      <c r="AP728" s="9" t="s">
        <v>52</v>
      </c>
      <c r="AQ728" s="9" t="s">
        <v>52</v>
      </c>
      <c r="AR728" s="9" t="s">
        <v>52</v>
      </c>
      <c r="AS728" s="9" t="s">
        <v>56</v>
      </c>
      <c r="AT728" s="11" t="s">
        <v>57</v>
      </c>
      <c r="AU728" s="10" t="s">
        <v>52</v>
      </c>
      <c r="AV728" s="9" t="s">
        <v>52</v>
      </c>
      <c r="AW728" s="9" t="s">
        <v>52</v>
      </c>
      <c r="AX728" s="9" t="s">
        <v>52</v>
      </c>
      <c r="AY728" s="9" t="s">
        <v>52</v>
      </c>
      <c r="AZ728" s="9" t="s">
        <v>52</v>
      </c>
      <c r="BA728" s="9" t="s">
        <v>52</v>
      </c>
      <c r="BB728" s="11" t="s">
        <v>52</v>
      </c>
    </row>
    <row r="729" spans="1:54" customFormat="1" x14ac:dyDescent="0.25">
      <c r="A729" s="12">
        <v>728</v>
      </c>
      <c r="B729" s="12" t="s">
        <v>3539</v>
      </c>
      <c r="C729" s="12" t="s">
        <v>3540</v>
      </c>
      <c r="D729" s="12">
        <v>51525</v>
      </c>
      <c r="E729" s="12" t="s">
        <v>52</v>
      </c>
      <c r="F729" s="12" t="s">
        <v>52</v>
      </c>
      <c r="G729" s="12">
        <v>170.05138389999999</v>
      </c>
      <c r="H729" s="12" t="s">
        <v>3541</v>
      </c>
      <c r="I729" t="e">
        <f t="shared" si="22"/>
        <v>#N/A</v>
      </c>
      <c r="J729" t="e">
        <f>VLOOKUP($D729,RfDs_clean!$A$2:$Q$140,9,FALSE)</f>
        <v>#N/A</v>
      </c>
      <c r="K729" t="e">
        <f t="shared" si="23"/>
        <v>#N/A</v>
      </c>
      <c r="L729" t="e">
        <f>VLOOKUP($D729,RfDs_clean!$A$2:$Q$140,10,FALSE)</f>
        <v>#N/A</v>
      </c>
      <c r="M729" s="9" t="s">
        <v>52</v>
      </c>
      <c r="N729" s="9" t="s">
        <v>52</v>
      </c>
      <c r="O729" s="13" t="s">
        <v>52</v>
      </c>
      <c r="P729" s="12" t="s">
        <v>52</v>
      </c>
      <c r="Q729" s="12" t="s">
        <v>52</v>
      </c>
      <c r="R729" s="12" t="s">
        <v>52</v>
      </c>
      <c r="S729" s="12" t="s">
        <v>52</v>
      </c>
      <c r="T729" s="12" t="s">
        <v>52</v>
      </c>
      <c r="U729" s="12" t="s">
        <v>52</v>
      </c>
      <c r="V729" s="14" t="s">
        <v>52</v>
      </c>
      <c r="W729" s="13" t="s">
        <v>52</v>
      </c>
      <c r="X729" s="12" t="s">
        <v>52</v>
      </c>
      <c r="Y729" s="12" t="s">
        <v>52</v>
      </c>
      <c r="Z729" s="12" t="s">
        <v>52</v>
      </c>
      <c r="AA729" s="12" t="s">
        <v>52</v>
      </c>
      <c r="AB729" s="12" t="s">
        <v>52</v>
      </c>
      <c r="AC729" s="12" t="s">
        <v>52</v>
      </c>
      <c r="AD729" s="14" t="s">
        <v>52</v>
      </c>
      <c r="AE729" s="13" t="s">
        <v>3542</v>
      </c>
      <c r="AF729" s="12">
        <v>1</v>
      </c>
      <c r="AG729" s="12">
        <v>5.23</v>
      </c>
      <c r="AH729" s="12" t="s">
        <v>52</v>
      </c>
      <c r="AI729" s="12" t="s">
        <v>52</v>
      </c>
      <c r="AJ729" s="12" t="s">
        <v>52</v>
      </c>
      <c r="AK729" s="12" t="s">
        <v>75</v>
      </c>
      <c r="AL729" s="14" t="s">
        <v>57</v>
      </c>
      <c r="AM729" s="13" t="s">
        <v>52</v>
      </c>
      <c r="AN729" s="12" t="s">
        <v>52</v>
      </c>
      <c r="AO729" s="12" t="s">
        <v>52</v>
      </c>
      <c r="AP729" s="12" t="s">
        <v>52</v>
      </c>
      <c r="AQ729" s="12" t="s">
        <v>52</v>
      </c>
      <c r="AR729" s="12" t="s">
        <v>52</v>
      </c>
      <c r="AS729" s="12" t="s">
        <v>52</v>
      </c>
      <c r="AT729" s="14" t="s">
        <v>52</v>
      </c>
      <c r="AU729" s="13" t="s">
        <v>3543</v>
      </c>
      <c r="AV729" s="12">
        <v>1</v>
      </c>
      <c r="AW729" s="12">
        <v>5.23</v>
      </c>
      <c r="AX729" s="12" t="s">
        <v>52</v>
      </c>
      <c r="AY729" s="12" t="s">
        <v>52</v>
      </c>
      <c r="AZ729" s="12" t="s">
        <v>52</v>
      </c>
      <c r="BA729" s="12" t="s">
        <v>75</v>
      </c>
      <c r="BB729" s="14" t="s">
        <v>57</v>
      </c>
    </row>
    <row r="730" spans="1:54" customFormat="1" x14ac:dyDescent="0.25">
      <c r="A730" s="9">
        <v>729</v>
      </c>
      <c r="B730" s="9" t="s">
        <v>3544</v>
      </c>
      <c r="C730" s="9" t="s">
        <v>3545</v>
      </c>
      <c r="D730" s="9">
        <v>94125345</v>
      </c>
      <c r="E730" s="9" t="s">
        <v>52</v>
      </c>
      <c r="F730" s="9" t="s">
        <v>52</v>
      </c>
      <c r="G730" s="9">
        <v>419.08750965199999</v>
      </c>
      <c r="H730" s="9" t="s">
        <v>3546</v>
      </c>
      <c r="I730" t="e">
        <f t="shared" si="22"/>
        <v>#N/A</v>
      </c>
      <c r="J730" t="e">
        <f>VLOOKUP($D730,RfDs_clean!$A$2:$Q$140,9,FALSE)</f>
        <v>#N/A</v>
      </c>
      <c r="K730" t="e">
        <f t="shared" si="23"/>
        <v>#N/A</v>
      </c>
      <c r="L730" t="e">
        <f>VLOOKUP($D730,RfDs_clean!$A$2:$Q$140,10,FALSE)</f>
        <v>#N/A</v>
      </c>
      <c r="M730" s="9" t="s">
        <v>52</v>
      </c>
      <c r="N730" s="9" t="s">
        <v>52</v>
      </c>
      <c r="O730" s="10" t="s">
        <v>3547</v>
      </c>
      <c r="P730" s="9">
        <v>5.2999999999999999E-2</v>
      </c>
      <c r="Q730" s="9">
        <v>6.8980288478542731</v>
      </c>
      <c r="R730" s="9" t="s">
        <v>81</v>
      </c>
      <c r="S730" s="9">
        <v>5.3</v>
      </c>
      <c r="T730" s="9">
        <v>4.8980288478542731</v>
      </c>
      <c r="U730" s="9" t="s">
        <v>103</v>
      </c>
      <c r="V730" s="11" t="s">
        <v>61</v>
      </c>
      <c r="W730" s="10" t="s">
        <v>52</v>
      </c>
      <c r="X730" s="9" t="s">
        <v>52</v>
      </c>
      <c r="Y730" s="9" t="s">
        <v>52</v>
      </c>
      <c r="Z730" s="9" t="s">
        <v>52</v>
      </c>
      <c r="AA730" s="9" t="s">
        <v>52</v>
      </c>
      <c r="AB730" s="9" t="s">
        <v>52</v>
      </c>
      <c r="AC730" s="9" t="s">
        <v>52</v>
      </c>
      <c r="AD730" s="11" t="s">
        <v>52</v>
      </c>
      <c r="AE730" s="10" t="s">
        <v>52</v>
      </c>
      <c r="AF730" s="9" t="s">
        <v>52</v>
      </c>
      <c r="AG730" s="9" t="s">
        <v>52</v>
      </c>
      <c r="AH730" s="9" t="s">
        <v>52</v>
      </c>
      <c r="AI730" s="9" t="s">
        <v>52</v>
      </c>
      <c r="AJ730" s="9" t="s">
        <v>52</v>
      </c>
      <c r="AK730" s="9" t="s">
        <v>52</v>
      </c>
      <c r="AL730" s="11" t="s">
        <v>52</v>
      </c>
      <c r="AM730" s="10" t="s">
        <v>52</v>
      </c>
      <c r="AN730" s="9" t="s">
        <v>52</v>
      </c>
      <c r="AO730" s="9" t="s">
        <v>52</v>
      </c>
      <c r="AP730" s="9" t="s">
        <v>52</v>
      </c>
      <c r="AQ730" s="9" t="s">
        <v>52</v>
      </c>
      <c r="AR730" s="9" t="s">
        <v>52</v>
      </c>
      <c r="AS730" s="9" t="s">
        <v>52</v>
      </c>
      <c r="AT730" s="11" t="s">
        <v>52</v>
      </c>
      <c r="AU730" s="10" t="s">
        <v>52</v>
      </c>
      <c r="AV730" s="9" t="s">
        <v>52</v>
      </c>
      <c r="AW730" s="9" t="s">
        <v>52</v>
      </c>
      <c r="AX730" s="9" t="s">
        <v>52</v>
      </c>
      <c r="AY730" s="9" t="s">
        <v>52</v>
      </c>
      <c r="AZ730" s="9" t="s">
        <v>52</v>
      </c>
      <c r="BA730" s="9" t="s">
        <v>52</v>
      </c>
      <c r="BB730" s="11" t="s">
        <v>52</v>
      </c>
    </row>
    <row r="731" spans="1:54" customFormat="1" x14ac:dyDescent="0.25">
      <c r="A731" s="12">
        <v>730</v>
      </c>
      <c r="B731" s="12" t="s">
        <v>3548</v>
      </c>
      <c r="C731" s="12" t="s">
        <v>3549</v>
      </c>
      <c r="D731" s="12">
        <v>178928706</v>
      </c>
      <c r="E731" s="12" t="s">
        <v>52</v>
      </c>
      <c r="F731" s="12" t="s">
        <v>52</v>
      </c>
      <c r="G731" s="12">
        <v>343.03128845999998</v>
      </c>
      <c r="H731" s="12" t="s">
        <v>3550</v>
      </c>
      <c r="I731" t="e">
        <f t="shared" si="22"/>
        <v>#N/A</v>
      </c>
      <c r="J731" t="e">
        <f>VLOOKUP($D731,RfDs_clean!$A$2:$Q$140,9,FALSE)</f>
        <v>#N/A</v>
      </c>
      <c r="K731" t="e">
        <f t="shared" si="23"/>
        <v>#N/A</v>
      </c>
      <c r="L731" t="e">
        <f>VLOOKUP($D731,RfDs_clean!$A$2:$Q$140,10,FALSE)</f>
        <v>#N/A</v>
      </c>
      <c r="M731" s="9" t="s">
        <v>52</v>
      </c>
      <c r="N731" s="9" t="s">
        <v>52</v>
      </c>
      <c r="O731" s="13" t="s">
        <v>3551</v>
      </c>
      <c r="P731" s="12">
        <v>1E-3</v>
      </c>
      <c r="Q731" s="12">
        <v>8.535333734578618</v>
      </c>
      <c r="R731" s="12" t="s">
        <v>81</v>
      </c>
      <c r="S731" s="12">
        <v>1.1000000000000001</v>
      </c>
      <c r="T731" s="12">
        <v>5.4939410494203935</v>
      </c>
      <c r="U731" s="12" t="s">
        <v>103</v>
      </c>
      <c r="V731" s="14" t="s">
        <v>61</v>
      </c>
      <c r="W731" s="13" t="s">
        <v>52</v>
      </c>
      <c r="X731" s="12" t="s">
        <v>52</v>
      </c>
      <c r="Y731" s="12" t="s">
        <v>52</v>
      </c>
      <c r="Z731" s="12" t="s">
        <v>52</v>
      </c>
      <c r="AA731" s="12" t="s">
        <v>52</v>
      </c>
      <c r="AB731" s="12" t="s">
        <v>52</v>
      </c>
      <c r="AC731" s="12" t="s">
        <v>52</v>
      </c>
      <c r="AD731" s="14" t="s">
        <v>52</v>
      </c>
      <c r="AE731" s="13" t="s">
        <v>52</v>
      </c>
      <c r="AF731" s="12" t="s">
        <v>52</v>
      </c>
      <c r="AG731" s="12" t="s">
        <v>52</v>
      </c>
      <c r="AH731" s="12" t="s">
        <v>52</v>
      </c>
      <c r="AI731" s="12" t="s">
        <v>52</v>
      </c>
      <c r="AJ731" s="12" t="s">
        <v>52</v>
      </c>
      <c r="AK731" s="12" t="s">
        <v>52</v>
      </c>
      <c r="AL731" s="14" t="s">
        <v>52</v>
      </c>
      <c r="AM731" s="13" t="s">
        <v>52</v>
      </c>
      <c r="AN731" s="12" t="s">
        <v>52</v>
      </c>
      <c r="AO731" s="12" t="s">
        <v>52</v>
      </c>
      <c r="AP731" s="12" t="s">
        <v>52</v>
      </c>
      <c r="AQ731" s="12" t="s">
        <v>52</v>
      </c>
      <c r="AR731" s="12" t="s">
        <v>52</v>
      </c>
      <c r="AS731" s="12" t="s">
        <v>52</v>
      </c>
      <c r="AT731" s="14" t="s">
        <v>52</v>
      </c>
      <c r="AU731" s="13" t="s">
        <v>52</v>
      </c>
      <c r="AV731" s="12" t="s">
        <v>52</v>
      </c>
      <c r="AW731" s="12" t="s">
        <v>52</v>
      </c>
      <c r="AX731" s="12" t="s">
        <v>52</v>
      </c>
      <c r="AY731" s="12" t="s">
        <v>52</v>
      </c>
      <c r="AZ731" s="12" t="s">
        <v>52</v>
      </c>
      <c r="BA731" s="12" t="s">
        <v>52</v>
      </c>
      <c r="BB731" s="14" t="s">
        <v>52</v>
      </c>
    </row>
    <row r="732" spans="1:54" customFormat="1" x14ac:dyDescent="0.25">
      <c r="A732" s="9">
        <v>731</v>
      </c>
      <c r="B732" s="9" t="s">
        <v>3552</v>
      </c>
      <c r="C732" s="9" t="s">
        <v>3553</v>
      </c>
      <c r="D732" s="9">
        <v>81335775</v>
      </c>
      <c r="E732" s="9" t="s">
        <v>52</v>
      </c>
      <c r="F732" s="9" t="s">
        <v>52</v>
      </c>
      <c r="G732" s="9">
        <v>289.14264146800002</v>
      </c>
      <c r="H732" s="9" t="s">
        <v>3554</v>
      </c>
      <c r="I732" t="e">
        <f t="shared" si="22"/>
        <v>#N/A</v>
      </c>
      <c r="J732" t="e">
        <f>VLOOKUP($D732,RfDs_clean!$A$2:$Q$140,9,FALSE)</f>
        <v>#N/A</v>
      </c>
      <c r="K732" t="e">
        <f t="shared" si="23"/>
        <v>#N/A</v>
      </c>
      <c r="L732" t="e">
        <f>VLOOKUP($D732,RfDs_clean!$A$2:$Q$140,10,FALSE)</f>
        <v>#N/A</v>
      </c>
      <c r="M732" s="9" t="s">
        <v>52</v>
      </c>
      <c r="N732" s="9" t="s">
        <v>52</v>
      </c>
      <c r="O732" s="10" t="s">
        <v>3555</v>
      </c>
      <c r="P732" s="9">
        <v>0.25</v>
      </c>
      <c r="Q732" s="9">
        <v>6.063172135536286</v>
      </c>
      <c r="R732" s="9" t="s">
        <v>118</v>
      </c>
      <c r="S732" s="9">
        <v>25</v>
      </c>
      <c r="T732" s="9">
        <v>4.063172135536286</v>
      </c>
      <c r="U732" s="9" t="s">
        <v>56</v>
      </c>
      <c r="V732" s="11" t="s">
        <v>61</v>
      </c>
      <c r="W732" s="10" t="s">
        <v>52</v>
      </c>
      <c r="X732" s="9" t="s">
        <v>52</v>
      </c>
      <c r="Y732" s="9" t="s">
        <v>52</v>
      </c>
      <c r="Z732" s="9" t="s">
        <v>52</v>
      </c>
      <c r="AA732" s="9" t="s">
        <v>52</v>
      </c>
      <c r="AB732" s="9" t="s">
        <v>52</v>
      </c>
      <c r="AC732" s="9" t="s">
        <v>52</v>
      </c>
      <c r="AD732" s="11" t="s">
        <v>52</v>
      </c>
      <c r="AE732" s="10" t="s">
        <v>52</v>
      </c>
      <c r="AF732" s="9" t="s">
        <v>52</v>
      </c>
      <c r="AG732" s="9" t="s">
        <v>52</v>
      </c>
      <c r="AH732" s="9" t="s">
        <v>52</v>
      </c>
      <c r="AI732" s="9" t="s">
        <v>52</v>
      </c>
      <c r="AJ732" s="9" t="s">
        <v>52</v>
      </c>
      <c r="AK732" s="9" t="s">
        <v>52</v>
      </c>
      <c r="AL732" s="11" t="s">
        <v>52</v>
      </c>
      <c r="AM732" s="10" t="s">
        <v>52</v>
      </c>
      <c r="AN732" s="9" t="s">
        <v>52</v>
      </c>
      <c r="AO732" s="9" t="s">
        <v>52</v>
      </c>
      <c r="AP732" s="9" t="s">
        <v>52</v>
      </c>
      <c r="AQ732" s="9" t="s">
        <v>52</v>
      </c>
      <c r="AR732" s="9" t="s">
        <v>52</v>
      </c>
      <c r="AS732" s="9" t="s">
        <v>52</v>
      </c>
      <c r="AT732" s="11" t="s">
        <v>52</v>
      </c>
      <c r="AU732" s="10" t="s">
        <v>52</v>
      </c>
      <c r="AV732" s="9" t="s">
        <v>52</v>
      </c>
      <c r="AW732" s="9" t="s">
        <v>52</v>
      </c>
      <c r="AX732" s="9" t="s">
        <v>52</v>
      </c>
      <c r="AY732" s="9" t="s">
        <v>52</v>
      </c>
      <c r="AZ732" s="9" t="s">
        <v>52</v>
      </c>
      <c r="BA732" s="9" t="s">
        <v>52</v>
      </c>
      <c r="BB732" s="11" t="s">
        <v>52</v>
      </c>
    </row>
    <row r="733" spans="1:54" customFormat="1" x14ac:dyDescent="0.25">
      <c r="A733" s="12">
        <v>732</v>
      </c>
      <c r="B733" s="12" t="s">
        <v>3556</v>
      </c>
      <c r="C733" s="12" t="s">
        <v>3557</v>
      </c>
      <c r="D733" s="12">
        <v>51630581</v>
      </c>
      <c r="E733" s="12" t="s">
        <v>52</v>
      </c>
      <c r="F733" s="12" t="s">
        <v>52</v>
      </c>
      <c r="G733" s="12">
        <v>419.12882124399999</v>
      </c>
      <c r="H733" s="12" t="s">
        <v>3558</v>
      </c>
      <c r="I733" t="e">
        <f t="shared" si="22"/>
        <v>#N/A</v>
      </c>
      <c r="J733" t="e">
        <f>VLOOKUP($D733,RfDs_clean!$A$2:$Q$140,9,FALSE)</f>
        <v>#N/A</v>
      </c>
      <c r="K733" t="e">
        <f t="shared" si="23"/>
        <v>#N/A</v>
      </c>
      <c r="L733" t="e">
        <f>VLOOKUP($D733,RfDs_clean!$A$2:$Q$140,10,FALSE)</f>
        <v>#N/A</v>
      </c>
      <c r="M733" s="9" t="s">
        <v>52</v>
      </c>
      <c r="N733" s="9" t="s">
        <v>52</v>
      </c>
      <c r="O733" s="13" t="s">
        <v>3559</v>
      </c>
      <c r="P733" s="12">
        <v>2.5000000000000001E-2</v>
      </c>
      <c r="Q733" s="12">
        <v>7.2244075172939004</v>
      </c>
      <c r="R733" s="12" t="s">
        <v>118</v>
      </c>
      <c r="S733" s="12">
        <v>2.5</v>
      </c>
      <c r="T733" s="12">
        <v>5.2244075172939004</v>
      </c>
      <c r="U733" s="12" t="s">
        <v>56</v>
      </c>
      <c r="V733" s="14" t="s">
        <v>61</v>
      </c>
      <c r="W733" s="13" t="s">
        <v>52</v>
      </c>
      <c r="X733" s="12" t="s">
        <v>52</v>
      </c>
      <c r="Y733" s="12" t="s">
        <v>52</v>
      </c>
      <c r="Z733" s="12" t="s">
        <v>52</v>
      </c>
      <c r="AA733" s="12" t="s">
        <v>52</v>
      </c>
      <c r="AB733" s="12" t="s">
        <v>52</v>
      </c>
      <c r="AC733" s="12" t="s">
        <v>52</v>
      </c>
      <c r="AD733" s="14" t="s">
        <v>52</v>
      </c>
      <c r="AE733" s="13" t="s">
        <v>52</v>
      </c>
      <c r="AF733" s="12" t="s">
        <v>52</v>
      </c>
      <c r="AG733" s="12" t="s">
        <v>52</v>
      </c>
      <c r="AH733" s="12" t="s">
        <v>52</v>
      </c>
      <c r="AI733" s="12" t="s">
        <v>52</v>
      </c>
      <c r="AJ733" s="12" t="s">
        <v>52</v>
      </c>
      <c r="AK733" s="12" t="s">
        <v>52</v>
      </c>
      <c r="AL733" s="14" t="s">
        <v>52</v>
      </c>
      <c r="AM733" s="13" t="s">
        <v>52</v>
      </c>
      <c r="AN733" s="12" t="s">
        <v>52</v>
      </c>
      <c r="AO733" s="12" t="s">
        <v>52</v>
      </c>
      <c r="AP733" s="12" t="s">
        <v>52</v>
      </c>
      <c r="AQ733" s="12" t="s">
        <v>52</v>
      </c>
      <c r="AR733" s="12" t="s">
        <v>52</v>
      </c>
      <c r="AS733" s="12" t="s">
        <v>52</v>
      </c>
      <c r="AT733" s="14" t="s">
        <v>52</v>
      </c>
      <c r="AU733" s="13" t="s">
        <v>52</v>
      </c>
      <c r="AV733" s="12" t="s">
        <v>52</v>
      </c>
      <c r="AW733" s="12" t="s">
        <v>52</v>
      </c>
      <c r="AX733" s="12" t="s">
        <v>52</v>
      </c>
      <c r="AY733" s="12" t="s">
        <v>52</v>
      </c>
      <c r="AZ733" s="12" t="s">
        <v>52</v>
      </c>
      <c r="BA733" s="12" t="s">
        <v>52</v>
      </c>
      <c r="BB733" s="14" t="s">
        <v>52</v>
      </c>
    </row>
    <row r="734" spans="1:54" customFormat="1" x14ac:dyDescent="0.25">
      <c r="A734" s="9">
        <v>733</v>
      </c>
      <c r="B734" s="9" t="s">
        <v>3560</v>
      </c>
      <c r="C734" s="9" t="s">
        <v>3561</v>
      </c>
      <c r="D734" s="9">
        <v>123312890</v>
      </c>
      <c r="E734" s="9" t="s">
        <v>52</v>
      </c>
      <c r="F734" s="9" t="s">
        <v>52</v>
      </c>
      <c r="G734" s="9">
        <v>217.09635997199999</v>
      </c>
      <c r="H734" s="9" t="s">
        <v>3562</v>
      </c>
      <c r="I734" t="e">
        <f t="shared" si="22"/>
        <v>#N/A</v>
      </c>
      <c r="J734" t="e">
        <f>VLOOKUP($D734,RfDs_clean!$A$2:$Q$140,9,FALSE)</f>
        <v>#N/A</v>
      </c>
      <c r="K734" t="e">
        <f t="shared" si="23"/>
        <v>#N/A</v>
      </c>
      <c r="L734" t="e">
        <f>VLOOKUP($D734,RfDs_clean!$A$2:$Q$140,10,FALSE)</f>
        <v>#N/A</v>
      </c>
      <c r="M734" s="9" t="s">
        <v>52</v>
      </c>
      <c r="N734" s="9" t="s">
        <v>52</v>
      </c>
      <c r="O734" s="10" t="s">
        <v>3563</v>
      </c>
      <c r="P734" s="9">
        <v>3.8E-3</v>
      </c>
      <c r="Q734" s="9">
        <v>7.756868945136425</v>
      </c>
      <c r="R734" s="9" t="s">
        <v>81</v>
      </c>
      <c r="S734" s="9">
        <v>0.377</v>
      </c>
      <c r="T734" s="9">
        <v>5.7603111915474425</v>
      </c>
      <c r="U734" s="9" t="s">
        <v>103</v>
      </c>
      <c r="V734" s="11" t="s">
        <v>61</v>
      </c>
      <c r="W734" s="10" t="s">
        <v>52</v>
      </c>
      <c r="X734" s="9" t="s">
        <v>52</v>
      </c>
      <c r="Y734" s="9" t="s">
        <v>52</v>
      </c>
      <c r="Z734" s="9" t="s">
        <v>52</v>
      </c>
      <c r="AA734" s="9" t="s">
        <v>52</v>
      </c>
      <c r="AB734" s="9" t="s">
        <v>52</v>
      </c>
      <c r="AC734" s="9" t="s">
        <v>52</v>
      </c>
      <c r="AD734" s="11" t="s">
        <v>52</v>
      </c>
      <c r="AE734" s="10" t="s">
        <v>52</v>
      </c>
      <c r="AF734" s="9" t="s">
        <v>52</v>
      </c>
      <c r="AG734" s="9" t="s">
        <v>52</v>
      </c>
      <c r="AH734" s="9" t="s">
        <v>52</v>
      </c>
      <c r="AI734" s="9" t="s">
        <v>52</v>
      </c>
      <c r="AJ734" s="9" t="s">
        <v>52</v>
      </c>
      <c r="AK734" s="9" t="s">
        <v>52</v>
      </c>
      <c r="AL734" s="11" t="s">
        <v>52</v>
      </c>
      <c r="AM734" s="10" t="s">
        <v>52</v>
      </c>
      <c r="AN734" s="9" t="s">
        <v>52</v>
      </c>
      <c r="AO734" s="9" t="s">
        <v>52</v>
      </c>
      <c r="AP734" s="9" t="s">
        <v>52</v>
      </c>
      <c r="AQ734" s="9" t="s">
        <v>52</v>
      </c>
      <c r="AR734" s="9" t="s">
        <v>52</v>
      </c>
      <c r="AS734" s="9" t="s">
        <v>52</v>
      </c>
      <c r="AT734" s="11" t="s">
        <v>52</v>
      </c>
      <c r="AU734" s="10" t="s">
        <v>52</v>
      </c>
      <c r="AV734" s="9" t="s">
        <v>52</v>
      </c>
      <c r="AW734" s="9" t="s">
        <v>52</v>
      </c>
      <c r="AX734" s="9" t="s">
        <v>52</v>
      </c>
      <c r="AY734" s="9" t="s">
        <v>52</v>
      </c>
      <c r="AZ734" s="9" t="s">
        <v>52</v>
      </c>
      <c r="BA734" s="9" t="s">
        <v>52</v>
      </c>
      <c r="BB734" s="11" t="s">
        <v>52</v>
      </c>
    </row>
    <row r="735" spans="1:54" customFormat="1" x14ac:dyDescent="0.25">
      <c r="A735" s="12">
        <v>734</v>
      </c>
      <c r="B735" s="12" t="s">
        <v>3564</v>
      </c>
      <c r="C735" s="12" t="s">
        <v>3565</v>
      </c>
      <c r="D735" s="12">
        <v>175013180</v>
      </c>
      <c r="E735" s="12" t="s">
        <v>52</v>
      </c>
      <c r="F735" s="12" t="s">
        <v>52</v>
      </c>
      <c r="G735" s="12">
        <v>387.09858373600002</v>
      </c>
      <c r="H735" s="12" t="s">
        <v>3566</v>
      </c>
      <c r="I735">
        <f t="shared" si="22"/>
        <v>4.7065630662436879</v>
      </c>
      <c r="J735">
        <f>VLOOKUP($D735,RfDs_clean!$A$2:$Q$140,9,FALSE)</f>
        <v>7.6077899999999996</v>
      </c>
      <c r="K735">
        <f t="shared" si="23"/>
        <v>5.1156797215394656</v>
      </c>
      <c r="L735">
        <f>VLOOKUP($D735,RfDs_clean!$A$2:$Q$140,10,FALSE)</f>
        <v>2.9658000000000002</v>
      </c>
      <c r="M735" s="9" t="s">
        <v>52</v>
      </c>
      <c r="N735" s="9" t="s">
        <v>52</v>
      </c>
      <c r="O735" s="13" t="s">
        <v>3567</v>
      </c>
      <c r="P735" s="12">
        <v>3.4000000000000002E-2</v>
      </c>
      <c r="Q735" s="12">
        <v>7.0563426653416306</v>
      </c>
      <c r="R735" s="12" t="s">
        <v>81</v>
      </c>
      <c r="S735" s="12">
        <v>3.4</v>
      </c>
      <c r="T735" s="12">
        <v>5.0563426653416306</v>
      </c>
      <c r="U735" s="12" t="s">
        <v>103</v>
      </c>
      <c r="V735" s="14" t="s">
        <v>57</v>
      </c>
      <c r="W735" s="13" t="s">
        <v>52</v>
      </c>
      <c r="X735" s="12" t="s">
        <v>52</v>
      </c>
      <c r="Y735" s="12" t="s">
        <v>52</v>
      </c>
      <c r="Z735" s="12" t="s">
        <v>52</v>
      </c>
      <c r="AA735" s="12" t="s">
        <v>52</v>
      </c>
      <c r="AB735" s="12" t="s">
        <v>52</v>
      </c>
      <c r="AC735" s="12" t="s">
        <v>52</v>
      </c>
      <c r="AD735" s="14" t="s">
        <v>52</v>
      </c>
      <c r="AE735" s="13" t="s">
        <v>52</v>
      </c>
      <c r="AF735" s="12" t="s">
        <v>52</v>
      </c>
      <c r="AG735" s="12" t="s">
        <v>52</v>
      </c>
      <c r="AH735" s="12" t="s">
        <v>52</v>
      </c>
      <c r="AI735" s="12" t="s">
        <v>52</v>
      </c>
      <c r="AJ735" s="12" t="s">
        <v>52</v>
      </c>
      <c r="AK735" s="12" t="s">
        <v>52</v>
      </c>
      <c r="AL735" s="14" t="s">
        <v>52</v>
      </c>
      <c r="AM735" s="13" t="s">
        <v>52</v>
      </c>
      <c r="AN735" s="12" t="s">
        <v>52</v>
      </c>
      <c r="AO735" s="12" t="s">
        <v>52</v>
      </c>
      <c r="AP735" s="12" t="s">
        <v>52</v>
      </c>
      <c r="AQ735" s="12" t="s">
        <v>52</v>
      </c>
      <c r="AR735" s="12" t="s">
        <v>52</v>
      </c>
      <c r="AS735" s="12" t="s">
        <v>52</v>
      </c>
      <c r="AT735" s="14" t="s">
        <v>52</v>
      </c>
      <c r="AU735" s="13" t="s">
        <v>52</v>
      </c>
      <c r="AV735" s="12" t="s">
        <v>52</v>
      </c>
      <c r="AW735" s="12" t="s">
        <v>52</v>
      </c>
      <c r="AX735" s="12" t="s">
        <v>52</v>
      </c>
      <c r="AY735" s="12" t="s">
        <v>52</v>
      </c>
      <c r="AZ735" s="12" t="s">
        <v>52</v>
      </c>
      <c r="BA735" s="12" t="s">
        <v>52</v>
      </c>
      <c r="BB735" s="14" t="s">
        <v>52</v>
      </c>
    </row>
    <row r="736" spans="1:54" customFormat="1" x14ac:dyDescent="0.25">
      <c r="A736" s="9">
        <v>735</v>
      </c>
      <c r="B736" s="9" t="s">
        <v>3568</v>
      </c>
      <c r="C736" s="9" t="s">
        <v>3569</v>
      </c>
      <c r="D736" s="9">
        <v>129630199</v>
      </c>
      <c r="E736" s="9" t="s">
        <v>52</v>
      </c>
      <c r="F736" s="9" t="s">
        <v>52</v>
      </c>
      <c r="G736" s="9">
        <v>413.17599999999999</v>
      </c>
      <c r="H736" s="9" t="s">
        <v>3570</v>
      </c>
      <c r="I736" t="e">
        <f t="shared" si="22"/>
        <v>#N/A</v>
      </c>
      <c r="J736" t="e">
        <f>VLOOKUP($D736,RfDs_clean!$A$2:$Q$140,9,FALSE)</f>
        <v>#N/A</v>
      </c>
      <c r="K736" t="e">
        <f t="shared" si="23"/>
        <v>#N/A</v>
      </c>
      <c r="L736" t="e">
        <f>VLOOKUP($D736,RfDs_clean!$A$2:$Q$140,10,FALSE)</f>
        <v>#N/A</v>
      </c>
      <c r="M736" s="9" t="s">
        <v>52</v>
      </c>
      <c r="N736" s="9" t="s">
        <v>52</v>
      </c>
      <c r="O736" s="10" t="s">
        <v>3571</v>
      </c>
      <c r="P736" s="9">
        <v>0.2</v>
      </c>
      <c r="Q736" s="9">
        <v>6.3151050912148694</v>
      </c>
      <c r="R736" s="9" t="s">
        <v>81</v>
      </c>
      <c r="S736" s="9">
        <v>20</v>
      </c>
      <c r="T736" s="9">
        <v>4.3151050912148694</v>
      </c>
      <c r="U736" s="9" t="s">
        <v>103</v>
      </c>
      <c r="V736" s="11" t="s">
        <v>61</v>
      </c>
      <c r="W736" s="10" t="s">
        <v>52</v>
      </c>
      <c r="X736" s="9" t="s">
        <v>52</v>
      </c>
      <c r="Y736" s="9" t="s">
        <v>52</v>
      </c>
      <c r="Z736" s="9" t="s">
        <v>52</v>
      </c>
      <c r="AA736" s="9" t="s">
        <v>52</v>
      </c>
      <c r="AB736" s="9" t="s">
        <v>52</v>
      </c>
      <c r="AC736" s="9" t="s">
        <v>52</v>
      </c>
      <c r="AD736" s="11" t="s">
        <v>52</v>
      </c>
      <c r="AE736" s="10" t="s">
        <v>52</v>
      </c>
      <c r="AF736" s="9" t="s">
        <v>52</v>
      </c>
      <c r="AG736" s="9" t="s">
        <v>52</v>
      </c>
      <c r="AH736" s="9" t="s">
        <v>52</v>
      </c>
      <c r="AI736" s="9" t="s">
        <v>52</v>
      </c>
      <c r="AJ736" s="9" t="s">
        <v>52</v>
      </c>
      <c r="AK736" s="9" t="s">
        <v>52</v>
      </c>
      <c r="AL736" s="11" t="s">
        <v>52</v>
      </c>
      <c r="AM736" s="10" t="s">
        <v>52</v>
      </c>
      <c r="AN736" s="9" t="s">
        <v>52</v>
      </c>
      <c r="AO736" s="9" t="s">
        <v>52</v>
      </c>
      <c r="AP736" s="9" t="s">
        <v>52</v>
      </c>
      <c r="AQ736" s="9" t="s">
        <v>52</v>
      </c>
      <c r="AR736" s="9" t="s">
        <v>52</v>
      </c>
      <c r="AS736" s="9" t="s">
        <v>52</v>
      </c>
      <c r="AT736" s="11" t="s">
        <v>52</v>
      </c>
      <c r="AU736" s="10" t="s">
        <v>52</v>
      </c>
      <c r="AV736" s="9" t="s">
        <v>52</v>
      </c>
      <c r="AW736" s="9" t="s">
        <v>52</v>
      </c>
      <c r="AX736" s="9" t="s">
        <v>52</v>
      </c>
      <c r="AY736" s="9" t="s">
        <v>52</v>
      </c>
      <c r="AZ736" s="9" t="s">
        <v>52</v>
      </c>
      <c r="BA736" s="9" t="s">
        <v>52</v>
      </c>
      <c r="BB736" s="11" t="s">
        <v>52</v>
      </c>
    </row>
    <row r="737" spans="1:54" customFormat="1" x14ac:dyDescent="0.25">
      <c r="A737" s="12">
        <v>736</v>
      </c>
      <c r="B737" s="12" t="s">
        <v>3572</v>
      </c>
      <c r="C737" s="12" t="s">
        <v>3573</v>
      </c>
      <c r="D737" s="12">
        <v>365400119</v>
      </c>
      <c r="E737" s="12" t="s">
        <v>52</v>
      </c>
      <c r="F737" s="12" t="s">
        <v>52</v>
      </c>
      <c r="G737" s="12">
        <v>362.054812556</v>
      </c>
      <c r="H737" s="12" t="s">
        <v>3574</v>
      </c>
      <c r="I737" t="e">
        <f t="shared" si="22"/>
        <v>#N/A</v>
      </c>
      <c r="J737" t="e">
        <f>VLOOKUP($D737,RfDs_clean!$A$2:$Q$140,9,FALSE)</f>
        <v>#N/A</v>
      </c>
      <c r="K737" t="e">
        <f t="shared" si="23"/>
        <v>#N/A</v>
      </c>
      <c r="L737" t="e">
        <f>VLOOKUP($D737,RfDs_clean!$A$2:$Q$140,10,FALSE)</f>
        <v>#N/A</v>
      </c>
      <c r="M737" s="9" t="s">
        <v>52</v>
      </c>
      <c r="N737" s="9" t="s">
        <v>52</v>
      </c>
      <c r="O737" s="13" t="s">
        <v>3575</v>
      </c>
      <c r="P737" s="12">
        <v>0.01</v>
      </c>
      <c r="Q737" s="12">
        <v>7.558774324645265</v>
      </c>
      <c r="R737" s="12" t="s">
        <v>81</v>
      </c>
      <c r="S737" s="12">
        <v>1</v>
      </c>
      <c r="T737" s="12">
        <v>5.558774324645265</v>
      </c>
      <c r="U737" s="12" t="s">
        <v>103</v>
      </c>
      <c r="V737" s="14" t="s">
        <v>61</v>
      </c>
      <c r="W737" s="13" t="s">
        <v>52</v>
      </c>
      <c r="X737" s="12" t="s">
        <v>52</v>
      </c>
      <c r="Y737" s="12" t="s">
        <v>52</v>
      </c>
      <c r="Z737" s="12" t="s">
        <v>52</v>
      </c>
      <c r="AA737" s="12" t="s">
        <v>52</v>
      </c>
      <c r="AB737" s="12" t="s">
        <v>52</v>
      </c>
      <c r="AC737" s="12" t="s">
        <v>52</v>
      </c>
      <c r="AD737" s="14" t="s">
        <v>52</v>
      </c>
      <c r="AE737" s="13" t="s">
        <v>52</v>
      </c>
      <c r="AF737" s="12" t="s">
        <v>52</v>
      </c>
      <c r="AG737" s="12" t="s">
        <v>52</v>
      </c>
      <c r="AH737" s="12" t="s">
        <v>52</v>
      </c>
      <c r="AI737" s="12" t="s">
        <v>52</v>
      </c>
      <c r="AJ737" s="12" t="s">
        <v>52</v>
      </c>
      <c r="AK737" s="12" t="s">
        <v>52</v>
      </c>
      <c r="AL737" s="14" t="s">
        <v>52</v>
      </c>
      <c r="AM737" s="13" t="s">
        <v>52</v>
      </c>
      <c r="AN737" s="12" t="s">
        <v>52</v>
      </c>
      <c r="AO737" s="12" t="s">
        <v>52</v>
      </c>
      <c r="AP737" s="12" t="s">
        <v>52</v>
      </c>
      <c r="AQ737" s="12" t="s">
        <v>52</v>
      </c>
      <c r="AR737" s="12" t="s">
        <v>52</v>
      </c>
      <c r="AS737" s="12" t="s">
        <v>52</v>
      </c>
      <c r="AT737" s="14" t="s">
        <v>52</v>
      </c>
      <c r="AU737" s="13" t="s">
        <v>52</v>
      </c>
      <c r="AV737" s="12" t="s">
        <v>52</v>
      </c>
      <c r="AW737" s="12" t="s">
        <v>52</v>
      </c>
      <c r="AX737" s="12" t="s">
        <v>52</v>
      </c>
      <c r="AY737" s="12" t="s">
        <v>52</v>
      </c>
      <c r="AZ737" s="12" t="s">
        <v>52</v>
      </c>
      <c r="BA737" s="12" t="s">
        <v>52</v>
      </c>
      <c r="BB737" s="14" t="s">
        <v>52</v>
      </c>
    </row>
    <row r="738" spans="1:54" customFormat="1" x14ac:dyDescent="0.25">
      <c r="A738" s="9">
        <v>737</v>
      </c>
      <c r="B738" s="9" t="s">
        <v>3576</v>
      </c>
      <c r="C738" s="9" t="s">
        <v>3577</v>
      </c>
      <c r="D738" s="9">
        <v>1698608</v>
      </c>
      <c r="E738" s="9" t="s">
        <v>52</v>
      </c>
      <c r="F738" s="9" t="s">
        <v>52</v>
      </c>
      <c r="G738" s="9">
        <v>221.03558955599999</v>
      </c>
      <c r="H738" s="9" t="s">
        <v>3578</v>
      </c>
      <c r="I738" t="e">
        <f t="shared" si="22"/>
        <v>#N/A</v>
      </c>
      <c r="J738" t="e">
        <f>VLOOKUP($D738,RfDs_clean!$A$2:$Q$140,9,FALSE)</f>
        <v>#N/A</v>
      </c>
      <c r="K738" t="e">
        <f t="shared" si="23"/>
        <v>#N/A</v>
      </c>
      <c r="L738" t="e">
        <f>VLOOKUP($D738,RfDs_clean!$A$2:$Q$140,10,FALSE)</f>
        <v>#N/A</v>
      </c>
      <c r="M738" s="9" t="s">
        <v>52</v>
      </c>
      <c r="N738" s="9" t="s">
        <v>52</v>
      </c>
      <c r="O738" s="10" t="s">
        <v>3579</v>
      </c>
      <c r="P738" s="9">
        <v>0.18</v>
      </c>
      <c r="Q738" s="9">
        <v>6.0891897011762959</v>
      </c>
      <c r="R738" s="9" t="s">
        <v>81</v>
      </c>
      <c r="S738" s="9">
        <v>18</v>
      </c>
      <c r="T738" s="9">
        <v>4.0891897011762959</v>
      </c>
      <c r="U738" s="9" t="s">
        <v>103</v>
      </c>
      <c r="V738" s="11" t="s">
        <v>61</v>
      </c>
      <c r="W738" s="10" t="s">
        <v>52</v>
      </c>
      <c r="X738" s="9" t="s">
        <v>52</v>
      </c>
      <c r="Y738" s="9" t="s">
        <v>52</v>
      </c>
      <c r="Z738" s="9" t="s">
        <v>52</v>
      </c>
      <c r="AA738" s="9" t="s">
        <v>52</v>
      </c>
      <c r="AB738" s="9" t="s">
        <v>52</v>
      </c>
      <c r="AC738" s="9" t="s">
        <v>52</v>
      </c>
      <c r="AD738" s="11" t="s">
        <v>52</v>
      </c>
      <c r="AE738" s="10" t="s">
        <v>52</v>
      </c>
      <c r="AF738" s="9" t="s">
        <v>52</v>
      </c>
      <c r="AG738" s="9" t="s">
        <v>52</v>
      </c>
      <c r="AH738" s="9" t="s">
        <v>52</v>
      </c>
      <c r="AI738" s="9" t="s">
        <v>52</v>
      </c>
      <c r="AJ738" s="9" t="s">
        <v>52</v>
      </c>
      <c r="AK738" s="9" t="s">
        <v>52</v>
      </c>
      <c r="AL738" s="11" t="s">
        <v>52</v>
      </c>
      <c r="AM738" s="10" t="s">
        <v>52</v>
      </c>
      <c r="AN738" s="9" t="s">
        <v>52</v>
      </c>
      <c r="AO738" s="9" t="s">
        <v>52</v>
      </c>
      <c r="AP738" s="9" t="s">
        <v>52</v>
      </c>
      <c r="AQ738" s="9" t="s">
        <v>52</v>
      </c>
      <c r="AR738" s="9" t="s">
        <v>52</v>
      </c>
      <c r="AS738" s="9" t="s">
        <v>52</v>
      </c>
      <c r="AT738" s="11" t="s">
        <v>52</v>
      </c>
      <c r="AU738" s="10" t="s">
        <v>52</v>
      </c>
      <c r="AV738" s="9" t="s">
        <v>52</v>
      </c>
      <c r="AW738" s="9" t="s">
        <v>52</v>
      </c>
      <c r="AX738" s="9" t="s">
        <v>52</v>
      </c>
      <c r="AY738" s="9" t="s">
        <v>52</v>
      </c>
      <c r="AZ738" s="9" t="s">
        <v>52</v>
      </c>
      <c r="BA738" s="9" t="s">
        <v>52</v>
      </c>
      <c r="BB738" s="11" t="s">
        <v>52</v>
      </c>
    </row>
    <row r="739" spans="1:54" customFormat="1" x14ac:dyDescent="0.25">
      <c r="A739" s="12">
        <v>738</v>
      </c>
      <c r="B739" s="12" t="s">
        <v>3580</v>
      </c>
      <c r="C739" s="12" t="s">
        <v>3581</v>
      </c>
      <c r="D739" s="12">
        <v>129000</v>
      </c>
      <c r="E739" s="12" t="s">
        <v>52</v>
      </c>
      <c r="F739" s="12" t="s">
        <v>52</v>
      </c>
      <c r="G739" s="12">
        <v>202.07825032</v>
      </c>
      <c r="H739" s="12" t="s">
        <v>3582</v>
      </c>
      <c r="I739">
        <f t="shared" si="22"/>
        <v>2.9447860869516882</v>
      </c>
      <c r="J739">
        <f>VLOOKUP($D739,RfDs_clean!$A$2:$Q$140,9,FALSE)</f>
        <v>229.47399999999999</v>
      </c>
      <c r="K739">
        <f t="shared" si="23"/>
        <v>3.1802140124357527</v>
      </c>
      <c r="L739">
        <f>VLOOKUP($D739,RfDs_clean!$A$2:$Q$140,10,FALSE)</f>
        <v>133.446</v>
      </c>
      <c r="M739" s="9" t="s">
        <v>52</v>
      </c>
      <c r="N739" s="9" t="s">
        <v>52</v>
      </c>
      <c r="O739" s="13" t="s">
        <v>3583</v>
      </c>
      <c r="P739" s="12">
        <v>0.03</v>
      </c>
      <c r="Q739" s="12">
        <v>6.8283983182003283</v>
      </c>
      <c r="R739" s="12" t="s">
        <v>81</v>
      </c>
      <c r="S739" s="12">
        <v>75</v>
      </c>
      <c r="T739" s="12">
        <v>3.4304583095282908</v>
      </c>
      <c r="U739" s="12" t="s">
        <v>56</v>
      </c>
      <c r="V739" s="14" t="s">
        <v>57</v>
      </c>
      <c r="W739" s="13" t="s">
        <v>52</v>
      </c>
      <c r="X739" s="12" t="s">
        <v>52</v>
      </c>
      <c r="Y739" s="12" t="s">
        <v>52</v>
      </c>
      <c r="Z739" s="12" t="s">
        <v>52</v>
      </c>
      <c r="AA739" s="12" t="s">
        <v>52</v>
      </c>
      <c r="AB739" s="12" t="s">
        <v>52</v>
      </c>
      <c r="AC739" s="12" t="s">
        <v>52</v>
      </c>
      <c r="AD739" s="14" t="s">
        <v>52</v>
      </c>
      <c r="AE739" s="13" t="s">
        <v>52</v>
      </c>
      <c r="AF739" s="12" t="s">
        <v>52</v>
      </c>
      <c r="AG739" s="12" t="s">
        <v>52</v>
      </c>
      <c r="AH739" s="12" t="s">
        <v>52</v>
      </c>
      <c r="AI739" s="12" t="s">
        <v>52</v>
      </c>
      <c r="AJ739" s="12" t="s">
        <v>52</v>
      </c>
      <c r="AK739" s="12" t="s">
        <v>52</v>
      </c>
      <c r="AL739" s="14" t="s">
        <v>52</v>
      </c>
      <c r="AM739" s="13" t="s">
        <v>52</v>
      </c>
      <c r="AN739" s="12" t="s">
        <v>52</v>
      </c>
      <c r="AO739" s="12" t="s">
        <v>52</v>
      </c>
      <c r="AP739" s="12" t="s">
        <v>52</v>
      </c>
      <c r="AQ739" s="12" t="s">
        <v>52</v>
      </c>
      <c r="AR739" s="12" t="s">
        <v>52</v>
      </c>
      <c r="AS739" s="12" t="s">
        <v>52</v>
      </c>
      <c r="AT739" s="14" t="s">
        <v>52</v>
      </c>
      <c r="AU739" s="13" t="s">
        <v>52</v>
      </c>
      <c r="AV739" s="12" t="s">
        <v>52</v>
      </c>
      <c r="AW739" s="12" t="s">
        <v>52</v>
      </c>
      <c r="AX739" s="12" t="s">
        <v>52</v>
      </c>
      <c r="AY739" s="12" t="s">
        <v>52</v>
      </c>
      <c r="AZ739" s="12" t="s">
        <v>52</v>
      </c>
      <c r="BA739" s="12" t="s">
        <v>52</v>
      </c>
      <c r="BB739" s="14" t="s">
        <v>52</v>
      </c>
    </row>
    <row r="740" spans="1:54" customFormat="1" x14ac:dyDescent="0.25">
      <c r="A740" s="9">
        <v>739</v>
      </c>
      <c r="B740" s="9" t="s">
        <v>3584</v>
      </c>
      <c r="C740" s="9" t="s">
        <v>3585</v>
      </c>
      <c r="D740" s="9">
        <v>8003347</v>
      </c>
      <c r="E740" s="9" t="s">
        <v>52</v>
      </c>
      <c r="F740" s="9" t="s">
        <v>52</v>
      </c>
      <c r="G740" s="9">
        <v>372.19367399599997</v>
      </c>
      <c r="H740" s="9" t="s">
        <v>3586</v>
      </c>
      <c r="I740">
        <f t="shared" si="22"/>
        <v>3.527249527108967</v>
      </c>
      <c r="J740">
        <f>VLOOKUP($D740,RfDs_clean!$A$2:$Q$140,9,FALSE)</f>
        <v>110.54</v>
      </c>
      <c r="K740">
        <f t="shared" si="23"/>
        <v>3.7926481386488842</v>
      </c>
      <c r="L740">
        <f>VLOOKUP($D740,RfDs_clean!$A$2:$Q$140,10,FALSE)</f>
        <v>59.995800000000003</v>
      </c>
      <c r="M740" s="9" t="s">
        <v>52</v>
      </c>
      <c r="N740" s="9" t="s">
        <v>52</v>
      </c>
      <c r="O740" s="10" t="s">
        <v>3587</v>
      </c>
      <c r="P740" s="9">
        <v>4.3999999999999997E-2</v>
      </c>
      <c r="Q740" s="9">
        <v>6.9273163108685356</v>
      </c>
      <c r="R740" s="9" t="s">
        <v>81</v>
      </c>
      <c r="S740" s="9">
        <v>4.37</v>
      </c>
      <c r="T740" s="9">
        <v>4.9302875503843016</v>
      </c>
      <c r="U740" s="9" t="s">
        <v>103</v>
      </c>
      <c r="V740" s="11" t="s">
        <v>57</v>
      </c>
      <c r="W740" s="10" t="s">
        <v>52</v>
      </c>
      <c r="X740" s="9" t="s">
        <v>52</v>
      </c>
      <c r="Y740" s="9" t="s">
        <v>52</v>
      </c>
      <c r="Z740" s="9" t="s">
        <v>52</v>
      </c>
      <c r="AA740" s="9" t="s">
        <v>52</v>
      </c>
      <c r="AB740" s="9" t="s">
        <v>52</v>
      </c>
      <c r="AC740" s="9" t="s">
        <v>52</v>
      </c>
      <c r="AD740" s="11" t="s">
        <v>52</v>
      </c>
      <c r="AE740" s="10" t="s">
        <v>52</v>
      </c>
      <c r="AF740" s="9" t="s">
        <v>52</v>
      </c>
      <c r="AG740" s="9" t="s">
        <v>52</v>
      </c>
      <c r="AH740" s="9" t="s">
        <v>52</v>
      </c>
      <c r="AI740" s="9" t="s">
        <v>52</v>
      </c>
      <c r="AJ740" s="9" t="s">
        <v>52</v>
      </c>
      <c r="AK740" s="9" t="s">
        <v>52</v>
      </c>
      <c r="AL740" s="11" t="s">
        <v>52</v>
      </c>
      <c r="AM740" s="10" t="s">
        <v>52</v>
      </c>
      <c r="AN740" s="9" t="s">
        <v>52</v>
      </c>
      <c r="AO740" s="9" t="s">
        <v>52</v>
      </c>
      <c r="AP740" s="9" t="s">
        <v>52</v>
      </c>
      <c r="AQ740" s="9" t="s">
        <v>52</v>
      </c>
      <c r="AR740" s="9" t="s">
        <v>52</v>
      </c>
      <c r="AS740" s="9" t="s">
        <v>52</v>
      </c>
      <c r="AT740" s="11" t="s">
        <v>52</v>
      </c>
      <c r="AU740" s="10" t="s">
        <v>52</v>
      </c>
      <c r="AV740" s="9" t="s">
        <v>52</v>
      </c>
      <c r="AW740" s="9" t="s">
        <v>52</v>
      </c>
      <c r="AX740" s="9" t="s">
        <v>52</v>
      </c>
      <c r="AY740" s="9" t="s">
        <v>52</v>
      </c>
      <c r="AZ740" s="9" t="s">
        <v>52</v>
      </c>
      <c r="BA740" s="9" t="s">
        <v>52</v>
      </c>
      <c r="BB740" s="11" t="s">
        <v>52</v>
      </c>
    </row>
    <row r="741" spans="1:54" customFormat="1" x14ac:dyDescent="0.25">
      <c r="A741" s="12">
        <v>740</v>
      </c>
      <c r="B741" s="12" t="s">
        <v>3588</v>
      </c>
      <c r="C741" s="12" t="s">
        <v>3589</v>
      </c>
      <c r="D741" s="12">
        <v>96489713</v>
      </c>
      <c r="E741" s="12" t="s">
        <v>52</v>
      </c>
      <c r="F741" s="12" t="s">
        <v>52</v>
      </c>
      <c r="G741" s="12">
        <v>364.13761210000001</v>
      </c>
      <c r="H741" s="12" t="s">
        <v>3590</v>
      </c>
      <c r="I741" t="e">
        <f t="shared" si="22"/>
        <v>#N/A</v>
      </c>
      <c r="J741" t="e">
        <f>VLOOKUP($D741,RfDs_clean!$A$2:$Q$140,9,FALSE)</f>
        <v>#N/A</v>
      </c>
      <c r="K741" t="e">
        <f t="shared" si="23"/>
        <v>#N/A</v>
      </c>
      <c r="L741" t="e">
        <f>VLOOKUP($D741,RfDs_clean!$A$2:$Q$140,10,FALSE)</f>
        <v>#N/A</v>
      </c>
      <c r="M741" s="9" t="s">
        <v>52</v>
      </c>
      <c r="N741" s="9" t="s">
        <v>52</v>
      </c>
      <c r="O741" s="13" t="s">
        <v>3591</v>
      </c>
      <c r="P741" s="12">
        <v>5.0000000000000001E-3</v>
      </c>
      <c r="Q741" s="12">
        <v>7.8622955355807305</v>
      </c>
      <c r="R741" s="12" t="s">
        <v>55</v>
      </c>
      <c r="S741" s="12">
        <v>0.5</v>
      </c>
      <c r="T741" s="12">
        <v>5.8622955355807305</v>
      </c>
      <c r="U741" s="12" t="s">
        <v>103</v>
      </c>
      <c r="V741" s="14" t="s">
        <v>61</v>
      </c>
      <c r="W741" s="13" t="s">
        <v>52</v>
      </c>
      <c r="X741" s="12" t="s">
        <v>52</v>
      </c>
      <c r="Y741" s="12" t="s">
        <v>52</v>
      </c>
      <c r="Z741" s="12" t="s">
        <v>52</v>
      </c>
      <c r="AA741" s="12" t="s">
        <v>52</v>
      </c>
      <c r="AB741" s="12" t="s">
        <v>52</v>
      </c>
      <c r="AC741" s="12" t="s">
        <v>52</v>
      </c>
      <c r="AD741" s="14" t="s">
        <v>52</v>
      </c>
      <c r="AE741" s="13" t="s">
        <v>52</v>
      </c>
      <c r="AF741" s="12" t="s">
        <v>52</v>
      </c>
      <c r="AG741" s="12" t="s">
        <v>52</v>
      </c>
      <c r="AH741" s="12" t="s">
        <v>52</v>
      </c>
      <c r="AI741" s="12" t="s">
        <v>52</v>
      </c>
      <c r="AJ741" s="12" t="s">
        <v>52</v>
      </c>
      <c r="AK741" s="12" t="s">
        <v>52</v>
      </c>
      <c r="AL741" s="14" t="s">
        <v>52</v>
      </c>
      <c r="AM741" s="13" t="s">
        <v>52</v>
      </c>
      <c r="AN741" s="12" t="s">
        <v>52</v>
      </c>
      <c r="AO741" s="12" t="s">
        <v>52</v>
      </c>
      <c r="AP741" s="12" t="s">
        <v>52</v>
      </c>
      <c r="AQ741" s="12" t="s">
        <v>52</v>
      </c>
      <c r="AR741" s="12" t="s">
        <v>52</v>
      </c>
      <c r="AS741" s="12" t="s">
        <v>52</v>
      </c>
      <c r="AT741" s="14" t="s">
        <v>52</v>
      </c>
      <c r="AU741" s="13" t="s">
        <v>52</v>
      </c>
      <c r="AV741" s="12" t="s">
        <v>52</v>
      </c>
      <c r="AW741" s="12" t="s">
        <v>52</v>
      </c>
      <c r="AX741" s="12" t="s">
        <v>52</v>
      </c>
      <c r="AY741" s="12" t="s">
        <v>52</v>
      </c>
      <c r="AZ741" s="12" t="s">
        <v>52</v>
      </c>
      <c r="BA741" s="12" t="s">
        <v>52</v>
      </c>
      <c r="BB741" s="14" t="s">
        <v>52</v>
      </c>
    </row>
    <row r="742" spans="1:54" customFormat="1" x14ac:dyDescent="0.25">
      <c r="A742" s="9">
        <v>741</v>
      </c>
      <c r="B742" s="9" t="s">
        <v>3592</v>
      </c>
      <c r="C742" s="9" t="s">
        <v>3593</v>
      </c>
      <c r="D742" s="9">
        <v>179101816</v>
      </c>
      <c r="E742" s="9" t="s">
        <v>52</v>
      </c>
      <c r="F742" s="9" t="s">
        <v>52</v>
      </c>
      <c r="G742" s="9">
        <v>488.96798868799993</v>
      </c>
      <c r="H742" s="9" t="s">
        <v>3594</v>
      </c>
      <c r="I742" t="e">
        <f t="shared" si="22"/>
        <v>#N/A</v>
      </c>
      <c r="J742" t="e">
        <f>VLOOKUP($D742,RfDs_clean!$A$2:$Q$140,9,FALSE)</f>
        <v>#N/A</v>
      </c>
      <c r="K742" t="e">
        <f t="shared" si="23"/>
        <v>#N/A</v>
      </c>
      <c r="L742" t="e">
        <f>VLOOKUP($D742,RfDs_clean!$A$2:$Q$140,10,FALSE)</f>
        <v>#N/A</v>
      </c>
      <c r="M742" s="9" t="s">
        <v>52</v>
      </c>
      <c r="N742" s="9" t="s">
        <v>52</v>
      </c>
      <c r="O742" s="10" t="s">
        <v>3595</v>
      </c>
      <c r="P742" s="9">
        <v>3.4000000000000002E-2</v>
      </c>
      <c r="Q742" s="9">
        <v>7.1578015110154691</v>
      </c>
      <c r="R742" s="9" t="s">
        <v>81</v>
      </c>
      <c r="S742" s="9">
        <v>3.4</v>
      </c>
      <c r="T742" s="9">
        <v>5.1578015110154691</v>
      </c>
      <c r="U742" s="9" t="s">
        <v>103</v>
      </c>
      <c r="V742" s="11" t="s">
        <v>61</v>
      </c>
      <c r="W742" s="10" t="s">
        <v>52</v>
      </c>
      <c r="X742" s="9" t="s">
        <v>52</v>
      </c>
      <c r="Y742" s="9" t="s">
        <v>52</v>
      </c>
      <c r="Z742" s="9" t="s">
        <v>52</v>
      </c>
      <c r="AA742" s="9" t="s">
        <v>52</v>
      </c>
      <c r="AB742" s="9" t="s">
        <v>52</v>
      </c>
      <c r="AC742" s="9" t="s">
        <v>52</v>
      </c>
      <c r="AD742" s="11" t="s">
        <v>52</v>
      </c>
      <c r="AE742" s="10" t="s">
        <v>52</v>
      </c>
      <c r="AF742" s="9" t="s">
        <v>52</v>
      </c>
      <c r="AG742" s="9" t="s">
        <v>52</v>
      </c>
      <c r="AH742" s="9" t="s">
        <v>52</v>
      </c>
      <c r="AI742" s="9" t="s">
        <v>52</v>
      </c>
      <c r="AJ742" s="9" t="s">
        <v>52</v>
      </c>
      <c r="AK742" s="9" t="s">
        <v>52</v>
      </c>
      <c r="AL742" s="11" t="s">
        <v>52</v>
      </c>
      <c r="AM742" s="10" t="s">
        <v>52</v>
      </c>
      <c r="AN742" s="9" t="s">
        <v>52</v>
      </c>
      <c r="AO742" s="9" t="s">
        <v>52</v>
      </c>
      <c r="AP742" s="9" t="s">
        <v>52</v>
      </c>
      <c r="AQ742" s="9" t="s">
        <v>52</v>
      </c>
      <c r="AR742" s="9" t="s">
        <v>52</v>
      </c>
      <c r="AS742" s="9" t="s">
        <v>52</v>
      </c>
      <c r="AT742" s="11" t="s">
        <v>52</v>
      </c>
      <c r="AU742" s="10" t="s">
        <v>52</v>
      </c>
      <c r="AV742" s="9" t="s">
        <v>52</v>
      </c>
      <c r="AW742" s="9" t="s">
        <v>52</v>
      </c>
      <c r="AX742" s="9" t="s">
        <v>52</v>
      </c>
      <c r="AY742" s="9" t="s">
        <v>52</v>
      </c>
      <c r="AZ742" s="9" t="s">
        <v>52</v>
      </c>
      <c r="BA742" s="9" t="s">
        <v>52</v>
      </c>
      <c r="BB742" s="11" t="s">
        <v>52</v>
      </c>
    </row>
    <row r="743" spans="1:54" customFormat="1" x14ac:dyDescent="0.25">
      <c r="A743" s="12">
        <v>742</v>
      </c>
      <c r="B743" s="12" t="s">
        <v>3596</v>
      </c>
      <c r="C743" s="12" t="s">
        <v>3597</v>
      </c>
      <c r="D743" s="12">
        <v>55512339</v>
      </c>
      <c r="E743" s="12" t="s">
        <v>52</v>
      </c>
      <c r="F743" s="12" t="s">
        <v>52</v>
      </c>
      <c r="G743" s="12">
        <v>378.11687665599999</v>
      </c>
      <c r="H743" s="12" t="s">
        <v>3598</v>
      </c>
      <c r="I743" t="e">
        <f t="shared" si="22"/>
        <v>#N/A</v>
      </c>
      <c r="J743" t="e">
        <f>VLOOKUP($D743,RfDs_clean!$A$2:$Q$140,9,FALSE)</f>
        <v>#N/A</v>
      </c>
      <c r="K743" t="e">
        <f t="shared" si="23"/>
        <v>#N/A</v>
      </c>
      <c r="L743" t="e">
        <f>VLOOKUP($D743,RfDs_clean!$A$2:$Q$140,10,FALSE)</f>
        <v>#N/A</v>
      </c>
      <c r="M743" s="9" t="s">
        <v>52</v>
      </c>
      <c r="N743" s="9" t="s">
        <v>52</v>
      </c>
      <c r="O743" s="13" t="s">
        <v>3599</v>
      </c>
      <c r="P743" s="12">
        <v>0.11</v>
      </c>
      <c r="Q743" s="12">
        <v>6.5362333766925476</v>
      </c>
      <c r="R743" s="12" t="s">
        <v>81</v>
      </c>
      <c r="S743" s="12">
        <v>10.8</v>
      </c>
      <c r="T743" s="12">
        <v>4.5442023063638226</v>
      </c>
      <c r="U743" s="12" t="s">
        <v>103</v>
      </c>
      <c r="V743" s="14" t="s">
        <v>61</v>
      </c>
      <c r="W743" s="13" t="s">
        <v>52</v>
      </c>
      <c r="X743" s="12" t="s">
        <v>52</v>
      </c>
      <c r="Y743" s="12" t="s">
        <v>52</v>
      </c>
      <c r="Z743" s="12" t="s">
        <v>52</v>
      </c>
      <c r="AA743" s="12" t="s">
        <v>52</v>
      </c>
      <c r="AB743" s="12" t="s">
        <v>52</v>
      </c>
      <c r="AC743" s="12" t="s">
        <v>52</v>
      </c>
      <c r="AD743" s="14" t="s">
        <v>52</v>
      </c>
      <c r="AE743" s="13" t="s">
        <v>52</v>
      </c>
      <c r="AF743" s="12" t="s">
        <v>52</v>
      </c>
      <c r="AG743" s="12" t="s">
        <v>52</v>
      </c>
      <c r="AH743" s="12" t="s">
        <v>52</v>
      </c>
      <c r="AI743" s="12" t="s">
        <v>52</v>
      </c>
      <c r="AJ743" s="12" t="s">
        <v>52</v>
      </c>
      <c r="AK743" s="12" t="s">
        <v>52</v>
      </c>
      <c r="AL743" s="14" t="s">
        <v>52</v>
      </c>
      <c r="AM743" s="13" t="s">
        <v>52</v>
      </c>
      <c r="AN743" s="12" t="s">
        <v>52</v>
      </c>
      <c r="AO743" s="12" t="s">
        <v>52</v>
      </c>
      <c r="AP743" s="12" t="s">
        <v>52</v>
      </c>
      <c r="AQ743" s="12" t="s">
        <v>52</v>
      </c>
      <c r="AR743" s="12" t="s">
        <v>52</v>
      </c>
      <c r="AS743" s="12" t="s">
        <v>52</v>
      </c>
      <c r="AT743" s="14" t="s">
        <v>52</v>
      </c>
      <c r="AU743" s="13" t="s">
        <v>52</v>
      </c>
      <c r="AV743" s="12" t="s">
        <v>52</v>
      </c>
      <c r="AW743" s="12" t="s">
        <v>52</v>
      </c>
      <c r="AX743" s="12" t="s">
        <v>52</v>
      </c>
      <c r="AY743" s="12" t="s">
        <v>52</v>
      </c>
      <c r="AZ743" s="12" t="s">
        <v>52</v>
      </c>
      <c r="BA743" s="12" t="s">
        <v>52</v>
      </c>
      <c r="BB743" s="14" t="s">
        <v>52</v>
      </c>
    </row>
    <row r="744" spans="1:54" customFormat="1" x14ac:dyDescent="0.25">
      <c r="A744" s="9">
        <v>743</v>
      </c>
      <c r="B744" s="9" t="s">
        <v>3600</v>
      </c>
      <c r="C744" s="9" t="s">
        <v>3601</v>
      </c>
      <c r="D744" s="9">
        <v>110861</v>
      </c>
      <c r="E744" s="9" t="s">
        <v>52</v>
      </c>
      <c r="F744" s="9" t="s">
        <v>52</v>
      </c>
      <c r="G744" s="9">
        <v>79.042199159999996</v>
      </c>
      <c r="H744" s="9" t="s">
        <v>3602</v>
      </c>
      <c r="I744">
        <f t="shared" si="22"/>
        <v>4.5916227588629317</v>
      </c>
      <c r="J744">
        <f>VLOOKUP($D744,RfDs_clean!$A$2:$Q$140,9,FALSE)</f>
        <v>2.0241199999999999</v>
      </c>
      <c r="K744">
        <f t="shared" si="23"/>
        <v>5.024788480602429</v>
      </c>
      <c r="L744">
        <f>VLOOKUP($D744,RfDs_clean!$A$2:$Q$140,10,FALSE)</f>
        <v>0.74656999999999996</v>
      </c>
      <c r="M744" s="9" t="s">
        <v>52</v>
      </c>
      <c r="N744" s="9" t="s">
        <v>52</v>
      </c>
      <c r="O744" s="10" t="s">
        <v>3603</v>
      </c>
      <c r="P744" s="9">
        <v>1E-3</v>
      </c>
      <c r="Q744" s="9">
        <v>7.8978590149521199</v>
      </c>
      <c r="R744" s="9" t="s">
        <v>81</v>
      </c>
      <c r="S744" s="9">
        <v>1</v>
      </c>
      <c r="T744" s="9">
        <v>4.8978590149521199</v>
      </c>
      <c r="U744" s="9" t="s">
        <v>56</v>
      </c>
      <c r="V744" s="11" t="s">
        <v>57</v>
      </c>
      <c r="W744" s="10" t="s">
        <v>52</v>
      </c>
      <c r="X744" s="9" t="s">
        <v>52</v>
      </c>
      <c r="Y744" s="9" t="s">
        <v>52</v>
      </c>
      <c r="Z744" s="9" t="s">
        <v>52</v>
      </c>
      <c r="AA744" s="9" t="s">
        <v>52</v>
      </c>
      <c r="AB744" s="9" t="s">
        <v>52</v>
      </c>
      <c r="AC744" s="9" t="s">
        <v>52</v>
      </c>
      <c r="AD744" s="11" t="s">
        <v>52</v>
      </c>
      <c r="AE744" s="10" t="s">
        <v>52</v>
      </c>
      <c r="AF744" s="9" t="s">
        <v>52</v>
      </c>
      <c r="AG744" s="9" t="s">
        <v>52</v>
      </c>
      <c r="AH744" s="9" t="s">
        <v>52</v>
      </c>
      <c r="AI744" s="9" t="s">
        <v>52</v>
      </c>
      <c r="AJ744" s="9" t="s">
        <v>52</v>
      </c>
      <c r="AK744" s="9" t="s">
        <v>52</v>
      </c>
      <c r="AL744" s="11" t="s">
        <v>52</v>
      </c>
      <c r="AM744" s="10" t="s">
        <v>52</v>
      </c>
      <c r="AN744" s="9" t="s">
        <v>52</v>
      </c>
      <c r="AO744" s="9" t="s">
        <v>52</v>
      </c>
      <c r="AP744" s="9" t="s">
        <v>52</v>
      </c>
      <c r="AQ744" s="9" t="s">
        <v>52</v>
      </c>
      <c r="AR744" s="9" t="s">
        <v>52</v>
      </c>
      <c r="AS744" s="9" t="s">
        <v>52</v>
      </c>
      <c r="AT744" s="11" t="s">
        <v>52</v>
      </c>
      <c r="AU744" s="10" t="s">
        <v>52</v>
      </c>
      <c r="AV744" s="9" t="s">
        <v>52</v>
      </c>
      <c r="AW744" s="9" t="s">
        <v>52</v>
      </c>
      <c r="AX744" s="9" t="s">
        <v>52</v>
      </c>
      <c r="AY744" s="9" t="s">
        <v>52</v>
      </c>
      <c r="AZ744" s="9" t="s">
        <v>52</v>
      </c>
      <c r="BA744" s="9" t="s">
        <v>52</v>
      </c>
      <c r="BB744" s="11" t="s">
        <v>52</v>
      </c>
    </row>
    <row r="745" spans="1:54" customFormat="1" x14ac:dyDescent="0.25">
      <c r="A745" s="12">
        <v>744</v>
      </c>
      <c r="B745" s="12" t="s">
        <v>3604</v>
      </c>
      <c r="C745" s="12" t="s">
        <v>3605</v>
      </c>
      <c r="D745" s="12">
        <v>53112280</v>
      </c>
      <c r="E745" s="12" t="s">
        <v>52</v>
      </c>
      <c r="F745" s="12" t="s">
        <v>52</v>
      </c>
      <c r="G745" s="12">
        <v>199.11094741599999</v>
      </c>
      <c r="H745" s="12" t="s">
        <v>3606</v>
      </c>
      <c r="I745" t="e">
        <f t="shared" si="22"/>
        <v>#N/A</v>
      </c>
      <c r="J745" t="e">
        <f>VLOOKUP($D745,RfDs_clean!$A$2:$Q$140,9,FALSE)</f>
        <v>#N/A</v>
      </c>
      <c r="K745" t="e">
        <f t="shared" si="23"/>
        <v>#N/A</v>
      </c>
      <c r="L745" t="e">
        <f>VLOOKUP($D745,RfDs_clean!$A$2:$Q$140,10,FALSE)</f>
        <v>#N/A</v>
      </c>
      <c r="M745" s="9" t="s">
        <v>52</v>
      </c>
      <c r="N745" s="9" t="s">
        <v>52</v>
      </c>
      <c r="O745" s="13" t="s">
        <v>3607</v>
      </c>
      <c r="P745" s="12">
        <v>0.17</v>
      </c>
      <c r="Q745" s="12">
        <v>6.0686462174620708</v>
      </c>
      <c r="R745" s="12" t="s">
        <v>81</v>
      </c>
      <c r="S745" s="12">
        <v>17</v>
      </c>
      <c r="T745" s="12">
        <v>4.0686462174620708</v>
      </c>
      <c r="U745" s="12" t="s">
        <v>103</v>
      </c>
      <c r="V745" s="14" t="s">
        <v>61</v>
      </c>
      <c r="W745" s="13" t="s">
        <v>52</v>
      </c>
      <c r="X745" s="12" t="s">
        <v>52</v>
      </c>
      <c r="Y745" s="12" t="s">
        <v>52</v>
      </c>
      <c r="Z745" s="12" t="s">
        <v>52</v>
      </c>
      <c r="AA745" s="12" t="s">
        <v>52</v>
      </c>
      <c r="AB745" s="12" t="s">
        <v>52</v>
      </c>
      <c r="AC745" s="12" t="s">
        <v>52</v>
      </c>
      <c r="AD745" s="14" t="s">
        <v>52</v>
      </c>
      <c r="AE745" s="13" t="s">
        <v>52</v>
      </c>
      <c r="AF745" s="12" t="s">
        <v>52</v>
      </c>
      <c r="AG745" s="12" t="s">
        <v>52</v>
      </c>
      <c r="AH745" s="12" t="s">
        <v>52</v>
      </c>
      <c r="AI745" s="12" t="s">
        <v>52</v>
      </c>
      <c r="AJ745" s="12" t="s">
        <v>52</v>
      </c>
      <c r="AK745" s="12" t="s">
        <v>52</v>
      </c>
      <c r="AL745" s="14" t="s">
        <v>52</v>
      </c>
      <c r="AM745" s="13" t="s">
        <v>52</v>
      </c>
      <c r="AN745" s="12" t="s">
        <v>52</v>
      </c>
      <c r="AO745" s="12" t="s">
        <v>52</v>
      </c>
      <c r="AP745" s="12" t="s">
        <v>52</v>
      </c>
      <c r="AQ745" s="12" t="s">
        <v>52</v>
      </c>
      <c r="AR745" s="12" t="s">
        <v>52</v>
      </c>
      <c r="AS745" s="12" t="s">
        <v>52</v>
      </c>
      <c r="AT745" s="14" t="s">
        <v>52</v>
      </c>
      <c r="AU745" s="13" t="s">
        <v>52</v>
      </c>
      <c r="AV745" s="12" t="s">
        <v>52</v>
      </c>
      <c r="AW745" s="12" t="s">
        <v>52</v>
      </c>
      <c r="AX745" s="12" t="s">
        <v>52</v>
      </c>
      <c r="AY745" s="12" t="s">
        <v>52</v>
      </c>
      <c r="AZ745" s="12" t="s">
        <v>52</v>
      </c>
      <c r="BA745" s="12" t="s">
        <v>52</v>
      </c>
      <c r="BB745" s="14" t="s">
        <v>52</v>
      </c>
    </row>
    <row r="746" spans="1:54" customFormat="1" x14ac:dyDescent="0.25">
      <c r="A746" s="9">
        <v>745</v>
      </c>
      <c r="B746" s="9" t="s">
        <v>3608</v>
      </c>
      <c r="C746" s="9" t="s">
        <v>3609</v>
      </c>
      <c r="D746" s="9">
        <v>95737681</v>
      </c>
      <c r="E746" s="9" t="s">
        <v>52</v>
      </c>
      <c r="F746" s="9" t="s">
        <v>52</v>
      </c>
      <c r="G746" s="9">
        <v>321.13649346800003</v>
      </c>
      <c r="H746" s="9" t="s">
        <v>3610</v>
      </c>
      <c r="I746" t="e">
        <f t="shared" si="22"/>
        <v>#N/A</v>
      </c>
      <c r="J746" t="e">
        <f>VLOOKUP($D746,RfDs_clean!$A$2:$Q$140,9,FALSE)</f>
        <v>#N/A</v>
      </c>
      <c r="K746" t="e">
        <f t="shared" si="23"/>
        <v>#N/A</v>
      </c>
      <c r="L746" t="e">
        <f>VLOOKUP($D746,RfDs_clean!$A$2:$Q$140,10,FALSE)</f>
        <v>#N/A</v>
      </c>
      <c r="M746" s="9" t="s">
        <v>52</v>
      </c>
      <c r="N746" s="9" t="s">
        <v>52</v>
      </c>
      <c r="O746" s="10" t="s">
        <v>3611</v>
      </c>
      <c r="P746" s="9">
        <v>0.35</v>
      </c>
      <c r="Q746" s="9">
        <v>5.9626216165921866</v>
      </c>
      <c r="R746" s="9" t="s">
        <v>81</v>
      </c>
      <c r="S746" s="9">
        <v>35.1</v>
      </c>
      <c r="T746" s="9">
        <v>3.961382544476638</v>
      </c>
      <c r="U746" s="9" t="s">
        <v>103</v>
      </c>
      <c r="V746" s="11" t="s">
        <v>61</v>
      </c>
      <c r="W746" s="10" t="s">
        <v>52</v>
      </c>
      <c r="X746" s="9" t="s">
        <v>52</v>
      </c>
      <c r="Y746" s="9" t="s">
        <v>52</v>
      </c>
      <c r="Z746" s="9" t="s">
        <v>52</v>
      </c>
      <c r="AA746" s="9" t="s">
        <v>52</v>
      </c>
      <c r="AB746" s="9" t="s">
        <v>52</v>
      </c>
      <c r="AC746" s="9" t="s">
        <v>52</v>
      </c>
      <c r="AD746" s="11" t="s">
        <v>52</v>
      </c>
      <c r="AE746" s="10" t="s">
        <v>52</v>
      </c>
      <c r="AF746" s="9" t="s">
        <v>52</v>
      </c>
      <c r="AG746" s="9" t="s">
        <v>52</v>
      </c>
      <c r="AH746" s="9" t="s">
        <v>52</v>
      </c>
      <c r="AI746" s="9" t="s">
        <v>52</v>
      </c>
      <c r="AJ746" s="9" t="s">
        <v>52</v>
      </c>
      <c r="AK746" s="9" t="s">
        <v>52</v>
      </c>
      <c r="AL746" s="11" t="s">
        <v>52</v>
      </c>
      <c r="AM746" s="10" t="s">
        <v>52</v>
      </c>
      <c r="AN746" s="9" t="s">
        <v>52</v>
      </c>
      <c r="AO746" s="9" t="s">
        <v>52</v>
      </c>
      <c r="AP746" s="9" t="s">
        <v>52</v>
      </c>
      <c r="AQ746" s="9" t="s">
        <v>52</v>
      </c>
      <c r="AR746" s="9" t="s">
        <v>52</v>
      </c>
      <c r="AS746" s="9" t="s">
        <v>52</v>
      </c>
      <c r="AT746" s="11" t="s">
        <v>52</v>
      </c>
      <c r="AU746" s="10" t="s">
        <v>52</v>
      </c>
      <c r="AV746" s="9" t="s">
        <v>52</v>
      </c>
      <c r="AW746" s="9" t="s">
        <v>52</v>
      </c>
      <c r="AX746" s="9" t="s">
        <v>52</v>
      </c>
      <c r="AY746" s="9" t="s">
        <v>52</v>
      </c>
      <c r="AZ746" s="9" t="s">
        <v>52</v>
      </c>
      <c r="BA746" s="9" t="s">
        <v>52</v>
      </c>
      <c r="BB746" s="11" t="s">
        <v>52</v>
      </c>
    </row>
    <row r="747" spans="1:54" customFormat="1" x14ac:dyDescent="0.25">
      <c r="A747" s="12">
        <v>746</v>
      </c>
      <c r="B747" s="12" t="s">
        <v>3612</v>
      </c>
      <c r="C747" s="12" t="s">
        <v>3613</v>
      </c>
      <c r="D747" s="12">
        <v>422556089</v>
      </c>
      <c r="E747" s="12" t="s">
        <v>52</v>
      </c>
      <c r="F747" s="12" t="s">
        <v>52</v>
      </c>
      <c r="G747" s="12">
        <v>434.06202317600008</v>
      </c>
      <c r="H747" s="12" t="s">
        <v>3614</v>
      </c>
      <c r="I747">
        <f t="shared" si="22"/>
        <v>2.6893256896341953</v>
      </c>
      <c r="J747">
        <f>VLOOKUP($D747,RfDs_clean!$A$2:$Q$140,9,FALSE)</f>
        <v>887.61800000000005</v>
      </c>
      <c r="K747">
        <f t="shared" si="23"/>
        <v>2.9098706707195126</v>
      </c>
      <c r="L747">
        <f>VLOOKUP($D747,RfDs_clean!$A$2:$Q$140,10,FALSE)</f>
        <v>534.17200000000003</v>
      </c>
      <c r="M747" s="9" t="s">
        <v>52</v>
      </c>
      <c r="N747" s="9" t="s">
        <v>52</v>
      </c>
      <c r="O747" s="13" t="s">
        <v>3615</v>
      </c>
      <c r="P747" s="12">
        <v>1</v>
      </c>
      <c r="Q747" s="12">
        <v>5.6375517903386125</v>
      </c>
      <c r="R747" s="12" t="s">
        <v>81</v>
      </c>
      <c r="S747" s="12">
        <v>100</v>
      </c>
      <c r="T747" s="12">
        <v>3.6375517903386121</v>
      </c>
      <c r="U747" s="12" t="s">
        <v>103</v>
      </c>
      <c r="V747" s="14" t="s">
        <v>57</v>
      </c>
      <c r="W747" s="13" t="s">
        <v>52</v>
      </c>
      <c r="X747" s="12" t="s">
        <v>52</v>
      </c>
      <c r="Y747" s="12" t="s">
        <v>52</v>
      </c>
      <c r="Z747" s="12" t="s">
        <v>52</v>
      </c>
      <c r="AA747" s="12" t="s">
        <v>52</v>
      </c>
      <c r="AB747" s="12" t="s">
        <v>52</v>
      </c>
      <c r="AC747" s="12" t="s">
        <v>52</v>
      </c>
      <c r="AD747" s="14" t="s">
        <v>52</v>
      </c>
      <c r="AE747" s="13" t="s">
        <v>52</v>
      </c>
      <c r="AF747" s="12" t="s">
        <v>52</v>
      </c>
      <c r="AG747" s="12" t="s">
        <v>52</v>
      </c>
      <c r="AH747" s="12" t="s">
        <v>52</v>
      </c>
      <c r="AI747" s="12" t="s">
        <v>52</v>
      </c>
      <c r="AJ747" s="12" t="s">
        <v>52</v>
      </c>
      <c r="AK747" s="12" t="s">
        <v>52</v>
      </c>
      <c r="AL747" s="14" t="s">
        <v>52</v>
      </c>
      <c r="AM747" s="13" t="s">
        <v>52</v>
      </c>
      <c r="AN747" s="12" t="s">
        <v>52</v>
      </c>
      <c r="AO747" s="12" t="s">
        <v>52</v>
      </c>
      <c r="AP747" s="12" t="s">
        <v>52</v>
      </c>
      <c r="AQ747" s="12" t="s">
        <v>52</v>
      </c>
      <c r="AR747" s="12" t="s">
        <v>52</v>
      </c>
      <c r="AS747" s="12" t="s">
        <v>52</v>
      </c>
      <c r="AT747" s="14" t="s">
        <v>52</v>
      </c>
      <c r="AU747" s="13" t="s">
        <v>52</v>
      </c>
      <c r="AV747" s="12" t="s">
        <v>52</v>
      </c>
      <c r="AW747" s="12" t="s">
        <v>52</v>
      </c>
      <c r="AX747" s="12" t="s">
        <v>52</v>
      </c>
      <c r="AY747" s="12" t="s">
        <v>52</v>
      </c>
      <c r="AZ747" s="12" t="s">
        <v>52</v>
      </c>
      <c r="BA747" s="12" t="s">
        <v>52</v>
      </c>
      <c r="BB747" s="14" t="s">
        <v>52</v>
      </c>
    </row>
    <row r="748" spans="1:54" customFormat="1" x14ac:dyDescent="0.25">
      <c r="A748" s="9">
        <v>747</v>
      </c>
      <c r="B748" s="9" t="s">
        <v>3616</v>
      </c>
      <c r="C748" s="9" t="s">
        <v>3617</v>
      </c>
      <c r="D748" s="9">
        <v>13593038</v>
      </c>
      <c r="E748" s="9" t="s">
        <v>52</v>
      </c>
      <c r="F748" s="9" t="s">
        <v>52</v>
      </c>
      <c r="G748" s="9">
        <v>298.05409997000004</v>
      </c>
      <c r="H748" s="9" t="s">
        <v>3618</v>
      </c>
      <c r="I748" t="e">
        <f t="shared" si="22"/>
        <v>#N/A</v>
      </c>
      <c r="J748" t="e">
        <f>VLOOKUP($D748,RfDs_clean!$A$2:$Q$140,9,FALSE)</f>
        <v>#N/A</v>
      </c>
      <c r="K748" t="e">
        <f t="shared" si="23"/>
        <v>#N/A</v>
      </c>
      <c r="L748" t="e">
        <f>VLOOKUP($D748,RfDs_clean!$A$2:$Q$140,10,FALSE)</f>
        <v>#N/A</v>
      </c>
      <c r="M748" s="9" t="s">
        <v>52</v>
      </c>
      <c r="N748" s="9" t="s">
        <v>52</v>
      </c>
      <c r="O748" s="10" t="s">
        <v>3619</v>
      </c>
      <c r="P748" s="9">
        <v>5.0000000000000001E-4</v>
      </c>
      <c r="Q748" s="9">
        <v>8.7753250959348303</v>
      </c>
      <c r="R748" s="9" t="s">
        <v>118</v>
      </c>
      <c r="S748" s="9">
        <v>0.05</v>
      </c>
      <c r="T748" s="9">
        <v>6.7753250959348295</v>
      </c>
      <c r="U748" s="9" t="s">
        <v>56</v>
      </c>
      <c r="V748" s="11" t="s">
        <v>61</v>
      </c>
      <c r="W748" s="10" t="s">
        <v>52</v>
      </c>
      <c r="X748" s="9" t="s">
        <v>52</v>
      </c>
      <c r="Y748" s="9" t="s">
        <v>52</v>
      </c>
      <c r="Z748" s="9" t="s">
        <v>52</v>
      </c>
      <c r="AA748" s="9" t="s">
        <v>52</v>
      </c>
      <c r="AB748" s="9" t="s">
        <v>52</v>
      </c>
      <c r="AC748" s="9" t="s">
        <v>52</v>
      </c>
      <c r="AD748" s="11" t="s">
        <v>52</v>
      </c>
      <c r="AE748" s="10" t="s">
        <v>52</v>
      </c>
      <c r="AF748" s="9" t="s">
        <v>52</v>
      </c>
      <c r="AG748" s="9" t="s">
        <v>52</v>
      </c>
      <c r="AH748" s="9" t="s">
        <v>52</v>
      </c>
      <c r="AI748" s="9" t="s">
        <v>52</v>
      </c>
      <c r="AJ748" s="9" t="s">
        <v>52</v>
      </c>
      <c r="AK748" s="9" t="s">
        <v>52</v>
      </c>
      <c r="AL748" s="11" t="s">
        <v>52</v>
      </c>
      <c r="AM748" s="10" t="s">
        <v>52</v>
      </c>
      <c r="AN748" s="9" t="s">
        <v>52</v>
      </c>
      <c r="AO748" s="9" t="s">
        <v>52</v>
      </c>
      <c r="AP748" s="9" t="s">
        <v>52</v>
      </c>
      <c r="AQ748" s="9" t="s">
        <v>52</v>
      </c>
      <c r="AR748" s="9" t="s">
        <v>52</v>
      </c>
      <c r="AS748" s="9" t="s">
        <v>52</v>
      </c>
      <c r="AT748" s="11" t="s">
        <v>52</v>
      </c>
      <c r="AU748" s="10" t="s">
        <v>52</v>
      </c>
      <c r="AV748" s="9" t="s">
        <v>52</v>
      </c>
      <c r="AW748" s="9" t="s">
        <v>52</v>
      </c>
      <c r="AX748" s="9" t="s">
        <v>52</v>
      </c>
      <c r="AY748" s="9" t="s">
        <v>52</v>
      </c>
      <c r="AZ748" s="9" t="s">
        <v>52</v>
      </c>
      <c r="BA748" s="9" t="s">
        <v>52</v>
      </c>
      <c r="BB748" s="11" t="s">
        <v>52</v>
      </c>
    </row>
    <row r="749" spans="1:54" customFormat="1" x14ac:dyDescent="0.25">
      <c r="A749" s="12">
        <v>748</v>
      </c>
      <c r="B749" s="12" t="s">
        <v>3620</v>
      </c>
      <c r="C749" s="12" t="s">
        <v>3621</v>
      </c>
      <c r="D749" s="12">
        <v>84087014</v>
      </c>
      <c r="E749" s="12" t="s">
        <v>52</v>
      </c>
      <c r="F749" s="12" t="s">
        <v>52</v>
      </c>
      <c r="G749" s="12">
        <v>240.96973376</v>
      </c>
      <c r="H749" s="12" t="s">
        <v>3622</v>
      </c>
      <c r="I749" t="e">
        <f t="shared" si="22"/>
        <v>#N/A</v>
      </c>
      <c r="J749" t="e">
        <f>VLOOKUP($D749,RfDs_clean!$A$2:$Q$140,9,FALSE)</f>
        <v>#N/A</v>
      </c>
      <c r="K749" t="e">
        <f t="shared" si="23"/>
        <v>#N/A</v>
      </c>
      <c r="L749" t="e">
        <f>VLOOKUP($D749,RfDs_clean!$A$2:$Q$140,10,FALSE)</f>
        <v>#N/A</v>
      </c>
      <c r="M749" s="9" t="s">
        <v>52</v>
      </c>
      <c r="N749" s="9" t="s">
        <v>52</v>
      </c>
      <c r="O749" s="13" t="s">
        <v>3623</v>
      </c>
      <c r="P749" s="12">
        <v>0.38</v>
      </c>
      <c r="Q749" s="12">
        <v>5.8021789012009233</v>
      </c>
      <c r="R749" s="12" t="s">
        <v>81</v>
      </c>
      <c r="S749" s="12">
        <v>37.5</v>
      </c>
      <c r="T749" s="12">
        <v>3.8079312300900141</v>
      </c>
      <c r="U749" s="12" t="s">
        <v>103</v>
      </c>
      <c r="V749" s="14" t="s">
        <v>61</v>
      </c>
      <c r="W749" s="13" t="s">
        <v>52</v>
      </c>
      <c r="X749" s="12" t="s">
        <v>52</v>
      </c>
      <c r="Y749" s="12" t="s">
        <v>52</v>
      </c>
      <c r="Z749" s="12" t="s">
        <v>52</v>
      </c>
      <c r="AA749" s="12" t="s">
        <v>52</v>
      </c>
      <c r="AB749" s="12" t="s">
        <v>52</v>
      </c>
      <c r="AC749" s="12" t="s">
        <v>52</v>
      </c>
      <c r="AD749" s="14" t="s">
        <v>52</v>
      </c>
      <c r="AE749" s="13" t="s">
        <v>52</v>
      </c>
      <c r="AF749" s="12" t="s">
        <v>52</v>
      </c>
      <c r="AG749" s="12" t="s">
        <v>52</v>
      </c>
      <c r="AH749" s="12" t="s">
        <v>52</v>
      </c>
      <c r="AI749" s="12" t="s">
        <v>52</v>
      </c>
      <c r="AJ749" s="12" t="s">
        <v>52</v>
      </c>
      <c r="AK749" s="12" t="s">
        <v>52</v>
      </c>
      <c r="AL749" s="14" t="s">
        <v>52</v>
      </c>
      <c r="AM749" s="13" t="s">
        <v>52</v>
      </c>
      <c r="AN749" s="12" t="s">
        <v>52</v>
      </c>
      <c r="AO749" s="12" t="s">
        <v>52</v>
      </c>
      <c r="AP749" s="12" t="s">
        <v>52</v>
      </c>
      <c r="AQ749" s="12" t="s">
        <v>52</v>
      </c>
      <c r="AR749" s="12" t="s">
        <v>52</v>
      </c>
      <c r="AS749" s="12" t="s">
        <v>52</v>
      </c>
      <c r="AT749" s="14" t="s">
        <v>52</v>
      </c>
      <c r="AU749" s="13" t="s">
        <v>52</v>
      </c>
      <c r="AV749" s="12" t="s">
        <v>52</v>
      </c>
      <c r="AW749" s="12" t="s">
        <v>52</v>
      </c>
      <c r="AX749" s="12" t="s">
        <v>52</v>
      </c>
      <c r="AY749" s="12" t="s">
        <v>52</v>
      </c>
      <c r="AZ749" s="12" t="s">
        <v>52</v>
      </c>
      <c r="BA749" s="12" t="s">
        <v>52</v>
      </c>
      <c r="BB749" s="14" t="s">
        <v>52</v>
      </c>
    </row>
    <row r="750" spans="1:54" customFormat="1" x14ac:dyDescent="0.25">
      <c r="A750" s="9">
        <v>749</v>
      </c>
      <c r="B750" s="9" t="s">
        <v>3624</v>
      </c>
      <c r="C750" s="9" t="s">
        <v>3625</v>
      </c>
      <c r="D750" s="9">
        <v>91225</v>
      </c>
      <c r="E750" s="9" t="s">
        <v>52</v>
      </c>
      <c r="F750" s="9" t="s">
        <v>52</v>
      </c>
      <c r="G750" s="9">
        <v>129.05784919999999</v>
      </c>
      <c r="H750" s="9" t="s">
        <v>3626</v>
      </c>
      <c r="I750" t="e">
        <f t="shared" si="22"/>
        <v>#N/A</v>
      </c>
      <c r="J750" t="e">
        <f>VLOOKUP($D750,RfDs_clean!$A$2:$Q$140,9,FALSE)</f>
        <v>#N/A</v>
      </c>
      <c r="K750" t="e">
        <f t="shared" si="23"/>
        <v>#N/A</v>
      </c>
      <c r="L750" t="e">
        <f>VLOOKUP($D750,RfDs_clean!$A$2:$Q$140,10,FALSE)</f>
        <v>#N/A</v>
      </c>
      <c r="M750" s="9">
        <v>4.5171450816319743</v>
      </c>
      <c r="N750" s="9">
        <v>3.92319</v>
      </c>
      <c r="O750" s="10" t="s">
        <v>52</v>
      </c>
      <c r="P750" s="9" t="s">
        <v>52</v>
      </c>
      <c r="Q750" s="9" t="s">
        <v>52</v>
      </c>
      <c r="R750" s="9" t="s">
        <v>52</v>
      </c>
      <c r="S750" s="9" t="s">
        <v>52</v>
      </c>
      <c r="T750" s="9" t="s">
        <v>52</v>
      </c>
      <c r="U750" s="9" t="s">
        <v>52</v>
      </c>
      <c r="V750" s="11" t="s">
        <v>52</v>
      </c>
      <c r="W750" s="10" t="s">
        <v>52</v>
      </c>
      <c r="X750" s="9" t="s">
        <v>52</v>
      </c>
      <c r="Y750" s="9" t="s">
        <v>52</v>
      </c>
      <c r="Z750" s="9" t="s">
        <v>52</v>
      </c>
      <c r="AA750" s="9" t="s">
        <v>52</v>
      </c>
      <c r="AB750" s="9" t="s">
        <v>52</v>
      </c>
      <c r="AC750" s="9" t="s">
        <v>52</v>
      </c>
      <c r="AD750" s="11" t="s">
        <v>52</v>
      </c>
      <c r="AE750" s="10" t="s">
        <v>3627</v>
      </c>
      <c r="AF750" s="9">
        <v>3</v>
      </c>
      <c r="AG750" s="9">
        <v>5.59</v>
      </c>
      <c r="AH750" s="9" t="s">
        <v>3628</v>
      </c>
      <c r="AI750" s="9" t="s">
        <v>52</v>
      </c>
      <c r="AJ750" s="9" t="s">
        <v>52</v>
      </c>
      <c r="AK750" s="9" t="s">
        <v>56</v>
      </c>
      <c r="AL750" s="11" t="s">
        <v>57</v>
      </c>
      <c r="AM750" s="10" t="s">
        <v>52</v>
      </c>
      <c r="AN750" s="9" t="s">
        <v>52</v>
      </c>
      <c r="AO750" s="9" t="s">
        <v>52</v>
      </c>
      <c r="AP750" s="9" t="s">
        <v>52</v>
      </c>
      <c r="AQ750" s="9" t="s">
        <v>52</v>
      </c>
      <c r="AR750" s="9" t="s">
        <v>52</v>
      </c>
      <c r="AS750" s="9" t="s">
        <v>52</v>
      </c>
      <c r="AT750" s="11" t="s">
        <v>52</v>
      </c>
      <c r="AU750" s="10" t="s">
        <v>52</v>
      </c>
      <c r="AV750" s="9" t="s">
        <v>52</v>
      </c>
      <c r="AW750" s="9" t="s">
        <v>52</v>
      </c>
      <c r="AX750" s="9" t="s">
        <v>52</v>
      </c>
      <c r="AY750" s="9" t="s">
        <v>52</v>
      </c>
      <c r="AZ750" s="9" t="s">
        <v>52</v>
      </c>
      <c r="BA750" s="9" t="s">
        <v>52</v>
      </c>
      <c r="BB750" s="11" t="s">
        <v>52</v>
      </c>
    </row>
    <row r="751" spans="1:54" customFormat="1" x14ac:dyDescent="0.25">
      <c r="A751" s="12">
        <v>750</v>
      </c>
      <c r="B751" s="12" t="s">
        <v>3629</v>
      </c>
      <c r="C751" s="12" t="s">
        <v>3630</v>
      </c>
      <c r="D751" s="12">
        <v>878790591</v>
      </c>
      <c r="E751" s="12" t="s">
        <v>52</v>
      </c>
      <c r="F751" s="12" t="s">
        <v>52</v>
      </c>
      <c r="G751" s="12">
        <v>306.99669745599999</v>
      </c>
      <c r="H751" s="12" t="s">
        <v>3631</v>
      </c>
      <c r="I751" t="e">
        <f t="shared" si="22"/>
        <v>#N/A</v>
      </c>
      <c r="J751" t="e">
        <f>VLOOKUP($D751,RfDs_clean!$A$2:$Q$140,9,FALSE)</f>
        <v>#N/A</v>
      </c>
      <c r="K751" t="e">
        <f t="shared" si="23"/>
        <v>#N/A</v>
      </c>
      <c r="L751" t="e">
        <f>VLOOKUP($D751,RfDs_clean!$A$2:$Q$140,10,FALSE)</f>
        <v>#N/A</v>
      </c>
      <c r="M751" s="9" t="s">
        <v>52</v>
      </c>
      <c r="N751" s="9" t="s">
        <v>52</v>
      </c>
      <c r="O751" s="13" t="s">
        <v>3632</v>
      </c>
      <c r="P751" s="12">
        <v>0.2</v>
      </c>
      <c r="Q751" s="12">
        <v>6.1861037078772112</v>
      </c>
      <c r="R751" s="12" t="s">
        <v>81</v>
      </c>
      <c r="S751" s="12">
        <v>20</v>
      </c>
      <c r="T751" s="12">
        <v>4.1861037078772112</v>
      </c>
      <c r="U751" s="12" t="s">
        <v>103</v>
      </c>
      <c r="V751" s="14" t="s">
        <v>61</v>
      </c>
      <c r="W751" s="13" t="s">
        <v>52</v>
      </c>
      <c r="X751" s="12" t="s">
        <v>52</v>
      </c>
      <c r="Y751" s="12" t="s">
        <v>52</v>
      </c>
      <c r="Z751" s="12" t="s">
        <v>52</v>
      </c>
      <c r="AA751" s="12" t="s">
        <v>52</v>
      </c>
      <c r="AB751" s="12" t="s">
        <v>52</v>
      </c>
      <c r="AC751" s="12" t="s">
        <v>52</v>
      </c>
      <c r="AD751" s="14" t="s">
        <v>52</v>
      </c>
      <c r="AE751" s="13" t="s">
        <v>52</v>
      </c>
      <c r="AF751" s="12" t="s">
        <v>52</v>
      </c>
      <c r="AG751" s="12" t="s">
        <v>52</v>
      </c>
      <c r="AH751" s="12" t="s">
        <v>52</v>
      </c>
      <c r="AI751" s="12" t="s">
        <v>52</v>
      </c>
      <c r="AJ751" s="12" t="s">
        <v>52</v>
      </c>
      <c r="AK751" s="12" t="s">
        <v>52</v>
      </c>
      <c r="AL751" s="14" t="s">
        <v>52</v>
      </c>
      <c r="AM751" s="13" t="s">
        <v>52</v>
      </c>
      <c r="AN751" s="12" t="s">
        <v>52</v>
      </c>
      <c r="AO751" s="12" t="s">
        <v>52</v>
      </c>
      <c r="AP751" s="12" t="s">
        <v>52</v>
      </c>
      <c r="AQ751" s="12" t="s">
        <v>52</v>
      </c>
      <c r="AR751" s="12" t="s">
        <v>52</v>
      </c>
      <c r="AS751" s="12" t="s">
        <v>52</v>
      </c>
      <c r="AT751" s="14" t="s">
        <v>52</v>
      </c>
      <c r="AU751" s="13" t="s">
        <v>52</v>
      </c>
      <c r="AV751" s="12" t="s">
        <v>52</v>
      </c>
      <c r="AW751" s="12" t="s">
        <v>52</v>
      </c>
      <c r="AX751" s="12" t="s">
        <v>52</v>
      </c>
      <c r="AY751" s="12" t="s">
        <v>52</v>
      </c>
      <c r="AZ751" s="12" t="s">
        <v>52</v>
      </c>
      <c r="BA751" s="12" t="s">
        <v>52</v>
      </c>
      <c r="BB751" s="14" t="s">
        <v>52</v>
      </c>
    </row>
    <row r="752" spans="1:54" customFormat="1" x14ac:dyDescent="0.25">
      <c r="A752" s="9">
        <v>751</v>
      </c>
      <c r="B752" s="9" t="s">
        <v>3633</v>
      </c>
      <c r="C752" s="9" t="s">
        <v>3634</v>
      </c>
      <c r="D752" s="9">
        <v>50555</v>
      </c>
      <c r="E752" s="9" t="s">
        <v>52</v>
      </c>
      <c r="F752" s="9" t="s">
        <v>52</v>
      </c>
      <c r="G752" s="9">
        <v>608.27338090000001</v>
      </c>
      <c r="H752" s="9" t="s">
        <v>3635</v>
      </c>
      <c r="I752" t="e">
        <f t="shared" si="22"/>
        <v>#N/A</v>
      </c>
      <c r="J752" t="e">
        <f>VLOOKUP($D752,RfDs_clean!$A$2:$Q$140,9,FALSE)</f>
        <v>#N/A</v>
      </c>
      <c r="K752" t="e">
        <f t="shared" si="23"/>
        <v>#N/A</v>
      </c>
      <c r="L752" t="e">
        <f>VLOOKUP($D752,RfDs_clean!$A$2:$Q$140,10,FALSE)</f>
        <v>#N/A</v>
      </c>
      <c r="M752" s="9">
        <v>5.5932518694105262</v>
      </c>
      <c r="N752" s="9">
        <v>1.5518400000000001</v>
      </c>
      <c r="O752" s="10" t="s">
        <v>52</v>
      </c>
      <c r="P752" s="9" t="s">
        <v>52</v>
      </c>
      <c r="Q752" s="9" t="s">
        <v>52</v>
      </c>
      <c r="R752" s="9" t="s">
        <v>52</v>
      </c>
      <c r="S752" s="9" t="s">
        <v>52</v>
      </c>
      <c r="T752" s="9" t="s">
        <v>52</v>
      </c>
      <c r="U752" s="9" t="s">
        <v>52</v>
      </c>
      <c r="V752" s="11" t="s">
        <v>52</v>
      </c>
      <c r="W752" s="10" t="s">
        <v>52</v>
      </c>
      <c r="X752" s="9" t="s">
        <v>52</v>
      </c>
      <c r="Y752" s="9" t="s">
        <v>52</v>
      </c>
      <c r="Z752" s="9" t="s">
        <v>52</v>
      </c>
      <c r="AA752" s="9" t="s">
        <v>52</v>
      </c>
      <c r="AB752" s="9" t="s">
        <v>52</v>
      </c>
      <c r="AC752" s="9" t="s">
        <v>52</v>
      </c>
      <c r="AD752" s="11" t="s">
        <v>52</v>
      </c>
      <c r="AE752" s="10" t="s">
        <v>3636</v>
      </c>
      <c r="AF752" s="9">
        <v>11</v>
      </c>
      <c r="AG752" s="9">
        <v>6.83</v>
      </c>
      <c r="AH752" s="9" t="s">
        <v>52</v>
      </c>
      <c r="AI752" s="9" t="s">
        <v>52</v>
      </c>
      <c r="AJ752" s="9" t="s">
        <v>52</v>
      </c>
      <c r="AK752" s="9" t="s">
        <v>75</v>
      </c>
      <c r="AL752" s="11" t="s">
        <v>57</v>
      </c>
      <c r="AM752" s="10" t="s">
        <v>52</v>
      </c>
      <c r="AN752" s="9" t="s">
        <v>52</v>
      </c>
      <c r="AO752" s="9" t="s">
        <v>52</v>
      </c>
      <c r="AP752" s="9" t="s">
        <v>52</v>
      </c>
      <c r="AQ752" s="9" t="s">
        <v>52</v>
      </c>
      <c r="AR752" s="9" t="s">
        <v>52</v>
      </c>
      <c r="AS752" s="9" t="s">
        <v>52</v>
      </c>
      <c r="AT752" s="11" t="s">
        <v>52</v>
      </c>
      <c r="AU752" s="10" t="s">
        <v>3637</v>
      </c>
      <c r="AV752" s="9">
        <v>11</v>
      </c>
      <c r="AW752" s="9">
        <v>6.83</v>
      </c>
      <c r="AX752" s="9" t="s">
        <v>52</v>
      </c>
      <c r="AY752" s="9" t="s">
        <v>52</v>
      </c>
      <c r="AZ752" s="9" t="s">
        <v>52</v>
      </c>
      <c r="BA752" s="9" t="s">
        <v>75</v>
      </c>
      <c r="BB752" s="11" t="s">
        <v>57</v>
      </c>
    </row>
    <row r="753" spans="1:54" customFormat="1" x14ac:dyDescent="0.25">
      <c r="A753" s="12">
        <v>752</v>
      </c>
      <c r="B753" s="12" t="s">
        <v>3638</v>
      </c>
      <c r="C753" s="12" t="s">
        <v>3639</v>
      </c>
      <c r="D753" s="12">
        <v>10453868</v>
      </c>
      <c r="E753" s="12" t="s">
        <v>52</v>
      </c>
      <c r="F753" s="12" t="s">
        <v>52</v>
      </c>
      <c r="G753" s="12">
        <v>338.18819469199997</v>
      </c>
      <c r="H753" s="12" t="s">
        <v>3640</v>
      </c>
      <c r="I753" t="e">
        <f t="shared" si="22"/>
        <v>#N/A</v>
      </c>
      <c r="J753" t="e">
        <f>VLOOKUP($D753,RfDs_clean!$A$2:$Q$140,9,FALSE)</f>
        <v>#N/A</v>
      </c>
      <c r="K753" t="e">
        <f t="shared" si="23"/>
        <v>#N/A</v>
      </c>
      <c r="L753" t="e">
        <f>VLOOKUP($D753,RfDs_clean!$A$2:$Q$140,10,FALSE)</f>
        <v>#N/A</v>
      </c>
      <c r="M753" s="9" t="s">
        <v>52</v>
      </c>
      <c r="N753" s="9" t="s">
        <v>52</v>
      </c>
      <c r="O753" s="13" t="s">
        <v>3641</v>
      </c>
      <c r="P753" s="12">
        <v>0.03</v>
      </c>
      <c r="Q753" s="12">
        <v>7.0520371886674136</v>
      </c>
      <c r="R753" s="12" t="s">
        <v>485</v>
      </c>
      <c r="S753" s="12">
        <v>25</v>
      </c>
      <c r="T753" s="12">
        <v>4.1312184347150387</v>
      </c>
      <c r="U753" s="12" t="s">
        <v>56</v>
      </c>
      <c r="V753" s="14" t="s">
        <v>61</v>
      </c>
      <c r="W753" s="13" t="s">
        <v>52</v>
      </c>
      <c r="X753" s="12" t="s">
        <v>52</v>
      </c>
      <c r="Y753" s="12" t="s">
        <v>52</v>
      </c>
      <c r="Z753" s="12" t="s">
        <v>52</v>
      </c>
      <c r="AA753" s="12" t="s">
        <v>52</v>
      </c>
      <c r="AB753" s="12" t="s">
        <v>52</v>
      </c>
      <c r="AC753" s="12" t="s">
        <v>52</v>
      </c>
      <c r="AD753" s="14" t="s">
        <v>52</v>
      </c>
      <c r="AE753" s="13" t="s">
        <v>52</v>
      </c>
      <c r="AF753" s="12" t="s">
        <v>52</v>
      </c>
      <c r="AG753" s="12" t="s">
        <v>52</v>
      </c>
      <c r="AH753" s="12" t="s">
        <v>52</v>
      </c>
      <c r="AI753" s="12" t="s">
        <v>52</v>
      </c>
      <c r="AJ753" s="12" t="s">
        <v>52</v>
      </c>
      <c r="AK753" s="12" t="s">
        <v>52</v>
      </c>
      <c r="AL753" s="14" t="s">
        <v>52</v>
      </c>
      <c r="AM753" s="13" t="s">
        <v>52</v>
      </c>
      <c r="AN753" s="12" t="s">
        <v>52</v>
      </c>
      <c r="AO753" s="12" t="s">
        <v>52</v>
      </c>
      <c r="AP753" s="12" t="s">
        <v>52</v>
      </c>
      <c r="AQ753" s="12" t="s">
        <v>52</v>
      </c>
      <c r="AR753" s="12" t="s">
        <v>52</v>
      </c>
      <c r="AS753" s="12" t="s">
        <v>52</v>
      </c>
      <c r="AT753" s="14" t="s">
        <v>52</v>
      </c>
      <c r="AU753" s="13" t="s">
        <v>52</v>
      </c>
      <c r="AV753" s="12" t="s">
        <v>52</v>
      </c>
      <c r="AW753" s="12" t="s">
        <v>52</v>
      </c>
      <c r="AX753" s="12" t="s">
        <v>52</v>
      </c>
      <c r="AY753" s="12" t="s">
        <v>52</v>
      </c>
      <c r="AZ753" s="12" t="s">
        <v>52</v>
      </c>
      <c r="BA753" s="12" t="s">
        <v>52</v>
      </c>
      <c r="BB753" s="14" t="s">
        <v>52</v>
      </c>
    </row>
    <row r="754" spans="1:54" customFormat="1" x14ac:dyDescent="0.25">
      <c r="A754" s="9">
        <v>753</v>
      </c>
      <c r="B754" s="9" t="s">
        <v>3642</v>
      </c>
      <c r="C754" s="9" t="s">
        <v>3643</v>
      </c>
      <c r="D754" s="9">
        <v>122931480</v>
      </c>
      <c r="E754" s="9" t="s">
        <v>52</v>
      </c>
      <c r="F754" s="9" t="s">
        <v>52</v>
      </c>
      <c r="G754" s="9">
        <v>431.05693988399992</v>
      </c>
      <c r="H754" s="9" t="s">
        <v>3644</v>
      </c>
      <c r="I754" t="e">
        <f t="shared" si="22"/>
        <v>#N/A</v>
      </c>
      <c r="J754" t="e">
        <f>VLOOKUP($D754,RfDs_clean!$A$2:$Q$140,9,FALSE)</f>
        <v>#N/A</v>
      </c>
      <c r="K754" t="e">
        <f t="shared" si="23"/>
        <v>#N/A</v>
      </c>
      <c r="L754" t="e">
        <f>VLOOKUP($D754,RfDs_clean!$A$2:$Q$140,10,FALSE)</f>
        <v>#N/A</v>
      </c>
      <c r="M754" s="9" t="s">
        <v>52</v>
      </c>
      <c r="N754" s="9" t="s">
        <v>52</v>
      </c>
      <c r="O754" s="10" t="s">
        <v>3645</v>
      </c>
      <c r="P754" s="9">
        <v>0.81799999999999995</v>
      </c>
      <c r="Q754" s="9">
        <v>5.7217813378214242</v>
      </c>
      <c r="R754" s="9" t="s">
        <v>81</v>
      </c>
      <c r="S754" s="9">
        <v>81.8</v>
      </c>
      <c r="T754" s="9">
        <v>3.7217813378214246</v>
      </c>
      <c r="U754" s="9" t="s">
        <v>103</v>
      </c>
      <c r="V754" s="11" t="s">
        <v>61</v>
      </c>
      <c r="W754" s="10" t="s">
        <v>52</v>
      </c>
      <c r="X754" s="9" t="s">
        <v>52</v>
      </c>
      <c r="Y754" s="9" t="s">
        <v>52</v>
      </c>
      <c r="Z754" s="9" t="s">
        <v>52</v>
      </c>
      <c r="AA754" s="9" t="s">
        <v>52</v>
      </c>
      <c r="AB754" s="9" t="s">
        <v>52</v>
      </c>
      <c r="AC754" s="9" t="s">
        <v>52</v>
      </c>
      <c r="AD754" s="11" t="s">
        <v>52</v>
      </c>
      <c r="AE754" s="10" t="s">
        <v>52</v>
      </c>
      <c r="AF754" s="9" t="s">
        <v>52</v>
      </c>
      <c r="AG754" s="9" t="s">
        <v>52</v>
      </c>
      <c r="AH754" s="9" t="s">
        <v>52</v>
      </c>
      <c r="AI754" s="9" t="s">
        <v>52</v>
      </c>
      <c r="AJ754" s="9" t="s">
        <v>52</v>
      </c>
      <c r="AK754" s="9" t="s">
        <v>52</v>
      </c>
      <c r="AL754" s="11" t="s">
        <v>52</v>
      </c>
      <c r="AM754" s="10" t="s">
        <v>52</v>
      </c>
      <c r="AN754" s="9" t="s">
        <v>52</v>
      </c>
      <c r="AO754" s="9" t="s">
        <v>52</v>
      </c>
      <c r="AP754" s="9" t="s">
        <v>52</v>
      </c>
      <c r="AQ754" s="9" t="s">
        <v>52</v>
      </c>
      <c r="AR754" s="9" t="s">
        <v>52</v>
      </c>
      <c r="AS754" s="9" t="s">
        <v>52</v>
      </c>
      <c r="AT754" s="11" t="s">
        <v>52</v>
      </c>
      <c r="AU754" s="10" t="s">
        <v>52</v>
      </c>
      <c r="AV754" s="9" t="s">
        <v>52</v>
      </c>
      <c r="AW754" s="9" t="s">
        <v>52</v>
      </c>
      <c r="AX754" s="9" t="s">
        <v>52</v>
      </c>
      <c r="AY754" s="9" t="s">
        <v>52</v>
      </c>
      <c r="AZ754" s="9" t="s">
        <v>52</v>
      </c>
      <c r="BA754" s="9" t="s">
        <v>52</v>
      </c>
      <c r="BB754" s="11" t="s">
        <v>52</v>
      </c>
    </row>
    <row r="755" spans="1:54" customFormat="1" x14ac:dyDescent="0.25">
      <c r="A755" s="12">
        <v>754</v>
      </c>
      <c r="B755" s="12" t="s">
        <v>3646</v>
      </c>
      <c r="C755" s="12" t="s">
        <v>3647</v>
      </c>
      <c r="D755" s="12">
        <v>299843</v>
      </c>
      <c r="E755" s="12" t="s">
        <v>52</v>
      </c>
      <c r="F755" s="12" t="s">
        <v>52</v>
      </c>
      <c r="G755" s="12">
        <v>319.89973478600001</v>
      </c>
      <c r="H755" s="12" t="s">
        <v>3648</v>
      </c>
      <c r="I755" t="e">
        <f t="shared" si="22"/>
        <v>#N/A</v>
      </c>
      <c r="J755" t="e">
        <f>VLOOKUP($D755,RfDs_clean!$A$2:$Q$140,9,FALSE)</f>
        <v>#N/A</v>
      </c>
      <c r="K755" t="e">
        <f t="shared" si="23"/>
        <v>#N/A</v>
      </c>
      <c r="L755" t="e">
        <f>VLOOKUP($D755,RfDs_clean!$A$2:$Q$140,10,FALSE)</f>
        <v>#N/A</v>
      </c>
      <c r="M755" s="9" t="s">
        <v>52</v>
      </c>
      <c r="N755" s="9" t="s">
        <v>52</v>
      </c>
      <c r="O755" s="13" t="s">
        <v>3649</v>
      </c>
      <c r="P755" s="12">
        <v>0.05</v>
      </c>
      <c r="Q755" s="12">
        <v>6.8060438756948702</v>
      </c>
      <c r="R755" s="12" t="s">
        <v>81</v>
      </c>
      <c r="S755" s="12">
        <v>5</v>
      </c>
      <c r="T755" s="12">
        <v>4.8060438756948702</v>
      </c>
      <c r="U755" s="12" t="s">
        <v>119</v>
      </c>
      <c r="V755" s="14" t="s">
        <v>61</v>
      </c>
      <c r="W755" s="13" t="s">
        <v>52</v>
      </c>
      <c r="X755" s="12" t="s">
        <v>52</v>
      </c>
      <c r="Y755" s="12" t="s">
        <v>52</v>
      </c>
      <c r="Z755" s="12" t="s">
        <v>52</v>
      </c>
      <c r="AA755" s="12" t="s">
        <v>52</v>
      </c>
      <c r="AB755" s="12" t="s">
        <v>52</v>
      </c>
      <c r="AC755" s="12" t="s">
        <v>52</v>
      </c>
      <c r="AD755" s="14" t="s">
        <v>52</v>
      </c>
      <c r="AE755" s="13" t="s">
        <v>52</v>
      </c>
      <c r="AF755" s="12" t="s">
        <v>52</v>
      </c>
      <c r="AG755" s="12" t="s">
        <v>52</v>
      </c>
      <c r="AH755" s="12" t="s">
        <v>52</v>
      </c>
      <c r="AI755" s="12" t="s">
        <v>52</v>
      </c>
      <c r="AJ755" s="12" t="s">
        <v>52</v>
      </c>
      <c r="AK755" s="12" t="s">
        <v>52</v>
      </c>
      <c r="AL755" s="14" t="s">
        <v>52</v>
      </c>
      <c r="AM755" s="13" t="s">
        <v>52</v>
      </c>
      <c r="AN755" s="12" t="s">
        <v>52</v>
      </c>
      <c r="AO755" s="12" t="s">
        <v>52</v>
      </c>
      <c r="AP755" s="12" t="s">
        <v>52</v>
      </c>
      <c r="AQ755" s="12" t="s">
        <v>52</v>
      </c>
      <c r="AR755" s="12" t="s">
        <v>52</v>
      </c>
      <c r="AS755" s="12" t="s">
        <v>52</v>
      </c>
      <c r="AT755" s="14" t="s">
        <v>52</v>
      </c>
      <c r="AU755" s="13" t="s">
        <v>52</v>
      </c>
      <c r="AV755" s="12" t="s">
        <v>52</v>
      </c>
      <c r="AW755" s="12" t="s">
        <v>52</v>
      </c>
      <c r="AX755" s="12" t="s">
        <v>52</v>
      </c>
      <c r="AY755" s="12" t="s">
        <v>52</v>
      </c>
      <c r="AZ755" s="12" t="s">
        <v>52</v>
      </c>
      <c r="BA755" s="12" t="s">
        <v>52</v>
      </c>
      <c r="BB755" s="14" t="s">
        <v>52</v>
      </c>
    </row>
    <row r="756" spans="1:54" customFormat="1" x14ac:dyDescent="0.25">
      <c r="A756" s="9">
        <v>755</v>
      </c>
      <c r="B756" s="9" t="s">
        <v>3650</v>
      </c>
      <c r="C756" s="9" t="s">
        <v>3651</v>
      </c>
      <c r="D756" s="9">
        <v>83794</v>
      </c>
      <c r="E756" s="9" t="s">
        <v>52</v>
      </c>
      <c r="F756" s="9" t="s">
        <v>52</v>
      </c>
      <c r="G756" s="9">
        <v>394.14163842399995</v>
      </c>
      <c r="H756" s="9" t="s">
        <v>3652</v>
      </c>
      <c r="I756" t="e">
        <f t="shared" si="22"/>
        <v>#N/A</v>
      </c>
      <c r="J756" t="e">
        <f>VLOOKUP($D756,RfDs_clean!$A$2:$Q$140,9,FALSE)</f>
        <v>#N/A</v>
      </c>
      <c r="K756" t="e">
        <f t="shared" si="23"/>
        <v>#N/A</v>
      </c>
      <c r="L756" t="e">
        <f>VLOOKUP($D756,RfDs_clean!$A$2:$Q$140,10,FALSE)</f>
        <v>#N/A</v>
      </c>
      <c r="M756" s="9" t="s">
        <v>52</v>
      </c>
      <c r="N756" s="9" t="s">
        <v>52</v>
      </c>
      <c r="O756" s="10" t="s">
        <v>3653</v>
      </c>
      <c r="P756" s="9">
        <v>4.0000000000000001E-3</v>
      </c>
      <c r="Q756" s="9">
        <v>7.9935923262642401</v>
      </c>
      <c r="R756" s="9" t="s">
        <v>118</v>
      </c>
      <c r="S756" s="9">
        <v>0.38</v>
      </c>
      <c r="T756" s="9">
        <v>6.0158687209753925</v>
      </c>
      <c r="U756" s="9" t="s">
        <v>56</v>
      </c>
      <c r="V756" s="11" t="s">
        <v>61</v>
      </c>
      <c r="W756" s="10" t="s">
        <v>52</v>
      </c>
      <c r="X756" s="9" t="s">
        <v>52</v>
      </c>
      <c r="Y756" s="9" t="s">
        <v>52</v>
      </c>
      <c r="Z756" s="9" t="s">
        <v>52</v>
      </c>
      <c r="AA756" s="9" t="s">
        <v>52</v>
      </c>
      <c r="AB756" s="9" t="s">
        <v>52</v>
      </c>
      <c r="AC756" s="9" t="s">
        <v>52</v>
      </c>
      <c r="AD756" s="11" t="s">
        <v>52</v>
      </c>
      <c r="AE756" s="10" t="s">
        <v>52</v>
      </c>
      <c r="AF756" s="9" t="s">
        <v>52</v>
      </c>
      <c r="AG756" s="9" t="s">
        <v>52</v>
      </c>
      <c r="AH756" s="9" t="s">
        <v>52</v>
      </c>
      <c r="AI756" s="9" t="s">
        <v>52</v>
      </c>
      <c r="AJ756" s="9" t="s">
        <v>52</v>
      </c>
      <c r="AK756" s="9" t="s">
        <v>52</v>
      </c>
      <c r="AL756" s="11" t="s">
        <v>52</v>
      </c>
      <c r="AM756" s="10" t="s">
        <v>52</v>
      </c>
      <c r="AN756" s="9" t="s">
        <v>52</v>
      </c>
      <c r="AO756" s="9" t="s">
        <v>52</v>
      </c>
      <c r="AP756" s="9" t="s">
        <v>52</v>
      </c>
      <c r="AQ756" s="9" t="s">
        <v>52</v>
      </c>
      <c r="AR756" s="9" t="s">
        <v>52</v>
      </c>
      <c r="AS756" s="9" t="s">
        <v>52</v>
      </c>
      <c r="AT756" s="11" t="s">
        <v>52</v>
      </c>
      <c r="AU756" s="10" t="s">
        <v>52</v>
      </c>
      <c r="AV756" s="9" t="s">
        <v>52</v>
      </c>
      <c r="AW756" s="9" t="s">
        <v>52</v>
      </c>
      <c r="AX756" s="9" t="s">
        <v>52</v>
      </c>
      <c r="AY756" s="9" t="s">
        <v>52</v>
      </c>
      <c r="AZ756" s="9" t="s">
        <v>52</v>
      </c>
      <c r="BA756" s="9" t="s">
        <v>52</v>
      </c>
      <c r="BB756" s="11" t="s">
        <v>52</v>
      </c>
    </row>
    <row r="757" spans="1:54" customFormat="1" x14ac:dyDescent="0.25">
      <c r="A757" s="12">
        <v>756</v>
      </c>
      <c r="B757" s="12" t="s">
        <v>3654</v>
      </c>
      <c r="C757" s="12" t="s">
        <v>3655</v>
      </c>
      <c r="D757" s="12">
        <v>94597</v>
      </c>
      <c r="E757" s="12" t="s">
        <v>52</v>
      </c>
      <c r="F757" s="12" t="s">
        <v>52</v>
      </c>
      <c r="G757" s="12">
        <v>162.0680796</v>
      </c>
      <c r="H757" s="12" t="s">
        <v>3656</v>
      </c>
      <c r="I757" t="e">
        <f t="shared" si="22"/>
        <v>#N/A</v>
      </c>
      <c r="J757" t="e">
        <f>VLOOKUP($D757,RfDs_clean!$A$2:$Q$140,9,FALSE)</f>
        <v>#N/A</v>
      </c>
      <c r="K757" t="e">
        <f t="shared" si="23"/>
        <v>#N/A</v>
      </c>
      <c r="L757" t="e">
        <f>VLOOKUP($D757,RfDs_clean!$A$2:$Q$140,10,FALSE)</f>
        <v>#N/A</v>
      </c>
      <c r="M757" s="9" t="s">
        <v>52</v>
      </c>
      <c r="N757" s="9" t="s">
        <v>52</v>
      </c>
      <c r="O757" s="13" t="s">
        <v>52</v>
      </c>
      <c r="P757" s="12" t="s">
        <v>52</v>
      </c>
      <c r="Q757" s="12" t="s">
        <v>52</v>
      </c>
      <c r="R757" s="12" t="s">
        <v>52</v>
      </c>
      <c r="S757" s="12" t="s">
        <v>52</v>
      </c>
      <c r="T757" s="12" t="s">
        <v>52</v>
      </c>
      <c r="U757" s="12" t="s">
        <v>52</v>
      </c>
      <c r="V757" s="14" t="s">
        <v>52</v>
      </c>
      <c r="W757" s="13" t="s">
        <v>52</v>
      </c>
      <c r="X757" s="12" t="s">
        <v>52</v>
      </c>
      <c r="Y757" s="12" t="s">
        <v>52</v>
      </c>
      <c r="Z757" s="12" t="s">
        <v>52</v>
      </c>
      <c r="AA757" s="12" t="s">
        <v>52</v>
      </c>
      <c r="AB757" s="12" t="s">
        <v>52</v>
      </c>
      <c r="AC757" s="12" t="s">
        <v>52</v>
      </c>
      <c r="AD757" s="14" t="s">
        <v>52</v>
      </c>
      <c r="AE757" s="13" t="s">
        <v>3657</v>
      </c>
      <c r="AF757" s="12">
        <v>0.22</v>
      </c>
      <c r="AG757" s="12">
        <v>4.55</v>
      </c>
      <c r="AH757" s="12" t="s">
        <v>52</v>
      </c>
      <c r="AI757" s="12" t="s">
        <v>52</v>
      </c>
      <c r="AJ757" s="12" t="s">
        <v>52</v>
      </c>
      <c r="AK757" s="12" t="s">
        <v>75</v>
      </c>
      <c r="AL757" s="14" t="s">
        <v>61</v>
      </c>
      <c r="AM757" s="13" t="s">
        <v>3658</v>
      </c>
      <c r="AN757" s="12">
        <v>6.3E-5</v>
      </c>
      <c r="AO757" s="12">
        <v>4.01</v>
      </c>
      <c r="AP757" s="12" t="s">
        <v>52</v>
      </c>
      <c r="AQ757" s="12" t="s">
        <v>52</v>
      </c>
      <c r="AR757" s="12" t="s">
        <v>52</v>
      </c>
      <c r="AS757" s="12" t="s">
        <v>75</v>
      </c>
      <c r="AT757" s="14" t="s">
        <v>61</v>
      </c>
      <c r="AU757" s="13" t="s">
        <v>3659</v>
      </c>
      <c r="AV757" s="12">
        <v>0.22</v>
      </c>
      <c r="AW757" s="12">
        <v>4.55</v>
      </c>
      <c r="AX757" s="12" t="s">
        <v>52</v>
      </c>
      <c r="AY757" s="12" t="s">
        <v>52</v>
      </c>
      <c r="AZ757" s="12" t="s">
        <v>52</v>
      </c>
      <c r="BA757" s="12" t="s">
        <v>75</v>
      </c>
      <c r="BB757" s="14" t="s">
        <v>61</v>
      </c>
    </row>
    <row r="758" spans="1:54" customFormat="1" x14ac:dyDescent="0.25">
      <c r="A758" s="9">
        <v>757</v>
      </c>
      <c r="B758" s="9" t="s">
        <v>3660</v>
      </c>
      <c r="C758" s="9" t="s">
        <v>3661</v>
      </c>
      <c r="D758" s="9">
        <v>78587050</v>
      </c>
      <c r="E758" s="9" t="s">
        <v>52</v>
      </c>
      <c r="F758" s="9" t="s">
        <v>52</v>
      </c>
      <c r="G758" s="9">
        <v>352.10122659199999</v>
      </c>
      <c r="H758" s="9" t="s">
        <v>3662</v>
      </c>
      <c r="I758" t="e">
        <f t="shared" si="22"/>
        <v>#N/A</v>
      </c>
      <c r="J758" t="e">
        <f>VLOOKUP($D758,RfDs_clean!$A$2:$Q$140,9,FALSE)</f>
        <v>#N/A</v>
      </c>
      <c r="K758" t="e">
        <f t="shared" si="23"/>
        <v>#N/A</v>
      </c>
      <c r="L758" t="e">
        <f>VLOOKUP($D758,RfDs_clean!$A$2:$Q$140,10,FALSE)</f>
        <v>#N/A</v>
      </c>
      <c r="M758" s="9" t="s">
        <v>52</v>
      </c>
      <c r="N758" s="9" t="s">
        <v>52</v>
      </c>
      <c r="O758" s="10" t="s">
        <v>3663</v>
      </c>
      <c r="P758" s="9">
        <v>2.5000000000000001E-2</v>
      </c>
      <c r="Q758" s="9">
        <v>7.148727529324046</v>
      </c>
      <c r="R758" s="9" t="s">
        <v>118</v>
      </c>
      <c r="S758" s="9">
        <v>2.5</v>
      </c>
      <c r="T758" s="9">
        <v>5.148727529324046</v>
      </c>
      <c r="U758" s="9" t="s">
        <v>56</v>
      </c>
      <c r="V758" s="11" t="s">
        <v>61</v>
      </c>
      <c r="W758" s="10" t="s">
        <v>52</v>
      </c>
      <c r="X758" s="9" t="s">
        <v>52</v>
      </c>
      <c r="Y758" s="9" t="s">
        <v>52</v>
      </c>
      <c r="Z758" s="9" t="s">
        <v>52</v>
      </c>
      <c r="AA758" s="9" t="s">
        <v>52</v>
      </c>
      <c r="AB758" s="9" t="s">
        <v>52</v>
      </c>
      <c r="AC758" s="9" t="s">
        <v>52</v>
      </c>
      <c r="AD758" s="11" t="s">
        <v>52</v>
      </c>
      <c r="AE758" s="10" t="s">
        <v>52</v>
      </c>
      <c r="AF758" s="9" t="s">
        <v>52</v>
      </c>
      <c r="AG758" s="9" t="s">
        <v>52</v>
      </c>
      <c r="AH758" s="9" t="s">
        <v>52</v>
      </c>
      <c r="AI758" s="9" t="s">
        <v>52</v>
      </c>
      <c r="AJ758" s="9" t="s">
        <v>52</v>
      </c>
      <c r="AK758" s="9" t="s">
        <v>52</v>
      </c>
      <c r="AL758" s="11" t="s">
        <v>52</v>
      </c>
      <c r="AM758" s="10" t="s">
        <v>52</v>
      </c>
      <c r="AN758" s="9" t="s">
        <v>52</v>
      </c>
      <c r="AO758" s="9" t="s">
        <v>52</v>
      </c>
      <c r="AP758" s="9" t="s">
        <v>52</v>
      </c>
      <c r="AQ758" s="9" t="s">
        <v>52</v>
      </c>
      <c r="AR758" s="9" t="s">
        <v>52</v>
      </c>
      <c r="AS758" s="9" t="s">
        <v>52</v>
      </c>
      <c r="AT758" s="11" t="s">
        <v>52</v>
      </c>
      <c r="AU758" s="10" t="s">
        <v>52</v>
      </c>
      <c r="AV758" s="9" t="s">
        <v>52</v>
      </c>
      <c r="AW758" s="9" t="s">
        <v>52</v>
      </c>
      <c r="AX758" s="9" t="s">
        <v>52</v>
      </c>
      <c r="AY758" s="9" t="s">
        <v>52</v>
      </c>
      <c r="AZ758" s="9" t="s">
        <v>52</v>
      </c>
      <c r="BA758" s="9" t="s">
        <v>52</v>
      </c>
      <c r="BB758" s="11" t="s">
        <v>52</v>
      </c>
    </row>
    <row r="759" spans="1:54" customFormat="1" x14ac:dyDescent="0.25">
      <c r="A759" s="12">
        <v>758</v>
      </c>
      <c r="B759" s="12" t="s">
        <v>3664</v>
      </c>
      <c r="C759" s="12" t="s">
        <v>3665</v>
      </c>
      <c r="D759" s="12">
        <v>74051802</v>
      </c>
      <c r="E759" s="12" t="s">
        <v>52</v>
      </c>
      <c r="F759" s="12" t="s">
        <v>52</v>
      </c>
      <c r="G759" s="12">
        <v>327.18681478799999</v>
      </c>
      <c r="H759" s="12" t="s">
        <v>3666</v>
      </c>
      <c r="I759" t="e">
        <f t="shared" si="22"/>
        <v>#N/A</v>
      </c>
      <c r="J759" t="e">
        <f>VLOOKUP($D759,RfDs_clean!$A$2:$Q$140,9,FALSE)</f>
        <v>#N/A</v>
      </c>
      <c r="K759" t="e">
        <f t="shared" si="23"/>
        <v>#N/A</v>
      </c>
      <c r="L759" t="e">
        <f>VLOOKUP($D759,RfDs_clean!$A$2:$Q$140,10,FALSE)</f>
        <v>#N/A</v>
      </c>
      <c r="M759" s="9" t="s">
        <v>52</v>
      </c>
      <c r="N759" s="9" t="s">
        <v>52</v>
      </c>
      <c r="O759" s="13" t="s">
        <v>3667</v>
      </c>
      <c r="P759" s="12">
        <v>0.09</v>
      </c>
      <c r="Q759" s="12">
        <v>6.5605532843980008</v>
      </c>
      <c r="R759" s="12" t="s">
        <v>118</v>
      </c>
      <c r="S759" s="12">
        <v>8.86</v>
      </c>
      <c r="T759" s="12">
        <v>4.5673620719502743</v>
      </c>
      <c r="U759" s="12" t="s">
        <v>56</v>
      </c>
      <c r="V759" s="14" t="s">
        <v>61</v>
      </c>
      <c r="W759" s="13" t="s">
        <v>52</v>
      </c>
      <c r="X759" s="12" t="s">
        <v>52</v>
      </c>
      <c r="Y759" s="12" t="s">
        <v>52</v>
      </c>
      <c r="Z759" s="12" t="s">
        <v>52</v>
      </c>
      <c r="AA759" s="12" t="s">
        <v>52</v>
      </c>
      <c r="AB759" s="12" t="s">
        <v>52</v>
      </c>
      <c r="AC759" s="12" t="s">
        <v>52</v>
      </c>
      <c r="AD759" s="14" t="s">
        <v>52</v>
      </c>
      <c r="AE759" s="13" t="s">
        <v>52</v>
      </c>
      <c r="AF759" s="12" t="s">
        <v>52</v>
      </c>
      <c r="AG759" s="12" t="s">
        <v>52</v>
      </c>
      <c r="AH759" s="12" t="s">
        <v>52</v>
      </c>
      <c r="AI759" s="12" t="s">
        <v>52</v>
      </c>
      <c r="AJ759" s="12" t="s">
        <v>52</v>
      </c>
      <c r="AK759" s="12" t="s">
        <v>52</v>
      </c>
      <c r="AL759" s="14" t="s">
        <v>52</v>
      </c>
      <c r="AM759" s="13" t="s">
        <v>52</v>
      </c>
      <c r="AN759" s="12" t="s">
        <v>52</v>
      </c>
      <c r="AO759" s="12" t="s">
        <v>52</v>
      </c>
      <c r="AP759" s="12" t="s">
        <v>52</v>
      </c>
      <c r="AQ759" s="12" t="s">
        <v>52</v>
      </c>
      <c r="AR759" s="12" t="s">
        <v>52</v>
      </c>
      <c r="AS759" s="12" t="s">
        <v>52</v>
      </c>
      <c r="AT759" s="14" t="s">
        <v>52</v>
      </c>
      <c r="AU759" s="13" t="s">
        <v>52</v>
      </c>
      <c r="AV759" s="12" t="s">
        <v>52</v>
      </c>
      <c r="AW759" s="12" t="s">
        <v>52</v>
      </c>
      <c r="AX759" s="12" t="s">
        <v>52</v>
      </c>
      <c r="AY759" s="12" t="s">
        <v>52</v>
      </c>
      <c r="AZ759" s="12" t="s">
        <v>52</v>
      </c>
      <c r="BA759" s="12" t="s">
        <v>52</v>
      </c>
      <c r="BB759" s="14" t="s">
        <v>52</v>
      </c>
    </row>
    <row r="760" spans="1:54" customFormat="1" x14ac:dyDescent="0.25">
      <c r="A760" s="9">
        <v>759</v>
      </c>
      <c r="B760" s="9" t="s">
        <v>3668</v>
      </c>
      <c r="C760" s="9" t="s">
        <v>3669</v>
      </c>
      <c r="D760" s="9">
        <v>759944</v>
      </c>
      <c r="E760" s="9" t="s">
        <v>52</v>
      </c>
      <c r="F760" s="9" t="s">
        <v>52</v>
      </c>
      <c r="G760" s="9">
        <v>189.11873522799999</v>
      </c>
      <c r="H760" s="9" t="s">
        <v>3670</v>
      </c>
      <c r="I760" t="e">
        <f t="shared" si="22"/>
        <v>#N/A</v>
      </c>
      <c r="J760" t="e">
        <f>VLOOKUP($D760,RfDs_clean!$A$2:$Q$140,9,FALSE)</f>
        <v>#N/A</v>
      </c>
      <c r="K760" t="e">
        <f t="shared" si="23"/>
        <v>#N/A</v>
      </c>
      <c r="L760" t="e">
        <f>VLOOKUP($D760,RfDs_clean!$A$2:$Q$140,10,FALSE)</f>
        <v>#N/A</v>
      </c>
      <c r="M760" s="9" t="s">
        <v>52</v>
      </c>
      <c r="N760" s="9" t="s">
        <v>52</v>
      </c>
      <c r="O760" s="10" t="s">
        <v>3671</v>
      </c>
      <c r="P760" s="9">
        <v>2.5000000000000001E-2</v>
      </c>
      <c r="Q760" s="9">
        <v>6.8787945461015791</v>
      </c>
      <c r="R760" s="9" t="s">
        <v>118</v>
      </c>
      <c r="S760" s="9">
        <v>2.5</v>
      </c>
      <c r="T760" s="9">
        <v>4.8787945461015791</v>
      </c>
      <c r="U760" s="9" t="s">
        <v>56</v>
      </c>
      <c r="V760" s="11" t="s">
        <v>61</v>
      </c>
      <c r="W760" s="10" t="s">
        <v>52</v>
      </c>
      <c r="X760" s="9" t="s">
        <v>52</v>
      </c>
      <c r="Y760" s="9" t="s">
        <v>52</v>
      </c>
      <c r="Z760" s="9" t="s">
        <v>52</v>
      </c>
      <c r="AA760" s="9" t="s">
        <v>52</v>
      </c>
      <c r="AB760" s="9" t="s">
        <v>52</v>
      </c>
      <c r="AC760" s="9" t="s">
        <v>52</v>
      </c>
      <c r="AD760" s="11" t="s">
        <v>52</v>
      </c>
      <c r="AE760" s="10" t="s">
        <v>52</v>
      </c>
      <c r="AF760" s="9" t="s">
        <v>52</v>
      </c>
      <c r="AG760" s="9" t="s">
        <v>52</v>
      </c>
      <c r="AH760" s="9" t="s">
        <v>52</v>
      </c>
      <c r="AI760" s="9" t="s">
        <v>52</v>
      </c>
      <c r="AJ760" s="9" t="s">
        <v>52</v>
      </c>
      <c r="AK760" s="9" t="s">
        <v>52</v>
      </c>
      <c r="AL760" s="11" t="s">
        <v>52</v>
      </c>
      <c r="AM760" s="10" t="s">
        <v>52</v>
      </c>
      <c r="AN760" s="9" t="s">
        <v>52</v>
      </c>
      <c r="AO760" s="9" t="s">
        <v>52</v>
      </c>
      <c r="AP760" s="9" t="s">
        <v>52</v>
      </c>
      <c r="AQ760" s="9" t="s">
        <v>52</v>
      </c>
      <c r="AR760" s="9" t="s">
        <v>52</v>
      </c>
      <c r="AS760" s="9" t="s">
        <v>52</v>
      </c>
      <c r="AT760" s="11" t="s">
        <v>52</v>
      </c>
      <c r="AU760" s="10" t="s">
        <v>52</v>
      </c>
      <c r="AV760" s="9" t="s">
        <v>52</v>
      </c>
      <c r="AW760" s="9" t="s">
        <v>52</v>
      </c>
      <c r="AX760" s="9" t="s">
        <v>52</v>
      </c>
      <c r="AY760" s="9" t="s">
        <v>52</v>
      </c>
      <c r="AZ760" s="9" t="s">
        <v>52</v>
      </c>
      <c r="BA760" s="9" t="s">
        <v>52</v>
      </c>
      <c r="BB760" s="11" t="s">
        <v>52</v>
      </c>
    </row>
    <row r="761" spans="1:54" customFormat="1" x14ac:dyDescent="0.25">
      <c r="A761" s="12">
        <v>760</v>
      </c>
      <c r="B761" s="12" t="s">
        <v>3672</v>
      </c>
      <c r="C761" s="12" t="s">
        <v>3673</v>
      </c>
      <c r="D761" s="12">
        <v>1982496</v>
      </c>
      <c r="E761" s="12" t="s">
        <v>52</v>
      </c>
      <c r="F761" s="12" t="s">
        <v>52</v>
      </c>
      <c r="G761" s="12">
        <v>232.15756325999999</v>
      </c>
      <c r="H761" s="12" t="s">
        <v>3674</v>
      </c>
      <c r="I761" t="e">
        <f t="shared" si="22"/>
        <v>#N/A</v>
      </c>
      <c r="J761" t="e">
        <f>VLOOKUP($D761,RfDs_clean!$A$2:$Q$140,9,FALSE)</f>
        <v>#N/A</v>
      </c>
      <c r="K761" t="e">
        <f t="shared" si="23"/>
        <v>#N/A</v>
      </c>
      <c r="L761" t="e">
        <f>VLOOKUP($D761,RfDs_clean!$A$2:$Q$140,10,FALSE)</f>
        <v>#N/A</v>
      </c>
      <c r="M761" s="9" t="s">
        <v>52</v>
      </c>
      <c r="N761" s="9" t="s">
        <v>52</v>
      </c>
      <c r="O761" s="13" t="s">
        <v>3675</v>
      </c>
      <c r="P761" s="12">
        <v>0.15</v>
      </c>
      <c r="Q761" s="12">
        <v>6.189691577680426</v>
      </c>
      <c r="R761" s="12" t="s">
        <v>81</v>
      </c>
      <c r="S761" s="12">
        <v>150</v>
      </c>
      <c r="T761" s="12">
        <v>3.189691577680426</v>
      </c>
      <c r="U761" s="12" t="s">
        <v>103</v>
      </c>
      <c r="V761" s="14" t="s">
        <v>61</v>
      </c>
      <c r="W761" s="13" t="s">
        <v>52</v>
      </c>
      <c r="X761" s="12" t="s">
        <v>52</v>
      </c>
      <c r="Y761" s="12" t="s">
        <v>52</v>
      </c>
      <c r="Z761" s="12" t="s">
        <v>52</v>
      </c>
      <c r="AA761" s="12" t="s">
        <v>52</v>
      </c>
      <c r="AB761" s="12" t="s">
        <v>52</v>
      </c>
      <c r="AC761" s="12" t="s">
        <v>52</v>
      </c>
      <c r="AD761" s="14" t="s">
        <v>52</v>
      </c>
      <c r="AE761" s="13" t="s">
        <v>52</v>
      </c>
      <c r="AF761" s="12" t="s">
        <v>52</v>
      </c>
      <c r="AG761" s="12" t="s">
        <v>52</v>
      </c>
      <c r="AH761" s="12" t="s">
        <v>52</v>
      </c>
      <c r="AI761" s="12" t="s">
        <v>52</v>
      </c>
      <c r="AJ761" s="12" t="s">
        <v>52</v>
      </c>
      <c r="AK761" s="12" t="s">
        <v>52</v>
      </c>
      <c r="AL761" s="14" t="s">
        <v>52</v>
      </c>
      <c r="AM761" s="13" t="s">
        <v>52</v>
      </c>
      <c r="AN761" s="12" t="s">
        <v>52</v>
      </c>
      <c r="AO761" s="12" t="s">
        <v>52</v>
      </c>
      <c r="AP761" s="12" t="s">
        <v>52</v>
      </c>
      <c r="AQ761" s="12" t="s">
        <v>52</v>
      </c>
      <c r="AR761" s="12" t="s">
        <v>52</v>
      </c>
      <c r="AS761" s="12" t="s">
        <v>52</v>
      </c>
      <c r="AT761" s="14" t="s">
        <v>52</v>
      </c>
      <c r="AU761" s="13" t="s">
        <v>52</v>
      </c>
      <c r="AV761" s="12" t="s">
        <v>52</v>
      </c>
      <c r="AW761" s="12" t="s">
        <v>52</v>
      </c>
      <c r="AX761" s="12" t="s">
        <v>52</v>
      </c>
      <c r="AY761" s="12" t="s">
        <v>52</v>
      </c>
      <c r="AZ761" s="12" t="s">
        <v>52</v>
      </c>
      <c r="BA761" s="12" t="s">
        <v>52</v>
      </c>
      <c r="BB761" s="14" t="s">
        <v>52</v>
      </c>
    </row>
    <row r="762" spans="1:54" customFormat="1" x14ac:dyDescent="0.25">
      <c r="A762" s="9">
        <v>761</v>
      </c>
      <c r="B762" s="9" t="s">
        <v>3676</v>
      </c>
      <c r="C762" s="9" t="s">
        <v>3677</v>
      </c>
      <c r="D762" s="9">
        <v>122349</v>
      </c>
      <c r="E762" s="9" t="s">
        <v>52</v>
      </c>
      <c r="F762" s="9" t="s">
        <v>52</v>
      </c>
      <c r="G762" s="9">
        <v>201.07812306399998</v>
      </c>
      <c r="H762" s="9" t="s">
        <v>3678</v>
      </c>
      <c r="I762" t="e">
        <f t="shared" si="22"/>
        <v>#N/A</v>
      </c>
      <c r="J762" t="e">
        <f>VLOOKUP($D762,RfDs_clean!$A$2:$Q$140,9,FALSE)</f>
        <v>#N/A</v>
      </c>
      <c r="K762" t="e">
        <f t="shared" si="23"/>
        <v>#N/A</v>
      </c>
      <c r="L762" t="e">
        <f>VLOOKUP($D762,RfDs_clean!$A$2:$Q$140,10,FALSE)</f>
        <v>#N/A</v>
      </c>
      <c r="M762" s="9" t="s">
        <v>52</v>
      </c>
      <c r="N762" s="9" t="s">
        <v>52</v>
      </c>
      <c r="O762" s="10" t="s">
        <v>3679</v>
      </c>
      <c r="P762" s="9">
        <v>5.0000000000000001E-3</v>
      </c>
      <c r="Q762" s="9">
        <v>7.6043948183770107</v>
      </c>
      <c r="R762" s="9" t="s">
        <v>81</v>
      </c>
      <c r="S762" s="9">
        <v>0.52</v>
      </c>
      <c r="T762" s="9">
        <v>5.58736147907823</v>
      </c>
      <c r="U762" s="9" t="s">
        <v>56</v>
      </c>
      <c r="V762" s="11" t="s">
        <v>61</v>
      </c>
      <c r="W762" s="10" t="s">
        <v>52</v>
      </c>
      <c r="X762" s="9" t="s">
        <v>52</v>
      </c>
      <c r="Y762" s="9" t="s">
        <v>52</v>
      </c>
      <c r="Z762" s="9" t="s">
        <v>52</v>
      </c>
      <c r="AA762" s="9" t="s">
        <v>52</v>
      </c>
      <c r="AB762" s="9" t="s">
        <v>52</v>
      </c>
      <c r="AC762" s="9" t="s">
        <v>52</v>
      </c>
      <c r="AD762" s="11" t="s">
        <v>52</v>
      </c>
      <c r="AE762" s="10" t="s">
        <v>3680</v>
      </c>
      <c r="AF762" s="9">
        <v>0.12</v>
      </c>
      <c r="AG762" s="9">
        <v>4.38</v>
      </c>
      <c r="AH762" s="9" t="s">
        <v>52</v>
      </c>
      <c r="AI762" s="9" t="s">
        <v>52</v>
      </c>
      <c r="AJ762" s="9" t="s">
        <v>52</v>
      </c>
      <c r="AK762" s="9" t="s">
        <v>119</v>
      </c>
      <c r="AL762" s="11" t="s">
        <v>61</v>
      </c>
      <c r="AM762" s="10" t="s">
        <v>52</v>
      </c>
      <c r="AN762" s="9" t="s">
        <v>52</v>
      </c>
      <c r="AO762" s="9" t="s">
        <v>52</v>
      </c>
      <c r="AP762" s="9" t="s">
        <v>52</v>
      </c>
      <c r="AQ762" s="9" t="s">
        <v>52</v>
      </c>
      <c r="AR762" s="9" t="s">
        <v>52</v>
      </c>
      <c r="AS762" s="9" t="s">
        <v>52</v>
      </c>
      <c r="AT762" s="11" t="s">
        <v>52</v>
      </c>
      <c r="AU762" s="10" t="s">
        <v>52</v>
      </c>
      <c r="AV762" s="9" t="s">
        <v>52</v>
      </c>
      <c r="AW762" s="9" t="s">
        <v>52</v>
      </c>
      <c r="AX762" s="9" t="s">
        <v>52</v>
      </c>
      <c r="AY762" s="9" t="s">
        <v>52</v>
      </c>
      <c r="AZ762" s="9" t="s">
        <v>52</v>
      </c>
      <c r="BA762" s="9" t="s">
        <v>52</v>
      </c>
      <c r="BB762" s="11" t="s">
        <v>52</v>
      </c>
    </row>
    <row r="763" spans="1:54" customFormat="1" x14ac:dyDescent="0.25">
      <c r="A763" s="12">
        <v>762</v>
      </c>
      <c r="B763" s="12" t="s">
        <v>3681</v>
      </c>
      <c r="C763" s="12" t="s">
        <v>3682</v>
      </c>
      <c r="D763" s="12">
        <v>148185</v>
      </c>
      <c r="E763" s="12" t="s">
        <v>52</v>
      </c>
      <c r="F763" s="12" t="s">
        <v>52</v>
      </c>
      <c r="G763" s="12">
        <v>171.01523559999998</v>
      </c>
      <c r="H763" s="12" t="s">
        <v>3683</v>
      </c>
      <c r="I763" t="e">
        <f t="shared" si="22"/>
        <v>#N/A</v>
      </c>
      <c r="J763" t="e">
        <f>VLOOKUP($D763,RfDs_clean!$A$2:$Q$140,9,FALSE)</f>
        <v>#N/A</v>
      </c>
      <c r="K763" t="e">
        <f t="shared" si="23"/>
        <v>#N/A</v>
      </c>
      <c r="L763" t="e">
        <f>VLOOKUP($D763,RfDs_clean!$A$2:$Q$140,10,FALSE)</f>
        <v>#N/A</v>
      </c>
      <c r="M763" s="9" t="s">
        <v>52</v>
      </c>
      <c r="N763" s="9" t="s">
        <v>52</v>
      </c>
      <c r="O763" s="13" t="s">
        <v>3684</v>
      </c>
      <c r="P763" s="12">
        <v>0.03</v>
      </c>
      <c r="Q763" s="12">
        <v>6.7559135483172872</v>
      </c>
      <c r="R763" s="12" t="s">
        <v>118</v>
      </c>
      <c r="S763" s="12">
        <v>30</v>
      </c>
      <c r="T763" s="12">
        <v>3.7559135483172867</v>
      </c>
      <c r="U763" s="12" t="s">
        <v>56</v>
      </c>
      <c r="V763" s="14" t="s">
        <v>57</v>
      </c>
      <c r="W763" s="13" t="s">
        <v>52</v>
      </c>
      <c r="X763" s="12" t="s">
        <v>52</v>
      </c>
      <c r="Y763" s="12" t="s">
        <v>52</v>
      </c>
      <c r="Z763" s="12" t="s">
        <v>52</v>
      </c>
      <c r="AA763" s="12" t="s">
        <v>52</v>
      </c>
      <c r="AB763" s="12" t="s">
        <v>52</v>
      </c>
      <c r="AC763" s="12" t="s">
        <v>52</v>
      </c>
      <c r="AD763" s="14" t="s">
        <v>52</v>
      </c>
      <c r="AE763" s="13" t="s">
        <v>3685</v>
      </c>
      <c r="AF763" s="12">
        <v>0.27</v>
      </c>
      <c r="AG763" s="12">
        <v>4.66</v>
      </c>
      <c r="AH763" s="12" t="s">
        <v>52</v>
      </c>
      <c r="AI763" s="12" t="s">
        <v>52</v>
      </c>
      <c r="AJ763" s="12" t="s">
        <v>52</v>
      </c>
      <c r="AK763" s="12" t="s">
        <v>119</v>
      </c>
      <c r="AL763" s="14" t="s">
        <v>57</v>
      </c>
      <c r="AM763" s="13" t="s">
        <v>52</v>
      </c>
      <c r="AN763" s="12" t="s">
        <v>52</v>
      </c>
      <c r="AO763" s="12" t="s">
        <v>52</v>
      </c>
      <c r="AP763" s="12" t="s">
        <v>52</v>
      </c>
      <c r="AQ763" s="12" t="s">
        <v>52</v>
      </c>
      <c r="AR763" s="12" t="s">
        <v>52</v>
      </c>
      <c r="AS763" s="12" t="s">
        <v>52</v>
      </c>
      <c r="AT763" s="14" t="s">
        <v>52</v>
      </c>
      <c r="AU763" s="13" t="s">
        <v>52</v>
      </c>
      <c r="AV763" s="12" t="s">
        <v>52</v>
      </c>
      <c r="AW763" s="12" t="s">
        <v>52</v>
      </c>
      <c r="AX763" s="12" t="s">
        <v>52</v>
      </c>
      <c r="AY763" s="12" t="s">
        <v>52</v>
      </c>
      <c r="AZ763" s="12" t="s">
        <v>52</v>
      </c>
      <c r="BA763" s="12" t="s">
        <v>52</v>
      </c>
      <c r="BB763" s="14" t="s">
        <v>52</v>
      </c>
    </row>
    <row r="764" spans="1:54" customFormat="1" x14ac:dyDescent="0.25">
      <c r="A764" s="9">
        <v>763</v>
      </c>
      <c r="B764" s="9" t="s">
        <v>3686</v>
      </c>
      <c r="C764" s="9" t="s">
        <v>3687</v>
      </c>
      <c r="D764" s="9">
        <v>25155300</v>
      </c>
      <c r="E764" s="9" t="s">
        <v>52</v>
      </c>
      <c r="F764" s="9" t="s">
        <v>52</v>
      </c>
      <c r="G764" s="9">
        <v>348.17351006799998</v>
      </c>
      <c r="H764" s="9" t="s">
        <v>3688</v>
      </c>
      <c r="I764" t="e">
        <f t="shared" si="22"/>
        <v>#N/A</v>
      </c>
      <c r="J764" t="e">
        <f>VLOOKUP($D764,RfDs_clean!$A$2:$Q$140,9,FALSE)</f>
        <v>#N/A</v>
      </c>
      <c r="K764" t="e">
        <f t="shared" si="23"/>
        <v>#N/A</v>
      </c>
      <c r="L764" t="e">
        <f>VLOOKUP($D764,RfDs_clean!$A$2:$Q$140,10,FALSE)</f>
        <v>#N/A</v>
      </c>
      <c r="M764" s="9" t="s">
        <v>52</v>
      </c>
      <c r="N764" s="9" t="s">
        <v>52</v>
      </c>
      <c r="O764" s="10" t="s">
        <v>3689</v>
      </c>
      <c r="P764" s="9">
        <v>0.5</v>
      </c>
      <c r="Q764" s="9">
        <v>5.8428257214661841</v>
      </c>
      <c r="R764" s="9" t="s">
        <v>81</v>
      </c>
      <c r="S764" s="9">
        <v>50</v>
      </c>
      <c r="T764" s="9">
        <v>3.8428257214661845</v>
      </c>
      <c r="U764" s="9" t="s">
        <v>103</v>
      </c>
      <c r="V764" s="11" t="s">
        <v>61</v>
      </c>
      <c r="W764" s="10" t="s">
        <v>52</v>
      </c>
      <c r="X764" s="9" t="s">
        <v>52</v>
      </c>
      <c r="Y764" s="9" t="s">
        <v>52</v>
      </c>
      <c r="Z764" s="9" t="s">
        <v>52</v>
      </c>
      <c r="AA764" s="9" t="s">
        <v>52</v>
      </c>
      <c r="AB764" s="9" t="s">
        <v>52</v>
      </c>
      <c r="AC764" s="9" t="s">
        <v>52</v>
      </c>
      <c r="AD764" s="11" t="s">
        <v>52</v>
      </c>
      <c r="AE764" s="10" t="s">
        <v>52</v>
      </c>
      <c r="AF764" s="9" t="s">
        <v>52</v>
      </c>
      <c r="AG764" s="9" t="s">
        <v>52</v>
      </c>
      <c r="AH764" s="9" t="s">
        <v>52</v>
      </c>
      <c r="AI764" s="9" t="s">
        <v>52</v>
      </c>
      <c r="AJ764" s="9" t="s">
        <v>52</v>
      </c>
      <c r="AK764" s="9" t="s">
        <v>52</v>
      </c>
      <c r="AL764" s="11" t="s">
        <v>52</v>
      </c>
      <c r="AM764" s="10" t="s">
        <v>52</v>
      </c>
      <c r="AN764" s="9" t="s">
        <v>52</v>
      </c>
      <c r="AO764" s="9" t="s">
        <v>52</v>
      </c>
      <c r="AP764" s="9" t="s">
        <v>52</v>
      </c>
      <c r="AQ764" s="9" t="s">
        <v>52</v>
      </c>
      <c r="AR764" s="9" t="s">
        <v>52</v>
      </c>
      <c r="AS764" s="9" t="s">
        <v>52</v>
      </c>
      <c r="AT764" s="11" t="s">
        <v>52</v>
      </c>
      <c r="AU764" s="10" t="s">
        <v>52</v>
      </c>
      <c r="AV764" s="9" t="s">
        <v>52</v>
      </c>
      <c r="AW764" s="9" t="s">
        <v>52</v>
      </c>
      <c r="AX764" s="9" t="s">
        <v>52</v>
      </c>
      <c r="AY764" s="9" t="s">
        <v>52</v>
      </c>
      <c r="AZ764" s="9" t="s">
        <v>52</v>
      </c>
      <c r="BA764" s="9" t="s">
        <v>52</v>
      </c>
      <c r="BB764" s="11" t="s">
        <v>52</v>
      </c>
    </row>
    <row r="765" spans="1:54" customFormat="1" x14ac:dyDescent="0.25">
      <c r="A765" s="12">
        <v>764</v>
      </c>
      <c r="B765" s="12" t="s">
        <v>3690</v>
      </c>
      <c r="C765" s="12" t="s">
        <v>3691</v>
      </c>
      <c r="D765" s="12">
        <v>62748</v>
      </c>
      <c r="E765" s="12" t="s">
        <v>52</v>
      </c>
      <c r="F765" s="12" t="s">
        <v>52</v>
      </c>
      <c r="G765" s="12">
        <v>99.99365180400001</v>
      </c>
      <c r="H765" s="12" t="s">
        <v>3692</v>
      </c>
      <c r="I765" t="e">
        <f t="shared" si="22"/>
        <v>#N/A</v>
      </c>
      <c r="J765" t="e">
        <f>VLOOKUP($D765,RfDs_clean!$A$2:$Q$140,9,FALSE)</f>
        <v>#N/A</v>
      </c>
      <c r="K765" t="e">
        <f t="shared" si="23"/>
        <v>#N/A</v>
      </c>
      <c r="L765" t="e">
        <f>VLOOKUP($D765,RfDs_clean!$A$2:$Q$140,10,FALSE)</f>
        <v>#N/A</v>
      </c>
      <c r="M765" s="9" t="s">
        <v>52</v>
      </c>
      <c r="N765" s="9" t="s">
        <v>52</v>
      </c>
      <c r="O765" s="13" t="s">
        <v>3693</v>
      </c>
      <c r="P765" s="12">
        <v>2.0000000000000002E-5</v>
      </c>
      <c r="Q765" s="12">
        <v>9.6989424335959598</v>
      </c>
      <c r="R765" s="12" t="s">
        <v>81</v>
      </c>
      <c r="S765" s="12">
        <v>0.05</v>
      </c>
      <c r="T765" s="12">
        <v>6.3010024249239214</v>
      </c>
      <c r="U765" s="12" t="s">
        <v>56</v>
      </c>
      <c r="V765" s="14" t="s">
        <v>61</v>
      </c>
      <c r="W765" s="13" t="s">
        <v>52</v>
      </c>
      <c r="X765" s="12" t="s">
        <v>52</v>
      </c>
      <c r="Y765" s="12" t="s">
        <v>52</v>
      </c>
      <c r="Z765" s="12" t="s">
        <v>52</v>
      </c>
      <c r="AA765" s="12" t="s">
        <v>52</v>
      </c>
      <c r="AB765" s="12" t="s">
        <v>52</v>
      </c>
      <c r="AC765" s="12" t="s">
        <v>52</v>
      </c>
      <c r="AD765" s="14" t="s">
        <v>52</v>
      </c>
      <c r="AE765" s="13" t="s">
        <v>52</v>
      </c>
      <c r="AF765" s="12" t="s">
        <v>52</v>
      </c>
      <c r="AG765" s="12" t="s">
        <v>52</v>
      </c>
      <c r="AH765" s="12" t="s">
        <v>52</v>
      </c>
      <c r="AI765" s="12" t="s">
        <v>52</v>
      </c>
      <c r="AJ765" s="12" t="s">
        <v>52</v>
      </c>
      <c r="AK765" s="12" t="s">
        <v>52</v>
      </c>
      <c r="AL765" s="14" t="s">
        <v>52</v>
      </c>
      <c r="AM765" s="13" t="s">
        <v>52</v>
      </c>
      <c r="AN765" s="12" t="s">
        <v>52</v>
      </c>
      <c r="AO765" s="12" t="s">
        <v>52</v>
      </c>
      <c r="AP765" s="12" t="s">
        <v>52</v>
      </c>
      <c r="AQ765" s="12" t="s">
        <v>52</v>
      </c>
      <c r="AR765" s="12" t="s">
        <v>52</v>
      </c>
      <c r="AS765" s="12" t="s">
        <v>52</v>
      </c>
      <c r="AT765" s="14" t="s">
        <v>52</v>
      </c>
      <c r="AU765" s="13" t="s">
        <v>52</v>
      </c>
      <c r="AV765" s="12" t="s">
        <v>52</v>
      </c>
      <c r="AW765" s="12" t="s">
        <v>52</v>
      </c>
      <c r="AX765" s="12" t="s">
        <v>52</v>
      </c>
      <c r="AY765" s="12" t="s">
        <v>52</v>
      </c>
      <c r="AZ765" s="12" t="s">
        <v>52</v>
      </c>
      <c r="BA765" s="12" t="s">
        <v>52</v>
      </c>
      <c r="BB765" s="14" t="s">
        <v>52</v>
      </c>
    </row>
    <row r="766" spans="1:54" customFormat="1" x14ac:dyDescent="0.25">
      <c r="A766" s="9">
        <v>765</v>
      </c>
      <c r="B766" s="9" t="s">
        <v>3694</v>
      </c>
      <c r="C766" s="9" t="s">
        <v>3695</v>
      </c>
      <c r="D766" s="9">
        <v>187166401</v>
      </c>
      <c r="E766" s="9" t="s">
        <v>52</v>
      </c>
      <c r="F766" s="9" t="s">
        <v>52</v>
      </c>
      <c r="G766" s="9">
        <v>1506.9842948159996</v>
      </c>
      <c r="H766" s="9" t="s">
        <v>3696</v>
      </c>
      <c r="I766" t="e">
        <f t="shared" si="22"/>
        <v>#N/A</v>
      </c>
      <c r="J766" t="e">
        <f>VLOOKUP($D766,RfDs_clean!$A$2:$Q$140,9,FALSE)</f>
        <v>#N/A</v>
      </c>
      <c r="K766" t="e">
        <f t="shared" si="23"/>
        <v>#N/A</v>
      </c>
      <c r="L766" t="e">
        <f>VLOOKUP($D766,RfDs_clean!$A$2:$Q$140,10,FALSE)</f>
        <v>#N/A</v>
      </c>
      <c r="M766" s="9" t="s">
        <v>52</v>
      </c>
      <c r="N766" s="9" t="s">
        <v>52</v>
      </c>
      <c r="O766" s="10" t="s">
        <v>3697</v>
      </c>
      <c r="P766" s="9">
        <v>2.4899999999999999E-2</v>
      </c>
      <c r="Q766" s="9">
        <v>7.7819093792001235</v>
      </c>
      <c r="R766" s="9" t="s">
        <v>81</v>
      </c>
      <c r="S766" s="9">
        <v>2.4900000000000002</v>
      </c>
      <c r="T766" s="9">
        <v>5.7819093792001235</v>
      </c>
      <c r="U766" s="9" t="s">
        <v>103</v>
      </c>
      <c r="V766" s="11" t="s">
        <v>61</v>
      </c>
      <c r="W766" s="10" t="s">
        <v>52</v>
      </c>
      <c r="X766" s="9" t="s">
        <v>52</v>
      </c>
      <c r="Y766" s="9" t="s">
        <v>52</v>
      </c>
      <c r="Z766" s="9" t="s">
        <v>52</v>
      </c>
      <c r="AA766" s="9" t="s">
        <v>52</v>
      </c>
      <c r="AB766" s="9" t="s">
        <v>52</v>
      </c>
      <c r="AC766" s="9" t="s">
        <v>52</v>
      </c>
      <c r="AD766" s="11" t="s">
        <v>52</v>
      </c>
      <c r="AE766" s="10" t="s">
        <v>52</v>
      </c>
      <c r="AF766" s="9" t="s">
        <v>52</v>
      </c>
      <c r="AG766" s="9" t="s">
        <v>52</v>
      </c>
      <c r="AH766" s="9" t="s">
        <v>52</v>
      </c>
      <c r="AI766" s="9" t="s">
        <v>52</v>
      </c>
      <c r="AJ766" s="9" t="s">
        <v>52</v>
      </c>
      <c r="AK766" s="9" t="s">
        <v>52</v>
      </c>
      <c r="AL766" s="11" t="s">
        <v>52</v>
      </c>
      <c r="AM766" s="10" t="s">
        <v>52</v>
      </c>
      <c r="AN766" s="9" t="s">
        <v>52</v>
      </c>
      <c r="AO766" s="9" t="s">
        <v>52</v>
      </c>
      <c r="AP766" s="9" t="s">
        <v>52</v>
      </c>
      <c r="AQ766" s="9" t="s">
        <v>52</v>
      </c>
      <c r="AR766" s="9" t="s">
        <v>52</v>
      </c>
      <c r="AS766" s="9" t="s">
        <v>52</v>
      </c>
      <c r="AT766" s="11" t="s">
        <v>52</v>
      </c>
      <c r="AU766" s="10" t="s">
        <v>52</v>
      </c>
      <c r="AV766" s="9" t="s">
        <v>52</v>
      </c>
      <c r="AW766" s="9" t="s">
        <v>52</v>
      </c>
      <c r="AX766" s="9" t="s">
        <v>52</v>
      </c>
      <c r="AY766" s="9" t="s">
        <v>52</v>
      </c>
      <c r="AZ766" s="9" t="s">
        <v>52</v>
      </c>
      <c r="BA766" s="9" t="s">
        <v>52</v>
      </c>
      <c r="BB766" s="11" t="s">
        <v>52</v>
      </c>
    </row>
    <row r="767" spans="1:54" customFormat="1" x14ac:dyDescent="0.25">
      <c r="A767" s="12">
        <v>766</v>
      </c>
      <c r="B767" s="12" t="s">
        <v>3698</v>
      </c>
      <c r="C767" s="12" t="s">
        <v>3699</v>
      </c>
      <c r="D767" s="12">
        <v>131929607</v>
      </c>
      <c r="E767" s="12" t="s">
        <v>52</v>
      </c>
      <c r="F767" s="12" t="s">
        <v>52</v>
      </c>
      <c r="G767" s="12">
        <v>733.51288285200008</v>
      </c>
      <c r="H767" s="12" t="s">
        <v>3700</v>
      </c>
      <c r="I767" t="e">
        <f t="shared" si="22"/>
        <v>#N/A</v>
      </c>
      <c r="J767" t="e">
        <f>VLOOKUP($D767,RfDs_clean!$A$2:$Q$140,9,FALSE)</f>
        <v>#N/A</v>
      </c>
      <c r="K767" t="e">
        <f t="shared" si="23"/>
        <v>#N/A</v>
      </c>
      <c r="L767" t="e">
        <f>VLOOKUP($D767,RfDs_clean!$A$2:$Q$140,10,FALSE)</f>
        <v>#N/A</v>
      </c>
      <c r="M767" s="9" t="s">
        <v>52</v>
      </c>
      <c r="N767" s="9" t="s">
        <v>52</v>
      </c>
      <c r="O767" s="13" t="s">
        <v>3701</v>
      </c>
      <c r="P767" s="12">
        <v>2.7E-2</v>
      </c>
      <c r="Q767" s="12">
        <v>7.4340439816991166</v>
      </c>
      <c r="R767" s="12" t="s">
        <v>81</v>
      </c>
      <c r="S767" s="12">
        <v>2.7</v>
      </c>
      <c r="T767" s="12">
        <v>5.4340439816991166</v>
      </c>
      <c r="U767" s="12" t="s">
        <v>103</v>
      </c>
      <c r="V767" s="14" t="s">
        <v>61</v>
      </c>
      <c r="W767" s="13" t="s">
        <v>52</v>
      </c>
      <c r="X767" s="12" t="s">
        <v>52</v>
      </c>
      <c r="Y767" s="12" t="s">
        <v>52</v>
      </c>
      <c r="Z767" s="12" t="s">
        <v>52</v>
      </c>
      <c r="AA767" s="12" t="s">
        <v>52</v>
      </c>
      <c r="AB767" s="12" t="s">
        <v>52</v>
      </c>
      <c r="AC767" s="12" t="s">
        <v>52</v>
      </c>
      <c r="AD767" s="14" t="s">
        <v>52</v>
      </c>
      <c r="AE767" s="13" t="s">
        <v>52</v>
      </c>
      <c r="AF767" s="12" t="s">
        <v>52</v>
      </c>
      <c r="AG767" s="12" t="s">
        <v>52</v>
      </c>
      <c r="AH767" s="12" t="s">
        <v>52</v>
      </c>
      <c r="AI767" s="12" t="s">
        <v>52</v>
      </c>
      <c r="AJ767" s="12" t="s">
        <v>52</v>
      </c>
      <c r="AK767" s="12" t="s">
        <v>52</v>
      </c>
      <c r="AL767" s="14" t="s">
        <v>52</v>
      </c>
      <c r="AM767" s="13" t="s">
        <v>52</v>
      </c>
      <c r="AN767" s="12" t="s">
        <v>52</v>
      </c>
      <c r="AO767" s="12" t="s">
        <v>52</v>
      </c>
      <c r="AP767" s="12" t="s">
        <v>52</v>
      </c>
      <c r="AQ767" s="12" t="s">
        <v>52</v>
      </c>
      <c r="AR767" s="12" t="s">
        <v>52</v>
      </c>
      <c r="AS767" s="12" t="s">
        <v>52</v>
      </c>
      <c r="AT767" s="14" t="s">
        <v>52</v>
      </c>
      <c r="AU767" s="13" t="s">
        <v>52</v>
      </c>
      <c r="AV767" s="12" t="s">
        <v>52</v>
      </c>
      <c r="AW767" s="12" t="s">
        <v>52</v>
      </c>
      <c r="AX767" s="12" t="s">
        <v>52</v>
      </c>
      <c r="AY767" s="12" t="s">
        <v>52</v>
      </c>
      <c r="AZ767" s="12" t="s">
        <v>52</v>
      </c>
      <c r="BA767" s="12" t="s">
        <v>52</v>
      </c>
      <c r="BB767" s="14" t="s">
        <v>52</v>
      </c>
    </row>
    <row r="768" spans="1:54" customFormat="1" x14ac:dyDescent="0.25">
      <c r="A768" s="9">
        <v>767</v>
      </c>
      <c r="B768" s="9" t="s">
        <v>3702</v>
      </c>
      <c r="C768" s="9" t="s">
        <v>3703</v>
      </c>
      <c r="D768" s="9">
        <v>148477718</v>
      </c>
      <c r="E768" s="9" t="s">
        <v>52</v>
      </c>
      <c r="F768" s="9" t="s">
        <v>52</v>
      </c>
      <c r="G768" s="9">
        <v>410.105164608</v>
      </c>
      <c r="H768" s="9" t="s">
        <v>3704</v>
      </c>
      <c r="I768" t="e">
        <f t="shared" si="22"/>
        <v>#N/A</v>
      </c>
      <c r="J768" t="e">
        <f>VLOOKUP($D768,RfDs_clean!$A$2:$Q$140,9,FALSE)</f>
        <v>#N/A</v>
      </c>
      <c r="K768" t="e">
        <f t="shared" si="23"/>
        <v>#N/A</v>
      </c>
      <c r="L768" t="e">
        <f>VLOOKUP($D768,RfDs_clean!$A$2:$Q$140,10,FALSE)</f>
        <v>#N/A</v>
      </c>
      <c r="M768" s="9" t="s">
        <v>52</v>
      </c>
      <c r="N768" s="9" t="s">
        <v>52</v>
      </c>
      <c r="O768" s="10" t="s">
        <v>3705</v>
      </c>
      <c r="P768" s="9">
        <v>6.4999999999999997E-3</v>
      </c>
      <c r="Q768" s="9">
        <v>7.7999818819122035</v>
      </c>
      <c r="R768" s="9" t="s">
        <v>55</v>
      </c>
      <c r="S768" s="9">
        <v>6.5</v>
      </c>
      <c r="T768" s="9">
        <v>4.7999818819122035</v>
      </c>
      <c r="U768" s="9" t="s">
        <v>103</v>
      </c>
      <c r="V768" s="11" t="s">
        <v>57</v>
      </c>
      <c r="W768" s="10" t="s">
        <v>52</v>
      </c>
      <c r="X768" s="9" t="s">
        <v>52</v>
      </c>
      <c r="Y768" s="9" t="s">
        <v>52</v>
      </c>
      <c r="Z768" s="9" t="s">
        <v>52</v>
      </c>
      <c r="AA768" s="9" t="s">
        <v>52</v>
      </c>
      <c r="AB768" s="9" t="s">
        <v>52</v>
      </c>
      <c r="AC768" s="9" t="s">
        <v>52</v>
      </c>
      <c r="AD768" s="11" t="s">
        <v>52</v>
      </c>
      <c r="AE768" s="10" t="s">
        <v>52</v>
      </c>
      <c r="AF768" s="9" t="s">
        <v>52</v>
      </c>
      <c r="AG768" s="9" t="s">
        <v>52</v>
      </c>
      <c r="AH768" s="9" t="s">
        <v>52</v>
      </c>
      <c r="AI768" s="9" t="s">
        <v>52</v>
      </c>
      <c r="AJ768" s="9" t="s">
        <v>52</v>
      </c>
      <c r="AK768" s="9" t="s">
        <v>52</v>
      </c>
      <c r="AL768" s="11" t="s">
        <v>52</v>
      </c>
      <c r="AM768" s="10" t="s">
        <v>52</v>
      </c>
      <c r="AN768" s="9" t="s">
        <v>52</v>
      </c>
      <c r="AO768" s="9" t="s">
        <v>52</v>
      </c>
      <c r="AP768" s="9" t="s">
        <v>52</v>
      </c>
      <c r="AQ768" s="9" t="s">
        <v>52</v>
      </c>
      <c r="AR768" s="9" t="s">
        <v>52</v>
      </c>
      <c r="AS768" s="9" t="s">
        <v>52</v>
      </c>
      <c r="AT768" s="11" t="s">
        <v>52</v>
      </c>
      <c r="AU768" s="10" t="s">
        <v>52</v>
      </c>
      <c r="AV768" s="9" t="s">
        <v>52</v>
      </c>
      <c r="AW768" s="9" t="s">
        <v>52</v>
      </c>
      <c r="AX768" s="9" t="s">
        <v>52</v>
      </c>
      <c r="AY768" s="9" t="s">
        <v>52</v>
      </c>
      <c r="AZ768" s="9" t="s">
        <v>52</v>
      </c>
      <c r="BA768" s="9" t="s">
        <v>52</v>
      </c>
      <c r="BB768" s="11" t="s">
        <v>52</v>
      </c>
    </row>
    <row r="769" spans="1:54" customFormat="1" x14ac:dyDescent="0.25">
      <c r="A769" s="12">
        <v>768</v>
      </c>
      <c r="B769" s="12" t="s">
        <v>3706</v>
      </c>
      <c r="C769" s="12" t="s">
        <v>3707</v>
      </c>
      <c r="D769" s="12">
        <v>283594901</v>
      </c>
      <c r="E769" s="12" t="s">
        <v>52</v>
      </c>
      <c r="F769" s="12" t="s">
        <v>52</v>
      </c>
      <c r="G769" s="12">
        <v>370.21440944</v>
      </c>
      <c r="H769" s="12" t="s">
        <v>3708</v>
      </c>
      <c r="I769" t="e">
        <f t="shared" si="22"/>
        <v>#N/A</v>
      </c>
      <c r="J769" t="e">
        <f>VLOOKUP($D769,RfDs_clean!$A$2:$Q$140,9,FALSE)</f>
        <v>#N/A</v>
      </c>
      <c r="K769" t="e">
        <f t="shared" si="23"/>
        <v>#N/A</v>
      </c>
      <c r="L769" t="e">
        <f>VLOOKUP($D769,RfDs_clean!$A$2:$Q$140,10,FALSE)</f>
        <v>#N/A</v>
      </c>
      <c r="M769" s="9" t="s">
        <v>52</v>
      </c>
      <c r="N769" s="9" t="s">
        <v>52</v>
      </c>
      <c r="O769" s="13" t="s">
        <v>3709</v>
      </c>
      <c r="P769" s="12">
        <v>2.1999999999999999E-2</v>
      </c>
      <c r="Q769" s="12">
        <v>7.2260306374803962</v>
      </c>
      <c r="R769" s="12" t="s">
        <v>81</v>
      </c>
      <c r="S769" s="12">
        <v>2.2000000000000002</v>
      </c>
      <c r="T769" s="12">
        <v>5.2260306374803962</v>
      </c>
      <c r="U769" s="12" t="s">
        <v>103</v>
      </c>
      <c r="V769" s="14" t="s">
        <v>61</v>
      </c>
      <c r="W769" s="13" t="s">
        <v>52</v>
      </c>
      <c r="X769" s="12" t="s">
        <v>52</v>
      </c>
      <c r="Y769" s="12" t="s">
        <v>52</v>
      </c>
      <c r="Z769" s="12" t="s">
        <v>52</v>
      </c>
      <c r="AA769" s="12" t="s">
        <v>52</v>
      </c>
      <c r="AB769" s="12" t="s">
        <v>52</v>
      </c>
      <c r="AC769" s="12" t="s">
        <v>52</v>
      </c>
      <c r="AD769" s="14" t="s">
        <v>52</v>
      </c>
      <c r="AE769" s="13" t="s">
        <v>52</v>
      </c>
      <c r="AF769" s="12" t="s">
        <v>52</v>
      </c>
      <c r="AG769" s="12" t="s">
        <v>52</v>
      </c>
      <c r="AH769" s="12" t="s">
        <v>52</v>
      </c>
      <c r="AI769" s="12" t="s">
        <v>52</v>
      </c>
      <c r="AJ769" s="12" t="s">
        <v>52</v>
      </c>
      <c r="AK769" s="12" t="s">
        <v>52</v>
      </c>
      <c r="AL769" s="14" t="s">
        <v>52</v>
      </c>
      <c r="AM769" s="13" t="s">
        <v>52</v>
      </c>
      <c r="AN769" s="12" t="s">
        <v>52</v>
      </c>
      <c r="AO769" s="12" t="s">
        <v>52</v>
      </c>
      <c r="AP769" s="12" t="s">
        <v>52</v>
      </c>
      <c r="AQ769" s="12" t="s">
        <v>52</v>
      </c>
      <c r="AR769" s="12" t="s">
        <v>52</v>
      </c>
      <c r="AS769" s="12" t="s">
        <v>52</v>
      </c>
      <c r="AT769" s="14" t="s">
        <v>52</v>
      </c>
      <c r="AU769" s="13" t="s">
        <v>52</v>
      </c>
      <c r="AV769" s="12" t="s">
        <v>52</v>
      </c>
      <c r="AW769" s="12" t="s">
        <v>52</v>
      </c>
      <c r="AX769" s="12" t="s">
        <v>52</v>
      </c>
      <c r="AY769" s="12" t="s">
        <v>52</v>
      </c>
      <c r="AZ769" s="12" t="s">
        <v>52</v>
      </c>
      <c r="BA769" s="12" t="s">
        <v>52</v>
      </c>
      <c r="BB769" s="14" t="s">
        <v>52</v>
      </c>
    </row>
    <row r="770" spans="1:54" customFormat="1" x14ac:dyDescent="0.25">
      <c r="A770" s="9">
        <v>769</v>
      </c>
      <c r="B770" s="9" t="s">
        <v>3710</v>
      </c>
      <c r="C770" s="9" t="s">
        <v>3711</v>
      </c>
      <c r="D770" s="9">
        <v>118134308</v>
      </c>
      <c r="E770" s="9" t="s">
        <v>52</v>
      </c>
      <c r="F770" s="9" t="s">
        <v>52</v>
      </c>
      <c r="G770" s="9">
        <v>297.26677936000004</v>
      </c>
      <c r="H770" s="9" t="s">
        <v>3712</v>
      </c>
      <c r="I770" t="e">
        <f t="shared" ref="I770:I833" si="24">-LOG10(J770/1000/$G770)</f>
        <v>#N/A</v>
      </c>
      <c r="J770" t="e">
        <f>VLOOKUP($D770,RfDs_clean!$A$2:$Q$140,9,FALSE)</f>
        <v>#N/A</v>
      </c>
      <c r="K770" t="e">
        <f t="shared" ref="K770:K833" si="25">-LOG10(L770/1000/$G770)</f>
        <v>#N/A</v>
      </c>
      <c r="L770" t="e">
        <f>VLOOKUP($D770,RfDs_clean!$A$2:$Q$140,10,FALSE)</f>
        <v>#N/A</v>
      </c>
      <c r="M770" s="9" t="s">
        <v>52</v>
      </c>
      <c r="N770" s="9" t="s">
        <v>52</v>
      </c>
      <c r="O770" s="10" t="s">
        <v>3713</v>
      </c>
      <c r="P770" s="9">
        <v>8.3000000000000001E-3</v>
      </c>
      <c r="Q770" s="9">
        <v>7.5540682855581869</v>
      </c>
      <c r="R770" s="9" t="s">
        <v>81</v>
      </c>
      <c r="S770" s="9">
        <v>2.5</v>
      </c>
      <c r="T770" s="9">
        <v>5.0752063692622231</v>
      </c>
      <c r="U770" s="9" t="s">
        <v>103</v>
      </c>
      <c r="V770" s="11" t="s">
        <v>61</v>
      </c>
      <c r="W770" s="10" t="s">
        <v>52</v>
      </c>
      <c r="X770" s="9" t="s">
        <v>52</v>
      </c>
      <c r="Y770" s="9" t="s">
        <v>52</v>
      </c>
      <c r="Z770" s="9" t="s">
        <v>52</v>
      </c>
      <c r="AA770" s="9" t="s">
        <v>52</v>
      </c>
      <c r="AB770" s="9" t="s">
        <v>52</v>
      </c>
      <c r="AC770" s="9" t="s">
        <v>52</v>
      </c>
      <c r="AD770" s="11" t="s">
        <v>52</v>
      </c>
      <c r="AE770" s="10" t="s">
        <v>52</v>
      </c>
      <c r="AF770" s="9" t="s">
        <v>52</v>
      </c>
      <c r="AG770" s="9" t="s">
        <v>52</v>
      </c>
      <c r="AH770" s="9" t="s">
        <v>52</v>
      </c>
      <c r="AI770" s="9" t="s">
        <v>52</v>
      </c>
      <c r="AJ770" s="9" t="s">
        <v>52</v>
      </c>
      <c r="AK770" s="9" t="s">
        <v>52</v>
      </c>
      <c r="AL770" s="11" t="s">
        <v>52</v>
      </c>
      <c r="AM770" s="10" t="s">
        <v>52</v>
      </c>
      <c r="AN770" s="9" t="s">
        <v>52</v>
      </c>
      <c r="AO770" s="9" t="s">
        <v>52</v>
      </c>
      <c r="AP770" s="9" t="s">
        <v>52</v>
      </c>
      <c r="AQ770" s="9" t="s">
        <v>52</v>
      </c>
      <c r="AR770" s="9" t="s">
        <v>52</v>
      </c>
      <c r="AS770" s="9" t="s">
        <v>52</v>
      </c>
      <c r="AT770" s="11" t="s">
        <v>52</v>
      </c>
      <c r="AU770" s="10" t="s">
        <v>52</v>
      </c>
      <c r="AV770" s="9" t="s">
        <v>52</v>
      </c>
      <c r="AW770" s="9" t="s">
        <v>52</v>
      </c>
      <c r="AX770" s="9" t="s">
        <v>52</v>
      </c>
      <c r="AY770" s="9" t="s">
        <v>52</v>
      </c>
      <c r="AZ770" s="9" t="s">
        <v>52</v>
      </c>
      <c r="BA770" s="9" t="s">
        <v>52</v>
      </c>
      <c r="BB770" s="11" t="s">
        <v>52</v>
      </c>
    </row>
    <row r="771" spans="1:54" customFormat="1" x14ac:dyDescent="0.25">
      <c r="A771" s="12">
        <v>770</v>
      </c>
      <c r="B771" s="12" t="s">
        <v>3714</v>
      </c>
      <c r="C771" s="12" t="s">
        <v>3715</v>
      </c>
      <c r="D771" s="12">
        <v>10048132</v>
      </c>
      <c r="E771" s="12" t="s">
        <v>52</v>
      </c>
      <c r="F771" s="12" t="s">
        <v>52</v>
      </c>
      <c r="G771" s="12">
        <v>324.0633881</v>
      </c>
      <c r="H771" s="12" t="s">
        <v>3716</v>
      </c>
      <c r="I771" t="e">
        <f t="shared" si="24"/>
        <v>#N/A</v>
      </c>
      <c r="J771" t="e">
        <f>VLOOKUP($D771,RfDs_clean!$A$2:$Q$140,9,FALSE)</f>
        <v>#N/A</v>
      </c>
      <c r="K771" t="e">
        <f t="shared" si="25"/>
        <v>#N/A</v>
      </c>
      <c r="L771" t="e">
        <f>VLOOKUP($D771,RfDs_clean!$A$2:$Q$140,10,FALSE)</f>
        <v>#N/A</v>
      </c>
      <c r="M771" s="9">
        <v>4.8424379430264324</v>
      </c>
      <c r="N771" s="9">
        <v>4.6579199999999998</v>
      </c>
      <c r="O771" s="13" t="s">
        <v>52</v>
      </c>
      <c r="P771" s="12" t="s">
        <v>52</v>
      </c>
      <c r="Q771" s="12" t="s">
        <v>52</v>
      </c>
      <c r="R771" s="12" t="s">
        <v>52</v>
      </c>
      <c r="S771" s="12" t="s">
        <v>52</v>
      </c>
      <c r="T771" s="12" t="s">
        <v>52</v>
      </c>
      <c r="U771" s="12" t="s">
        <v>52</v>
      </c>
      <c r="V771" s="14" t="s">
        <v>52</v>
      </c>
      <c r="W771" s="13" t="s">
        <v>52</v>
      </c>
      <c r="X771" s="12" t="s">
        <v>52</v>
      </c>
      <c r="Y771" s="12" t="s">
        <v>52</v>
      </c>
      <c r="Z771" s="12" t="s">
        <v>52</v>
      </c>
      <c r="AA771" s="12" t="s">
        <v>52</v>
      </c>
      <c r="AB771" s="12" t="s">
        <v>52</v>
      </c>
      <c r="AC771" s="12" t="s">
        <v>52</v>
      </c>
      <c r="AD771" s="14" t="s">
        <v>52</v>
      </c>
      <c r="AE771" s="13" t="s">
        <v>3717</v>
      </c>
      <c r="AF771" s="12">
        <v>35</v>
      </c>
      <c r="AG771" s="12">
        <v>7.05</v>
      </c>
      <c r="AH771" s="12" t="s">
        <v>52</v>
      </c>
      <c r="AI771" s="12" t="s">
        <v>52</v>
      </c>
      <c r="AJ771" s="12" t="s">
        <v>52</v>
      </c>
      <c r="AK771" s="12" t="s">
        <v>75</v>
      </c>
      <c r="AL771" s="14" t="s">
        <v>57</v>
      </c>
      <c r="AM771" s="13" t="s">
        <v>52</v>
      </c>
      <c r="AN771" s="12" t="s">
        <v>52</v>
      </c>
      <c r="AO771" s="12" t="s">
        <v>52</v>
      </c>
      <c r="AP771" s="12" t="s">
        <v>52</v>
      </c>
      <c r="AQ771" s="12" t="s">
        <v>52</v>
      </c>
      <c r="AR771" s="12" t="s">
        <v>52</v>
      </c>
      <c r="AS771" s="12" t="s">
        <v>52</v>
      </c>
      <c r="AT771" s="14" t="s">
        <v>52</v>
      </c>
      <c r="AU771" s="13" t="s">
        <v>3718</v>
      </c>
      <c r="AV771" s="12">
        <v>35</v>
      </c>
      <c r="AW771" s="12">
        <v>7.05</v>
      </c>
      <c r="AX771" s="12" t="s">
        <v>52</v>
      </c>
      <c r="AY771" s="12" t="s">
        <v>52</v>
      </c>
      <c r="AZ771" s="12" t="s">
        <v>52</v>
      </c>
      <c r="BA771" s="12" t="s">
        <v>75</v>
      </c>
      <c r="BB771" s="14" t="s">
        <v>57</v>
      </c>
    </row>
    <row r="772" spans="1:54" customFormat="1" x14ac:dyDescent="0.25">
      <c r="A772" s="9">
        <v>771</v>
      </c>
      <c r="B772" s="9" t="s">
        <v>3719</v>
      </c>
      <c r="C772" s="9" t="s">
        <v>3720</v>
      </c>
      <c r="D772" s="9">
        <v>57921</v>
      </c>
      <c r="E772" s="9" t="s">
        <v>52</v>
      </c>
      <c r="F772" s="9" t="s">
        <v>52</v>
      </c>
      <c r="G772" s="9">
        <v>581.265669688</v>
      </c>
      <c r="H772" s="9" t="s">
        <v>3721</v>
      </c>
      <c r="I772" t="e">
        <f t="shared" si="24"/>
        <v>#N/A</v>
      </c>
      <c r="J772" t="e">
        <f>VLOOKUP($D772,RfDs_clean!$A$2:$Q$140,9,FALSE)</f>
        <v>#N/A</v>
      </c>
      <c r="K772" t="e">
        <f t="shared" si="25"/>
        <v>#N/A</v>
      </c>
      <c r="L772" t="e">
        <f>VLOOKUP($D772,RfDs_clean!$A$2:$Q$140,10,FALSE)</f>
        <v>#N/A</v>
      </c>
      <c r="M772" s="9" t="s">
        <v>52</v>
      </c>
      <c r="N772" s="9" t="s">
        <v>52</v>
      </c>
      <c r="O772" s="10" t="s">
        <v>3722</v>
      </c>
      <c r="P772" s="9">
        <v>0.05</v>
      </c>
      <c r="Q772" s="9">
        <v>7.0654046693767061</v>
      </c>
      <c r="R772" s="9" t="s">
        <v>81</v>
      </c>
      <c r="S772" s="9">
        <v>5</v>
      </c>
      <c r="T772" s="9">
        <v>5.0654046693767061</v>
      </c>
      <c r="U772" s="9" t="s">
        <v>103</v>
      </c>
      <c r="V772" s="11" t="s">
        <v>61</v>
      </c>
      <c r="W772" s="10" t="s">
        <v>52</v>
      </c>
      <c r="X772" s="9" t="s">
        <v>52</v>
      </c>
      <c r="Y772" s="9" t="s">
        <v>52</v>
      </c>
      <c r="Z772" s="9" t="s">
        <v>52</v>
      </c>
      <c r="AA772" s="9" t="s">
        <v>52</v>
      </c>
      <c r="AB772" s="9" t="s">
        <v>52</v>
      </c>
      <c r="AC772" s="9" t="s">
        <v>52</v>
      </c>
      <c r="AD772" s="11" t="s">
        <v>52</v>
      </c>
      <c r="AE772" s="10" t="s">
        <v>52</v>
      </c>
      <c r="AF772" s="9" t="s">
        <v>52</v>
      </c>
      <c r="AG772" s="9" t="s">
        <v>52</v>
      </c>
      <c r="AH772" s="9" t="s">
        <v>52</v>
      </c>
      <c r="AI772" s="9" t="s">
        <v>52</v>
      </c>
      <c r="AJ772" s="9" t="s">
        <v>52</v>
      </c>
      <c r="AK772" s="9" t="s">
        <v>52</v>
      </c>
      <c r="AL772" s="11" t="s">
        <v>52</v>
      </c>
      <c r="AM772" s="10" t="s">
        <v>52</v>
      </c>
      <c r="AN772" s="9" t="s">
        <v>52</v>
      </c>
      <c r="AO772" s="9" t="s">
        <v>52</v>
      </c>
      <c r="AP772" s="9" t="s">
        <v>52</v>
      </c>
      <c r="AQ772" s="9" t="s">
        <v>52</v>
      </c>
      <c r="AR772" s="9" t="s">
        <v>52</v>
      </c>
      <c r="AS772" s="9" t="s">
        <v>52</v>
      </c>
      <c r="AT772" s="11" t="s">
        <v>52</v>
      </c>
      <c r="AU772" s="10" t="s">
        <v>52</v>
      </c>
      <c r="AV772" s="9" t="s">
        <v>52</v>
      </c>
      <c r="AW772" s="9" t="s">
        <v>52</v>
      </c>
      <c r="AX772" s="9" t="s">
        <v>52</v>
      </c>
      <c r="AY772" s="9" t="s">
        <v>52</v>
      </c>
      <c r="AZ772" s="9" t="s">
        <v>52</v>
      </c>
      <c r="BA772" s="9" t="s">
        <v>52</v>
      </c>
      <c r="BB772" s="11" t="s">
        <v>52</v>
      </c>
    </row>
    <row r="773" spans="1:54" customFormat="1" x14ac:dyDescent="0.25">
      <c r="A773" s="12">
        <v>772</v>
      </c>
      <c r="B773" s="12" t="s">
        <v>3723</v>
      </c>
      <c r="C773" s="12" t="s">
        <v>3724</v>
      </c>
      <c r="D773" s="12">
        <v>18883664</v>
      </c>
      <c r="E773" s="12" t="s">
        <v>52</v>
      </c>
      <c r="F773" s="12" t="s">
        <v>52</v>
      </c>
      <c r="G773" s="12">
        <v>265.09099980000002</v>
      </c>
      <c r="H773" s="12" t="s">
        <v>3725</v>
      </c>
      <c r="I773" t="e">
        <f t="shared" si="24"/>
        <v>#N/A</v>
      </c>
      <c r="J773" t="e">
        <f>VLOOKUP($D773,RfDs_clean!$A$2:$Q$140,9,FALSE)</f>
        <v>#N/A</v>
      </c>
      <c r="K773" t="e">
        <f t="shared" si="25"/>
        <v>#N/A</v>
      </c>
      <c r="L773" t="e">
        <f>VLOOKUP($D773,RfDs_clean!$A$2:$Q$140,10,FALSE)</f>
        <v>#N/A</v>
      </c>
      <c r="M773" s="9" t="s">
        <v>52</v>
      </c>
      <c r="N773" s="9" t="s">
        <v>52</v>
      </c>
      <c r="O773" s="13" t="s">
        <v>52</v>
      </c>
      <c r="P773" s="12" t="s">
        <v>52</v>
      </c>
      <c r="Q773" s="12" t="s">
        <v>52</v>
      </c>
      <c r="R773" s="12" t="s">
        <v>52</v>
      </c>
      <c r="S773" s="12" t="s">
        <v>52</v>
      </c>
      <c r="T773" s="12" t="s">
        <v>52</v>
      </c>
      <c r="U773" s="12" t="s">
        <v>52</v>
      </c>
      <c r="V773" s="14" t="s">
        <v>52</v>
      </c>
      <c r="W773" s="13" t="s">
        <v>52</v>
      </c>
      <c r="X773" s="12" t="s">
        <v>52</v>
      </c>
      <c r="Y773" s="12" t="s">
        <v>52</v>
      </c>
      <c r="Z773" s="12" t="s">
        <v>52</v>
      </c>
      <c r="AA773" s="12" t="s">
        <v>52</v>
      </c>
      <c r="AB773" s="12" t="s">
        <v>52</v>
      </c>
      <c r="AC773" s="12" t="s">
        <v>52</v>
      </c>
      <c r="AD773" s="14" t="s">
        <v>52</v>
      </c>
      <c r="AE773" s="13" t="s">
        <v>3726</v>
      </c>
      <c r="AF773" s="12">
        <v>110</v>
      </c>
      <c r="AG773" s="12">
        <v>7.46</v>
      </c>
      <c r="AH773" s="12" t="s">
        <v>52</v>
      </c>
      <c r="AI773" s="12" t="s">
        <v>52</v>
      </c>
      <c r="AJ773" s="12" t="s">
        <v>52</v>
      </c>
      <c r="AK773" s="12" t="s">
        <v>75</v>
      </c>
      <c r="AL773" s="14" t="s">
        <v>61</v>
      </c>
      <c r="AM773" s="13" t="s">
        <v>52</v>
      </c>
      <c r="AN773" s="12" t="s">
        <v>52</v>
      </c>
      <c r="AO773" s="12" t="s">
        <v>52</v>
      </c>
      <c r="AP773" s="12" t="s">
        <v>52</v>
      </c>
      <c r="AQ773" s="12" t="s">
        <v>52</v>
      </c>
      <c r="AR773" s="12" t="s">
        <v>52</v>
      </c>
      <c r="AS773" s="12" t="s">
        <v>52</v>
      </c>
      <c r="AT773" s="14" t="s">
        <v>52</v>
      </c>
      <c r="AU773" s="13" t="s">
        <v>3727</v>
      </c>
      <c r="AV773" s="12">
        <v>110</v>
      </c>
      <c r="AW773" s="12">
        <v>7.46</v>
      </c>
      <c r="AX773" s="12" t="s">
        <v>52</v>
      </c>
      <c r="AY773" s="12" t="s">
        <v>52</v>
      </c>
      <c r="AZ773" s="12" t="s">
        <v>52</v>
      </c>
      <c r="BA773" s="12" t="s">
        <v>75</v>
      </c>
      <c r="BB773" s="14" t="s">
        <v>61</v>
      </c>
    </row>
    <row r="774" spans="1:54" customFormat="1" x14ac:dyDescent="0.25">
      <c r="A774" s="9">
        <v>773</v>
      </c>
      <c r="B774" s="9" t="s">
        <v>3728</v>
      </c>
      <c r="C774" s="9" t="s">
        <v>3729</v>
      </c>
      <c r="D774" s="9">
        <v>57249</v>
      </c>
      <c r="E774" s="9" t="s">
        <v>52</v>
      </c>
      <c r="F774" s="9" t="s">
        <v>52</v>
      </c>
      <c r="G774" s="9">
        <v>334.16812794399999</v>
      </c>
      <c r="H774" s="9" t="s">
        <v>3730</v>
      </c>
      <c r="I774">
        <f t="shared" si="24"/>
        <v>4.7989523003534797</v>
      </c>
      <c r="J774">
        <f>VLOOKUP($D774,RfDs_clean!$A$2:$Q$140,9,FALSE)</f>
        <v>5.3090000000000002</v>
      </c>
      <c r="K774">
        <f t="shared" si="25"/>
        <v>5.7409867357876641</v>
      </c>
      <c r="L774">
        <f>VLOOKUP($D774,RfDs_clean!$A$2:$Q$140,10,FALSE)</f>
        <v>0.60670599999999997</v>
      </c>
      <c r="M774" s="9" t="s">
        <v>52</v>
      </c>
      <c r="N774" s="9" t="s">
        <v>52</v>
      </c>
      <c r="O774" s="10" t="s">
        <v>3731</v>
      </c>
      <c r="P774" s="9">
        <v>2.9999999999999997E-4</v>
      </c>
      <c r="Q774" s="9">
        <v>9.0468437709749736</v>
      </c>
      <c r="R774" s="9" t="s">
        <v>55</v>
      </c>
      <c r="S774" s="9">
        <v>2.5</v>
      </c>
      <c r="T774" s="9">
        <v>5.1260250170225987</v>
      </c>
      <c r="U774" s="9" t="s">
        <v>56</v>
      </c>
      <c r="V774" s="11" t="s">
        <v>57</v>
      </c>
      <c r="W774" s="10" t="s">
        <v>52</v>
      </c>
      <c r="X774" s="9" t="s">
        <v>52</v>
      </c>
      <c r="Y774" s="9" t="s">
        <v>52</v>
      </c>
      <c r="Z774" s="9" t="s">
        <v>52</v>
      </c>
      <c r="AA774" s="9" t="s">
        <v>52</v>
      </c>
      <c r="AB774" s="9" t="s">
        <v>52</v>
      </c>
      <c r="AC774" s="9" t="s">
        <v>52</v>
      </c>
      <c r="AD774" s="11" t="s">
        <v>52</v>
      </c>
      <c r="AE774" s="10" t="s">
        <v>52</v>
      </c>
      <c r="AF774" s="9" t="s">
        <v>52</v>
      </c>
      <c r="AG774" s="9" t="s">
        <v>52</v>
      </c>
      <c r="AH774" s="9" t="s">
        <v>52</v>
      </c>
      <c r="AI774" s="9" t="s">
        <v>52</v>
      </c>
      <c r="AJ774" s="9" t="s">
        <v>52</v>
      </c>
      <c r="AK774" s="9" t="s">
        <v>52</v>
      </c>
      <c r="AL774" s="11" t="s">
        <v>52</v>
      </c>
      <c r="AM774" s="10" t="s">
        <v>52</v>
      </c>
      <c r="AN774" s="9" t="s">
        <v>52</v>
      </c>
      <c r="AO774" s="9" t="s">
        <v>52</v>
      </c>
      <c r="AP774" s="9" t="s">
        <v>52</v>
      </c>
      <c r="AQ774" s="9" t="s">
        <v>52</v>
      </c>
      <c r="AR774" s="9" t="s">
        <v>52</v>
      </c>
      <c r="AS774" s="9" t="s">
        <v>52</v>
      </c>
      <c r="AT774" s="11" t="s">
        <v>52</v>
      </c>
      <c r="AU774" s="10" t="s">
        <v>52</v>
      </c>
      <c r="AV774" s="9" t="s">
        <v>52</v>
      </c>
      <c r="AW774" s="9" t="s">
        <v>52</v>
      </c>
      <c r="AX774" s="9" t="s">
        <v>52</v>
      </c>
      <c r="AY774" s="9" t="s">
        <v>52</v>
      </c>
      <c r="AZ774" s="9" t="s">
        <v>52</v>
      </c>
      <c r="BA774" s="9" t="s">
        <v>52</v>
      </c>
      <c r="BB774" s="11" t="s">
        <v>52</v>
      </c>
    </row>
    <row r="775" spans="1:54" customFormat="1" x14ac:dyDescent="0.25">
      <c r="A775" s="12">
        <v>774</v>
      </c>
      <c r="B775" s="12" t="s">
        <v>3732</v>
      </c>
      <c r="C775" s="12" t="s">
        <v>3733</v>
      </c>
      <c r="D775" s="12">
        <v>100425</v>
      </c>
      <c r="E775" s="12" t="s">
        <v>52</v>
      </c>
      <c r="F775" s="12" t="s">
        <v>52</v>
      </c>
      <c r="G775" s="12">
        <v>104.062600256</v>
      </c>
      <c r="H775" s="12" t="s">
        <v>3734</v>
      </c>
      <c r="I775">
        <f t="shared" si="24"/>
        <v>3.3961267037552636</v>
      </c>
      <c r="J775">
        <f>VLOOKUP($D775,RfDs_clean!$A$2:$Q$140,9,FALSE)</f>
        <v>41.799199999999999</v>
      </c>
      <c r="K775">
        <f t="shared" si="25"/>
        <v>3.7457620601949024</v>
      </c>
      <c r="L775">
        <f>VLOOKUP($D775,RfDs_clean!$A$2:$Q$140,10,FALSE)</f>
        <v>18.686699999999998</v>
      </c>
      <c r="M775" s="9" t="s">
        <v>52</v>
      </c>
      <c r="N775" s="9" t="s">
        <v>52</v>
      </c>
      <c r="O775" s="13" t="s">
        <v>3735</v>
      </c>
      <c r="P775" s="12">
        <v>0.2</v>
      </c>
      <c r="Q775" s="12">
        <v>5.7162646779306643</v>
      </c>
      <c r="R775" s="12" t="s">
        <v>81</v>
      </c>
      <c r="S775" s="12">
        <v>200</v>
      </c>
      <c r="T775" s="12">
        <v>2.7162646779306643</v>
      </c>
      <c r="U775" s="12" t="s">
        <v>56</v>
      </c>
      <c r="V775" s="14" t="s">
        <v>57</v>
      </c>
      <c r="W775" s="13" t="s">
        <v>3736</v>
      </c>
      <c r="X775" s="12">
        <v>1</v>
      </c>
      <c r="Y775" s="12">
        <v>5.0199999999999996</v>
      </c>
      <c r="Z775" s="12" t="s">
        <v>81</v>
      </c>
      <c r="AA775" s="12">
        <v>34</v>
      </c>
      <c r="AB775" s="12">
        <v>3.49</v>
      </c>
      <c r="AC775" s="12" t="s">
        <v>56</v>
      </c>
      <c r="AD775" s="14" t="s">
        <v>61</v>
      </c>
      <c r="AE775" s="13" t="s">
        <v>52</v>
      </c>
      <c r="AF775" s="12" t="s">
        <v>52</v>
      </c>
      <c r="AG775" s="12" t="s">
        <v>52</v>
      </c>
      <c r="AH775" s="12" t="s">
        <v>52</v>
      </c>
      <c r="AI775" s="12" t="s">
        <v>52</v>
      </c>
      <c r="AJ775" s="12" t="s">
        <v>52</v>
      </c>
      <c r="AK775" s="12" t="s">
        <v>52</v>
      </c>
      <c r="AL775" s="14" t="s">
        <v>52</v>
      </c>
      <c r="AM775" s="13" t="s">
        <v>52</v>
      </c>
      <c r="AN775" s="12" t="s">
        <v>52</v>
      </c>
      <c r="AO775" s="12" t="s">
        <v>52</v>
      </c>
      <c r="AP775" s="12" t="s">
        <v>52</v>
      </c>
      <c r="AQ775" s="12" t="s">
        <v>52</v>
      </c>
      <c r="AR775" s="12" t="s">
        <v>52</v>
      </c>
      <c r="AS775" s="12" t="s">
        <v>52</v>
      </c>
      <c r="AT775" s="14" t="s">
        <v>52</v>
      </c>
      <c r="AU775" s="13" t="s">
        <v>52</v>
      </c>
      <c r="AV775" s="12" t="s">
        <v>52</v>
      </c>
      <c r="AW775" s="12" t="s">
        <v>52</v>
      </c>
      <c r="AX775" s="12" t="s">
        <v>52</v>
      </c>
      <c r="AY775" s="12" t="s">
        <v>52</v>
      </c>
      <c r="AZ775" s="12" t="s">
        <v>52</v>
      </c>
      <c r="BA775" s="12" t="s">
        <v>52</v>
      </c>
      <c r="BB775" s="14" t="s">
        <v>52</v>
      </c>
    </row>
    <row r="776" spans="1:54" customFormat="1" x14ac:dyDescent="0.25">
      <c r="A776" s="9">
        <v>775</v>
      </c>
      <c r="B776" s="9" t="s">
        <v>3737</v>
      </c>
      <c r="C776" s="9" t="s">
        <v>3738</v>
      </c>
      <c r="D776" s="9">
        <v>96093</v>
      </c>
      <c r="E776" s="9" t="s">
        <v>52</v>
      </c>
      <c r="F776" s="9" t="s">
        <v>52</v>
      </c>
      <c r="G776" s="9">
        <v>120.0575149</v>
      </c>
      <c r="H776" s="9" t="s">
        <v>3739</v>
      </c>
      <c r="I776" t="e">
        <f t="shared" si="24"/>
        <v>#N/A</v>
      </c>
      <c r="J776" t="e">
        <f>VLOOKUP($D776,RfDs_clean!$A$2:$Q$140,9,FALSE)</f>
        <v>#N/A</v>
      </c>
      <c r="K776" t="e">
        <f t="shared" si="25"/>
        <v>#N/A</v>
      </c>
      <c r="L776" t="e">
        <f>VLOOKUP($D776,RfDs_clean!$A$2:$Q$140,10,FALSE)</f>
        <v>#N/A</v>
      </c>
      <c r="M776" s="9" t="s">
        <v>52</v>
      </c>
      <c r="N776" s="9" t="s">
        <v>52</v>
      </c>
      <c r="O776" s="10" t="s">
        <v>52</v>
      </c>
      <c r="P776" s="9" t="s">
        <v>52</v>
      </c>
      <c r="Q776" s="9" t="s">
        <v>52</v>
      </c>
      <c r="R776" s="9" t="s">
        <v>52</v>
      </c>
      <c r="S776" s="9" t="s">
        <v>52</v>
      </c>
      <c r="T776" s="9" t="s">
        <v>52</v>
      </c>
      <c r="U776" s="9" t="s">
        <v>52</v>
      </c>
      <c r="V776" s="11" t="s">
        <v>52</v>
      </c>
      <c r="W776" s="10" t="s">
        <v>52</v>
      </c>
      <c r="X776" s="9" t="s">
        <v>52</v>
      </c>
      <c r="Y776" s="9" t="s">
        <v>52</v>
      </c>
      <c r="Z776" s="9" t="s">
        <v>52</v>
      </c>
      <c r="AA776" s="9" t="s">
        <v>52</v>
      </c>
      <c r="AB776" s="9" t="s">
        <v>52</v>
      </c>
      <c r="AC776" s="9" t="s">
        <v>52</v>
      </c>
      <c r="AD776" s="11" t="s">
        <v>52</v>
      </c>
      <c r="AE776" s="10" t="s">
        <v>3740</v>
      </c>
      <c r="AF776" s="9">
        <v>0.16</v>
      </c>
      <c r="AG776" s="9">
        <v>4.28</v>
      </c>
      <c r="AH776" s="9" t="s">
        <v>52</v>
      </c>
      <c r="AI776" s="9" t="s">
        <v>52</v>
      </c>
      <c r="AJ776" s="9" t="s">
        <v>52</v>
      </c>
      <c r="AK776" s="9" t="s">
        <v>75</v>
      </c>
      <c r="AL776" s="11" t="s">
        <v>57</v>
      </c>
      <c r="AM776" s="10" t="s">
        <v>52</v>
      </c>
      <c r="AN776" s="9" t="s">
        <v>52</v>
      </c>
      <c r="AO776" s="9" t="s">
        <v>52</v>
      </c>
      <c r="AP776" s="9" t="s">
        <v>52</v>
      </c>
      <c r="AQ776" s="9" t="s">
        <v>52</v>
      </c>
      <c r="AR776" s="9" t="s">
        <v>52</v>
      </c>
      <c r="AS776" s="9" t="s">
        <v>52</v>
      </c>
      <c r="AT776" s="11" t="s">
        <v>52</v>
      </c>
      <c r="AU776" s="10" t="s">
        <v>3741</v>
      </c>
      <c r="AV776" s="9">
        <v>0.16</v>
      </c>
      <c r="AW776" s="9">
        <v>4.28</v>
      </c>
      <c r="AX776" s="9" t="s">
        <v>52</v>
      </c>
      <c r="AY776" s="9" t="s">
        <v>52</v>
      </c>
      <c r="AZ776" s="9" t="s">
        <v>52</v>
      </c>
      <c r="BA776" s="9" t="s">
        <v>75</v>
      </c>
      <c r="BB776" s="11" t="s">
        <v>57</v>
      </c>
    </row>
    <row r="777" spans="1:54" customFormat="1" x14ac:dyDescent="0.25">
      <c r="A777" s="12">
        <v>776</v>
      </c>
      <c r="B777" s="12" t="s">
        <v>3742</v>
      </c>
      <c r="C777" s="12" t="s">
        <v>3743</v>
      </c>
      <c r="D777" s="12">
        <v>95067</v>
      </c>
      <c r="E777" s="12" t="s">
        <v>52</v>
      </c>
      <c r="F777" s="12" t="s">
        <v>52</v>
      </c>
      <c r="G777" s="12">
        <v>223.0256191</v>
      </c>
      <c r="H777" s="12" t="s">
        <v>3744</v>
      </c>
      <c r="I777" t="e">
        <f t="shared" si="24"/>
        <v>#N/A</v>
      </c>
      <c r="J777" t="e">
        <f>VLOOKUP($D777,RfDs_clean!$A$2:$Q$140,9,FALSE)</f>
        <v>#N/A</v>
      </c>
      <c r="K777" t="e">
        <f t="shared" si="25"/>
        <v>#N/A</v>
      </c>
      <c r="L777" t="e">
        <f>VLOOKUP($D777,RfDs_clean!$A$2:$Q$140,10,FALSE)</f>
        <v>#N/A</v>
      </c>
      <c r="M777" s="9">
        <v>3.1233971859846124</v>
      </c>
      <c r="N777" s="9">
        <v>167.864</v>
      </c>
      <c r="O777" s="13" t="s">
        <v>52</v>
      </c>
      <c r="P777" s="12" t="s">
        <v>52</v>
      </c>
      <c r="Q777" s="12" t="s">
        <v>52</v>
      </c>
      <c r="R777" s="12" t="s">
        <v>52</v>
      </c>
      <c r="S777" s="12" t="s">
        <v>52</v>
      </c>
      <c r="T777" s="12" t="s">
        <v>52</v>
      </c>
      <c r="U777" s="12" t="s">
        <v>52</v>
      </c>
      <c r="V777" s="14" t="s">
        <v>52</v>
      </c>
      <c r="W777" s="13" t="s">
        <v>52</v>
      </c>
      <c r="X777" s="12" t="s">
        <v>52</v>
      </c>
      <c r="Y777" s="12" t="s">
        <v>52</v>
      </c>
      <c r="Z777" s="12" t="s">
        <v>52</v>
      </c>
      <c r="AA777" s="12" t="s">
        <v>52</v>
      </c>
      <c r="AB777" s="12" t="s">
        <v>52</v>
      </c>
      <c r="AC777" s="12" t="s">
        <v>52</v>
      </c>
      <c r="AD777" s="14" t="s">
        <v>52</v>
      </c>
      <c r="AE777" s="13" t="s">
        <v>3745</v>
      </c>
      <c r="AF777" s="12">
        <v>0.19</v>
      </c>
      <c r="AG777" s="12">
        <v>4.63</v>
      </c>
      <c r="AH777" s="12" t="s">
        <v>52</v>
      </c>
      <c r="AI777" s="12" t="s">
        <v>52</v>
      </c>
      <c r="AJ777" s="12" t="s">
        <v>52</v>
      </c>
      <c r="AK777" s="12" t="s">
        <v>75</v>
      </c>
      <c r="AL777" s="14" t="s">
        <v>57</v>
      </c>
      <c r="AM777" s="13" t="s">
        <v>52</v>
      </c>
      <c r="AN777" s="12" t="s">
        <v>52</v>
      </c>
      <c r="AO777" s="12" t="s">
        <v>52</v>
      </c>
      <c r="AP777" s="12" t="s">
        <v>52</v>
      </c>
      <c r="AQ777" s="12" t="s">
        <v>52</v>
      </c>
      <c r="AR777" s="12" t="s">
        <v>52</v>
      </c>
      <c r="AS777" s="12" t="s">
        <v>52</v>
      </c>
      <c r="AT777" s="14" t="s">
        <v>52</v>
      </c>
      <c r="AU777" s="13" t="s">
        <v>3746</v>
      </c>
      <c r="AV777" s="12">
        <v>0.19</v>
      </c>
      <c r="AW777" s="12">
        <v>4.63</v>
      </c>
      <c r="AX777" s="12" t="s">
        <v>52</v>
      </c>
      <c r="AY777" s="12" t="s">
        <v>52</v>
      </c>
      <c r="AZ777" s="12" t="s">
        <v>52</v>
      </c>
      <c r="BA777" s="12" t="s">
        <v>75</v>
      </c>
      <c r="BB777" s="14" t="s">
        <v>57</v>
      </c>
    </row>
    <row r="778" spans="1:54" customFormat="1" x14ac:dyDescent="0.25">
      <c r="A778" s="9">
        <v>777</v>
      </c>
      <c r="B778" s="9" t="s">
        <v>3747</v>
      </c>
      <c r="C778" s="9" t="s">
        <v>3748</v>
      </c>
      <c r="D778" s="9">
        <v>122836355</v>
      </c>
      <c r="E778" s="9" t="s">
        <v>52</v>
      </c>
      <c r="F778" s="9" t="s">
        <v>52</v>
      </c>
      <c r="G778" s="9">
        <v>385.98187297999999</v>
      </c>
      <c r="H778" s="9" t="s">
        <v>3749</v>
      </c>
      <c r="I778" t="e">
        <f t="shared" si="24"/>
        <v>#N/A</v>
      </c>
      <c r="J778" t="e">
        <f>VLOOKUP($D778,RfDs_clean!$A$2:$Q$140,9,FALSE)</f>
        <v>#N/A</v>
      </c>
      <c r="K778" t="e">
        <f t="shared" si="25"/>
        <v>#N/A</v>
      </c>
      <c r="L778" t="e">
        <f>VLOOKUP($D778,RfDs_clean!$A$2:$Q$140,10,FALSE)</f>
        <v>#N/A</v>
      </c>
      <c r="M778" s="9" t="s">
        <v>52</v>
      </c>
      <c r="N778" s="9" t="s">
        <v>52</v>
      </c>
      <c r="O778" s="10" t="s">
        <v>3750</v>
      </c>
      <c r="P778" s="9">
        <v>0.14000000000000001</v>
      </c>
      <c r="Q778" s="9">
        <v>6.4404388735281923</v>
      </c>
      <c r="R778" s="9" t="s">
        <v>81</v>
      </c>
      <c r="S778" s="9">
        <v>14</v>
      </c>
      <c r="T778" s="9">
        <v>4.4404388735281923</v>
      </c>
      <c r="U778" s="9" t="s">
        <v>103</v>
      </c>
      <c r="V778" s="11" t="s">
        <v>61</v>
      </c>
      <c r="W778" s="10" t="s">
        <v>52</v>
      </c>
      <c r="X778" s="9" t="s">
        <v>52</v>
      </c>
      <c r="Y778" s="9" t="s">
        <v>52</v>
      </c>
      <c r="Z778" s="9" t="s">
        <v>52</v>
      </c>
      <c r="AA778" s="9" t="s">
        <v>52</v>
      </c>
      <c r="AB778" s="9" t="s">
        <v>52</v>
      </c>
      <c r="AC778" s="9" t="s">
        <v>52</v>
      </c>
      <c r="AD778" s="11" t="s">
        <v>52</v>
      </c>
      <c r="AE778" s="10" t="s">
        <v>52</v>
      </c>
      <c r="AF778" s="9" t="s">
        <v>52</v>
      </c>
      <c r="AG778" s="9" t="s">
        <v>52</v>
      </c>
      <c r="AH778" s="9" t="s">
        <v>52</v>
      </c>
      <c r="AI778" s="9" t="s">
        <v>52</v>
      </c>
      <c r="AJ778" s="9" t="s">
        <v>52</v>
      </c>
      <c r="AK778" s="9" t="s">
        <v>52</v>
      </c>
      <c r="AL778" s="11" t="s">
        <v>52</v>
      </c>
      <c r="AM778" s="10" t="s">
        <v>52</v>
      </c>
      <c r="AN778" s="9" t="s">
        <v>52</v>
      </c>
      <c r="AO778" s="9" t="s">
        <v>52</v>
      </c>
      <c r="AP778" s="9" t="s">
        <v>52</v>
      </c>
      <c r="AQ778" s="9" t="s">
        <v>52</v>
      </c>
      <c r="AR778" s="9" t="s">
        <v>52</v>
      </c>
      <c r="AS778" s="9" t="s">
        <v>52</v>
      </c>
      <c r="AT778" s="11" t="s">
        <v>52</v>
      </c>
      <c r="AU778" s="10" t="s">
        <v>52</v>
      </c>
      <c r="AV778" s="9" t="s">
        <v>52</v>
      </c>
      <c r="AW778" s="9" t="s">
        <v>52</v>
      </c>
      <c r="AX778" s="9" t="s">
        <v>52</v>
      </c>
      <c r="AY778" s="9" t="s">
        <v>52</v>
      </c>
      <c r="AZ778" s="9" t="s">
        <v>52</v>
      </c>
      <c r="BA778" s="9" t="s">
        <v>52</v>
      </c>
      <c r="BB778" s="11" t="s">
        <v>52</v>
      </c>
    </row>
    <row r="779" spans="1:54" customFormat="1" x14ac:dyDescent="0.25">
      <c r="A779" s="12">
        <v>778</v>
      </c>
      <c r="B779" s="12" t="s">
        <v>3751</v>
      </c>
      <c r="C779" s="12" t="s">
        <v>3752</v>
      </c>
      <c r="D779" s="12">
        <v>74222972</v>
      </c>
      <c r="E779" s="12" t="s">
        <v>52</v>
      </c>
      <c r="F779" s="12" t="s">
        <v>52</v>
      </c>
      <c r="G779" s="12">
        <v>364.08414061199994</v>
      </c>
      <c r="H779" s="12" t="s">
        <v>3753</v>
      </c>
      <c r="I779" t="e">
        <f t="shared" si="24"/>
        <v>#N/A</v>
      </c>
      <c r="J779" t="e">
        <f>VLOOKUP($D779,RfDs_clean!$A$2:$Q$140,9,FALSE)</f>
        <v>#N/A</v>
      </c>
      <c r="K779" t="e">
        <f t="shared" si="25"/>
        <v>#N/A</v>
      </c>
      <c r="L779" t="e">
        <f>VLOOKUP($D779,RfDs_clean!$A$2:$Q$140,10,FALSE)</f>
        <v>#N/A</v>
      </c>
      <c r="M779" s="9" t="s">
        <v>52</v>
      </c>
      <c r="N779" s="9" t="s">
        <v>52</v>
      </c>
      <c r="O779" s="13" t="s">
        <v>3754</v>
      </c>
      <c r="P779" s="12">
        <v>0.27500000000000002</v>
      </c>
      <c r="Q779" s="12">
        <v>6.1218690677878218</v>
      </c>
      <c r="R779" s="12" t="s">
        <v>81</v>
      </c>
      <c r="S779" s="12">
        <v>27.5</v>
      </c>
      <c r="T779" s="12">
        <v>4.1218690677878218</v>
      </c>
      <c r="U779" s="12" t="s">
        <v>103</v>
      </c>
      <c r="V779" s="14" t="s">
        <v>61</v>
      </c>
      <c r="W779" s="13" t="s">
        <v>52</v>
      </c>
      <c r="X779" s="12" t="s">
        <v>52</v>
      </c>
      <c r="Y779" s="12" t="s">
        <v>52</v>
      </c>
      <c r="Z779" s="12" t="s">
        <v>52</v>
      </c>
      <c r="AA779" s="12" t="s">
        <v>52</v>
      </c>
      <c r="AB779" s="12" t="s">
        <v>52</v>
      </c>
      <c r="AC779" s="12" t="s">
        <v>52</v>
      </c>
      <c r="AD779" s="14" t="s">
        <v>52</v>
      </c>
      <c r="AE779" s="13" t="s">
        <v>52</v>
      </c>
      <c r="AF779" s="12" t="s">
        <v>52</v>
      </c>
      <c r="AG779" s="12" t="s">
        <v>52</v>
      </c>
      <c r="AH779" s="12" t="s">
        <v>52</v>
      </c>
      <c r="AI779" s="12" t="s">
        <v>52</v>
      </c>
      <c r="AJ779" s="12" t="s">
        <v>52</v>
      </c>
      <c r="AK779" s="12" t="s">
        <v>52</v>
      </c>
      <c r="AL779" s="14" t="s">
        <v>52</v>
      </c>
      <c r="AM779" s="13" t="s">
        <v>52</v>
      </c>
      <c r="AN779" s="12" t="s">
        <v>52</v>
      </c>
      <c r="AO779" s="12" t="s">
        <v>52</v>
      </c>
      <c r="AP779" s="12" t="s">
        <v>52</v>
      </c>
      <c r="AQ779" s="12" t="s">
        <v>52</v>
      </c>
      <c r="AR779" s="12" t="s">
        <v>52</v>
      </c>
      <c r="AS779" s="12" t="s">
        <v>52</v>
      </c>
      <c r="AT779" s="14" t="s">
        <v>52</v>
      </c>
      <c r="AU779" s="13" t="s">
        <v>52</v>
      </c>
      <c r="AV779" s="12" t="s">
        <v>52</v>
      </c>
      <c r="AW779" s="12" t="s">
        <v>52</v>
      </c>
      <c r="AX779" s="12" t="s">
        <v>52</v>
      </c>
      <c r="AY779" s="12" t="s">
        <v>52</v>
      </c>
      <c r="AZ779" s="12" t="s">
        <v>52</v>
      </c>
      <c r="BA779" s="12" t="s">
        <v>52</v>
      </c>
      <c r="BB779" s="14" t="s">
        <v>52</v>
      </c>
    </row>
    <row r="780" spans="1:54" customFormat="1" x14ac:dyDescent="0.25">
      <c r="A780" s="9">
        <v>779</v>
      </c>
      <c r="B780" s="9" t="s">
        <v>3755</v>
      </c>
      <c r="C780" s="9" t="s">
        <v>3756</v>
      </c>
      <c r="D780" s="9">
        <v>80079</v>
      </c>
      <c r="E780" s="9" t="s">
        <v>52</v>
      </c>
      <c r="F780" s="9" t="s">
        <v>52</v>
      </c>
      <c r="G780" s="9">
        <v>285.96220585599997</v>
      </c>
      <c r="H780" s="9" t="s">
        <v>3757</v>
      </c>
      <c r="I780">
        <f t="shared" si="24"/>
        <v>5.4650355906074184</v>
      </c>
      <c r="J780">
        <f>VLOOKUP($D780,RfDs_clean!$A$2:$Q$140,9,FALSE)</f>
        <v>0.98010600000000003</v>
      </c>
      <c r="K780">
        <f t="shared" si="25"/>
        <v>6.1307827130700447</v>
      </c>
      <c r="L780">
        <f>VLOOKUP($D780,RfDs_clean!$A$2:$Q$140,10,FALSE)</f>
        <v>0.21160499999999999</v>
      </c>
      <c r="M780" s="9" t="s">
        <v>52</v>
      </c>
      <c r="N780" s="9" t="s">
        <v>52</v>
      </c>
      <c r="O780" s="10" t="s">
        <v>3758</v>
      </c>
      <c r="P780" s="9">
        <v>8.0000000000000004E-4</v>
      </c>
      <c r="Q780" s="9">
        <v>8.5532186514769517</v>
      </c>
      <c r="R780" s="9" t="s">
        <v>549</v>
      </c>
      <c r="S780" s="9">
        <v>0.79</v>
      </c>
      <c r="T780" s="9">
        <v>5.5586815471784536</v>
      </c>
      <c r="U780" s="9" t="s">
        <v>83</v>
      </c>
      <c r="V780" s="11" t="s">
        <v>57</v>
      </c>
      <c r="W780" s="10" t="s">
        <v>52</v>
      </c>
      <c r="X780" s="9" t="s">
        <v>52</v>
      </c>
      <c r="Y780" s="9" t="s">
        <v>52</v>
      </c>
      <c r="Z780" s="9" t="s">
        <v>52</v>
      </c>
      <c r="AA780" s="9" t="s">
        <v>52</v>
      </c>
      <c r="AB780" s="9" t="s">
        <v>52</v>
      </c>
      <c r="AC780" s="9" t="s">
        <v>52</v>
      </c>
      <c r="AD780" s="11" t="s">
        <v>52</v>
      </c>
      <c r="AE780" s="10" t="s">
        <v>52</v>
      </c>
      <c r="AF780" s="9" t="s">
        <v>52</v>
      </c>
      <c r="AG780" s="9" t="s">
        <v>52</v>
      </c>
      <c r="AH780" s="9" t="s">
        <v>52</v>
      </c>
      <c r="AI780" s="9" t="s">
        <v>52</v>
      </c>
      <c r="AJ780" s="9" t="s">
        <v>52</v>
      </c>
      <c r="AK780" s="9" t="s">
        <v>52</v>
      </c>
      <c r="AL780" s="11" t="s">
        <v>52</v>
      </c>
      <c r="AM780" s="10" t="s">
        <v>52</v>
      </c>
      <c r="AN780" s="9" t="s">
        <v>52</v>
      </c>
      <c r="AO780" s="9" t="s">
        <v>52</v>
      </c>
      <c r="AP780" s="9" t="s">
        <v>52</v>
      </c>
      <c r="AQ780" s="9" t="s">
        <v>52</v>
      </c>
      <c r="AR780" s="9" t="s">
        <v>52</v>
      </c>
      <c r="AS780" s="9" t="s">
        <v>52</v>
      </c>
      <c r="AT780" s="11" t="s">
        <v>52</v>
      </c>
      <c r="AU780" s="10" t="s">
        <v>52</v>
      </c>
      <c r="AV780" s="9" t="s">
        <v>52</v>
      </c>
      <c r="AW780" s="9" t="s">
        <v>52</v>
      </c>
      <c r="AX780" s="9" t="s">
        <v>52</v>
      </c>
      <c r="AY780" s="9" t="s">
        <v>52</v>
      </c>
      <c r="AZ780" s="9" t="s">
        <v>52</v>
      </c>
      <c r="BA780" s="9" t="s">
        <v>52</v>
      </c>
      <c r="BB780" s="11" t="s">
        <v>52</v>
      </c>
    </row>
    <row r="781" spans="1:54" customFormat="1" x14ac:dyDescent="0.25">
      <c r="A781" s="12">
        <v>780</v>
      </c>
      <c r="B781" s="12" t="s">
        <v>3759</v>
      </c>
      <c r="C781" s="12" t="s">
        <v>3760</v>
      </c>
      <c r="D781" s="12">
        <v>141776321</v>
      </c>
      <c r="E781" s="12" t="s">
        <v>52</v>
      </c>
      <c r="F781" s="12" t="s">
        <v>52</v>
      </c>
      <c r="G781" s="12">
        <v>470.06783891600003</v>
      </c>
      <c r="H781" s="12" t="s">
        <v>3761</v>
      </c>
      <c r="I781" t="e">
        <f t="shared" si="24"/>
        <v>#N/A</v>
      </c>
      <c r="J781" t="e">
        <f>VLOOKUP($D781,RfDs_clean!$A$2:$Q$140,9,FALSE)</f>
        <v>#N/A</v>
      </c>
      <c r="K781" t="e">
        <f t="shared" si="25"/>
        <v>#N/A</v>
      </c>
      <c r="L781" t="e">
        <f>VLOOKUP($D781,RfDs_clean!$A$2:$Q$140,10,FALSE)</f>
        <v>#N/A</v>
      </c>
      <c r="M781" s="9" t="s">
        <v>52</v>
      </c>
      <c r="N781" s="9" t="s">
        <v>52</v>
      </c>
      <c r="O781" s="13" t="s">
        <v>3762</v>
      </c>
      <c r="P781" s="12">
        <v>0.24</v>
      </c>
      <c r="Q781" s="12">
        <v>6.2919492969492863</v>
      </c>
      <c r="R781" s="12" t="s">
        <v>81</v>
      </c>
      <c r="S781" s="12">
        <v>24</v>
      </c>
      <c r="T781" s="12">
        <v>4.2919492969492863</v>
      </c>
      <c r="U781" s="12" t="s">
        <v>103</v>
      </c>
      <c r="V781" s="14" t="s">
        <v>61</v>
      </c>
      <c r="W781" s="13" t="s">
        <v>52</v>
      </c>
      <c r="X781" s="12" t="s">
        <v>52</v>
      </c>
      <c r="Y781" s="12" t="s">
        <v>52</v>
      </c>
      <c r="Z781" s="12" t="s">
        <v>52</v>
      </c>
      <c r="AA781" s="12" t="s">
        <v>52</v>
      </c>
      <c r="AB781" s="12" t="s">
        <v>52</v>
      </c>
      <c r="AC781" s="12" t="s">
        <v>52</v>
      </c>
      <c r="AD781" s="14" t="s">
        <v>52</v>
      </c>
      <c r="AE781" s="13" t="s">
        <v>52</v>
      </c>
      <c r="AF781" s="12" t="s">
        <v>52</v>
      </c>
      <c r="AG781" s="12" t="s">
        <v>52</v>
      </c>
      <c r="AH781" s="12" t="s">
        <v>52</v>
      </c>
      <c r="AI781" s="12" t="s">
        <v>52</v>
      </c>
      <c r="AJ781" s="12" t="s">
        <v>52</v>
      </c>
      <c r="AK781" s="12" t="s">
        <v>52</v>
      </c>
      <c r="AL781" s="14" t="s">
        <v>52</v>
      </c>
      <c r="AM781" s="13" t="s">
        <v>52</v>
      </c>
      <c r="AN781" s="12" t="s">
        <v>52</v>
      </c>
      <c r="AO781" s="12" t="s">
        <v>52</v>
      </c>
      <c r="AP781" s="12" t="s">
        <v>52</v>
      </c>
      <c r="AQ781" s="12" t="s">
        <v>52</v>
      </c>
      <c r="AR781" s="12" t="s">
        <v>52</v>
      </c>
      <c r="AS781" s="12" t="s">
        <v>52</v>
      </c>
      <c r="AT781" s="14" t="s">
        <v>52</v>
      </c>
      <c r="AU781" s="13" t="s">
        <v>52</v>
      </c>
      <c r="AV781" s="12" t="s">
        <v>52</v>
      </c>
      <c r="AW781" s="12" t="s">
        <v>52</v>
      </c>
      <c r="AX781" s="12" t="s">
        <v>52</v>
      </c>
      <c r="AY781" s="12" t="s">
        <v>52</v>
      </c>
      <c r="AZ781" s="12" t="s">
        <v>52</v>
      </c>
      <c r="BA781" s="12" t="s">
        <v>52</v>
      </c>
      <c r="BB781" s="14" t="s">
        <v>52</v>
      </c>
    </row>
    <row r="782" spans="1:54" customFormat="1" x14ac:dyDescent="0.25">
      <c r="A782" s="9">
        <v>781</v>
      </c>
      <c r="B782" s="9" t="s">
        <v>3763</v>
      </c>
      <c r="C782" s="9" t="s">
        <v>3764</v>
      </c>
      <c r="D782" s="9">
        <v>88671890</v>
      </c>
      <c r="E782" s="9" t="s">
        <v>52</v>
      </c>
      <c r="F782" s="9" t="s">
        <v>52</v>
      </c>
      <c r="G782" s="9">
        <v>288.11417422400001</v>
      </c>
      <c r="H782" s="9" t="s">
        <v>3765</v>
      </c>
      <c r="I782" t="e">
        <f t="shared" si="24"/>
        <v>#N/A</v>
      </c>
      <c r="J782" t="e">
        <f>VLOOKUP($D782,RfDs_clean!$A$2:$Q$140,9,FALSE)</f>
        <v>#N/A</v>
      </c>
      <c r="K782" t="e">
        <f t="shared" si="25"/>
        <v>#N/A</v>
      </c>
      <c r="L782" t="e">
        <f>VLOOKUP($D782,RfDs_clean!$A$2:$Q$140,10,FALSE)</f>
        <v>#N/A</v>
      </c>
      <c r="M782" s="9" t="s">
        <v>52</v>
      </c>
      <c r="N782" s="9" t="s">
        <v>52</v>
      </c>
      <c r="O782" s="10" t="s">
        <v>3766</v>
      </c>
      <c r="P782" s="9">
        <v>2.5000000000000001E-2</v>
      </c>
      <c r="Q782" s="9">
        <v>7.0616246159250853</v>
      </c>
      <c r="R782" s="9" t="s">
        <v>118</v>
      </c>
      <c r="S782" s="9">
        <v>2.4900000000000002</v>
      </c>
      <c r="T782" s="9">
        <v>5.0633652775013873</v>
      </c>
      <c r="U782" s="9" t="s">
        <v>56</v>
      </c>
      <c r="V782" s="11" t="s">
        <v>61</v>
      </c>
      <c r="W782" s="10" t="s">
        <v>52</v>
      </c>
      <c r="X782" s="9" t="s">
        <v>52</v>
      </c>
      <c r="Y782" s="9" t="s">
        <v>52</v>
      </c>
      <c r="Z782" s="9" t="s">
        <v>52</v>
      </c>
      <c r="AA782" s="9" t="s">
        <v>52</v>
      </c>
      <c r="AB782" s="9" t="s">
        <v>52</v>
      </c>
      <c r="AC782" s="9" t="s">
        <v>52</v>
      </c>
      <c r="AD782" s="11" t="s">
        <v>52</v>
      </c>
      <c r="AE782" s="10" t="s">
        <v>52</v>
      </c>
      <c r="AF782" s="9" t="s">
        <v>52</v>
      </c>
      <c r="AG782" s="9" t="s">
        <v>52</v>
      </c>
      <c r="AH782" s="9" t="s">
        <v>52</v>
      </c>
      <c r="AI782" s="9" t="s">
        <v>52</v>
      </c>
      <c r="AJ782" s="9" t="s">
        <v>52</v>
      </c>
      <c r="AK782" s="9" t="s">
        <v>52</v>
      </c>
      <c r="AL782" s="11" t="s">
        <v>52</v>
      </c>
      <c r="AM782" s="10" t="s">
        <v>52</v>
      </c>
      <c r="AN782" s="9" t="s">
        <v>52</v>
      </c>
      <c r="AO782" s="9" t="s">
        <v>52</v>
      </c>
      <c r="AP782" s="9" t="s">
        <v>52</v>
      </c>
      <c r="AQ782" s="9" t="s">
        <v>52</v>
      </c>
      <c r="AR782" s="9" t="s">
        <v>52</v>
      </c>
      <c r="AS782" s="9" t="s">
        <v>52</v>
      </c>
      <c r="AT782" s="11" t="s">
        <v>52</v>
      </c>
      <c r="AU782" s="10" t="s">
        <v>52</v>
      </c>
      <c r="AV782" s="9" t="s">
        <v>52</v>
      </c>
      <c r="AW782" s="9" t="s">
        <v>52</v>
      </c>
      <c r="AX782" s="9" t="s">
        <v>52</v>
      </c>
      <c r="AY782" s="9" t="s">
        <v>52</v>
      </c>
      <c r="AZ782" s="9" t="s">
        <v>52</v>
      </c>
      <c r="BA782" s="9" t="s">
        <v>52</v>
      </c>
      <c r="BB782" s="11" t="s">
        <v>52</v>
      </c>
    </row>
    <row r="783" spans="1:54" customFormat="1" x14ac:dyDescent="0.25">
      <c r="A783" s="12">
        <v>782</v>
      </c>
      <c r="B783" s="12" t="s">
        <v>3767</v>
      </c>
      <c r="C783" s="12" t="s">
        <v>3768</v>
      </c>
      <c r="D783" s="12">
        <v>1746016</v>
      </c>
      <c r="E783" s="12" t="s">
        <v>52</v>
      </c>
      <c r="F783" s="12" t="s">
        <v>52</v>
      </c>
      <c r="G783" s="12">
        <v>319.89654008799999</v>
      </c>
      <c r="H783" s="12" t="s">
        <v>3769</v>
      </c>
      <c r="I783" t="e">
        <f t="shared" si="24"/>
        <v>#N/A</v>
      </c>
      <c r="J783" t="e">
        <f>VLOOKUP($D783,RfDs_clean!$A$2:$Q$140,9,FALSE)</f>
        <v>#N/A</v>
      </c>
      <c r="K783" t="e">
        <f t="shared" si="25"/>
        <v>#N/A</v>
      </c>
      <c r="L783" t="e">
        <f>VLOOKUP($D783,RfDs_clean!$A$2:$Q$140,10,FALSE)</f>
        <v>#N/A</v>
      </c>
      <c r="M783" s="9">
        <v>4.8668059159957444</v>
      </c>
      <c r="N783" s="9">
        <v>4.3471399999999996</v>
      </c>
      <c r="O783" s="13" t="s">
        <v>3770</v>
      </c>
      <c r="P783" s="12">
        <v>1.0000000000000001E-9</v>
      </c>
      <c r="Q783" s="12">
        <v>14.50500954290119</v>
      </c>
      <c r="R783" s="12" t="s">
        <v>52</v>
      </c>
      <c r="S783" s="12" t="s">
        <v>52</v>
      </c>
      <c r="T783" s="12" t="s">
        <v>52</v>
      </c>
      <c r="U783" s="12" t="s">
        <v>516</v>
      </c>
      <c r="V783" s="14" t="s">
        <v>61</v>
      </c>
      <c r="W783" s="13" t="s">
        <v>3771</v>
      </c>
      <c r="X783" s="12">
        <v>4.0000000000000001E-8</v>
      </c>
      <c r="Y783" s="12">
        <v>12.9</v>
      </c>
      <c r="Z783" s="12" t="s">
        <v>81</v>
      </c>
      <c r="AA783" s="12">
        <v>1E-3</v>
      </c>
      <c r="AB783" s="12">
        <v>8.51</v>
      </c>
      <c r="AC783" s="12" t="s">
        <v>75</v>
      </c>
      <c r="AD783" s="14" t="s">
        <v>57</v>
      </c>
      <c r="AE783" s="13" t="s">
        <v>3772</v>
      </c>
      <c r="AF783" s="12">
        <v>140000</v>
      </c>
      <c r="AG783" s="12">
        <v>10.65</v>
      </c>
      <c r="AH783" s="12" t="s">
        <v>52</v>
      </c>
      <c r="AI783" s="12" t="s">
        <v>52</v>
      </c>
      <c r="AJ783" s="12" t="s">
        <v>52</v>
      </c>
      <c r="AK783" s="12" t="s">
        <v>75</v>
      </c>
      <c r="AL783" s="14" t="s">
        <v>57</v>
      </c>
      <c r="AM783" s="13" t="s">
        <v>3773</v>
      </c>
      <c r="AN783" s="12">
        <v>38</v>
      </c>
      <c r="AO783" s="12">
        <v>10.08</v>
      </c>
      <c r="AP783" s="12" t="s">
        <v>52</v>
      </c>
      <c r="AQ783" s="12" t="s">
        <v>52</v>
      </c>
      <c r="AR783" s="12" t="s">
        <v>52</v>
      </c>
      <c r="AS783" s="12" t="s">
        <v>75</v>
      </c>
      <c r="AT783" s="14" t="s">
        <v>57</v>
      </c>
      <c r="AU783" s="13" t="s">
        <v>3774</v>
      </c>
      <c r="AV783" s="12">
        <v>140000</v>
      </c>
      <c r="AW783" s="12">
        <v>10.65</v>
      </c>
      <c r="AX783" s="12" t="s">
        <v>52</v>
      </c>
      <c r="AY783" s="12" t="s">
        <v>52</v>
      </c>
      <c r="AZ783" s="12" t="s">
        <v>52</v>
      </c>
      <c r="BA783" s="12" t="s">
        <v>75</v>
      </c>
      <c r="BB783" s="14" t="s">
        <v>57</v>
      </c>
    </row>
    <row r="784" spans="1:54" customFormat="1" x14ac:dyDescent="0.25">
      <c r="A784" s="9">
        <v>783</v>
      </c>
      <c r="B784" s="9" t="s">
        <v>3775</v>
      </c>
      <c r="C784" s="9" t="s">
        <v>3776</v>
      </c>
      <c r="D784" s="9">
        <v>21564170</v>
      </c>
      <c r="E784" s="9" t="s">
        <v>52</v>
      </c>
      <c r="F784" s="9" t="s">
        <v>52</v>
      </c>
      <c r="G784" s="9">
        <v>237.96931119199999</v>
      </c>
      <c r="H784" s="9" t="s">
        <v>3777</v>
      </c>
      <c r="I784" t="e">
        <f t="shared" si="24"/>
        <v>#N/A</v>
      </c>
      <c r="J784" t="e">
        <f>VLOOKUP($D784,RfDs_clean!$A$2:$Q$140,9,FALSE)</f>
        <v>#N/A</v>
      </c>
      <c r="K784" t="e">
        <f t="shared" si="25"/>
        <v>#N/A</v>
      </c>
      <c r="L784" t="e">
        <f>VLOOKUP($D784,RfDs_clean!$A$2:$Q$140,10,FALSE)</f>
        <v>#N/A</v>
      </c>
      <c r="M784" s="9" t="s">
        <v>52</v>
      </c>
      <c r="N784" s="9" t="s">
        <v>52</v>
      </c>
      <c r="O784" s="10" t="s">
        <v>3778</v>
      </c>
      <c r="P784" s="9">
        <v>0.01</v>
      </c>
      <c r="Q784" s="9">
        <v>7.3765209535299157</v>
      </c>
      <c r="R784" s="9" t="s">
        <v>55</v>
      </c>
      <c r="S784" s="9">
        <v>3.8</v>
      </c>
      <c r="T784" s="9">
        <v>4.7967373569131064</v>
      </c>
      <c r="U784" s="9" t="s">
        <v>103</v>
      </c>
      <c r="V784" s="11" t="s">
        <v>61</v>
      </c>
      <c r="W784" s="10" t="s">
        <v>52</v>
      </c>
      <c r="X784" s="9" t="s">
        <v>52</v>
      </c>
      <c r="Y784" s="9" t="s">
        <v>52</v>
      </c>
      <c r="Z784" s="9" t="s">
        <v>52</v>
      </c>
      <c r="AA784" s="9" t="s">
        <v>52</v>
      </c>
      <c r="AB784" s="9" t="s">
        <v>52</v>
      </c>
      <c r="AC784" s="9" t="s">
        <v>52</v>
      </c>
      <c r="AD784" s="11" t="s">
        <v>52</v>
      </c>
      <c r="AE784" s="10" t="s">
        <v>52</v>
      </c>
      <c r="AF784" s="9" t="s">
        <v>52</v>
      </c>
      <c r="AG784" s="9" t="s">
        <v>52</v>
      </c>
      <c r="AH784" s="9" t="s">
        <v>52</v>
      </c>
      <c r="AI784" s="9" t="s">
        <v>52</v>
      </c>
      <c r="AJ784" s="9" t="s">
        <v>52</v>
      </c>
      <c r="AK784" s="9" t="s">
        <v>52</v>
      </c>
      <c r="AL784" s="11" t="s">
        <v>52</v>
      </c>
      <c r="AM784" s="10" t="s">
        <v>52</v>
      </c>
      <c r="AN784" s="9" t="s">
        <v>52</v>
      </c>
      <c r="AO784" s="9" t="s">
        <v>52</v>
      </c>
      <c r="AP784" s="9" t="s">
        <v>52</v>
      </c>
      <c r="AQ784" s="9" t="s">
        <v>52</v>
      </c>
      <c r="AR784" s="9" t="s">
        <v>52</v>
      </c>
      <c r="AS784" s="9" t="s">
        <v>52</v>
      </c>
      <c r="AT784" s="11" t="s">
        <v>52</v>
      </c>
      <c r="AU784" s="10" t="s">
        <v>52</v>
      </c>
      <c r="AV784" s="9" t="s">
        <v>52</v>
      </c>
      <c r="AW784" s="9" t="s">
        <v>52</v>
      </c>
      <c r="AX784" s="9" t="s">
        <v>52</v>
      </c>
      <c r="AY784" s="9" t="s">
        <v>52</v>
      </c>
      <c r="AZ784" s="9" t="s">
        <v>52</v>
      </c>
      <c r="BA784" s="9" t="s">
        <v>52</v>
      </c>
      <c r="BB784" s="11" t="s">
        <v>52</v>
      </c>
    </row>
    <row r="785" spans="1:54" customFormat="1" x14ac:dyDescent="0.25">
      <c r="A785" s="12">
        <v>784</v>
      </c>
      <c r="B785" s="12" t="s">
        <v>3779</v>
      </c>
      <c r="C785" s="12" t="s">
        <v>3780</v>
      </c>
      <c r="D785" s="12">
        <v>107534963</v>
      </c>
      <c r="E785" s="12" t="s">
        <v>52</v>
      </c>
      <c r="F785" s="12" t="s">
        <v>52</v>
      </c>
      <c r="G785" s="12">
        <v>307.14514000399998</v>
      </c>
      <c r="H785" s="12" t="s">
        <v>3781</v>
      </c>
      <c r="I785" t="e">
        <f t="shared" si="24"/>
        <v>#N/A</v>
      </c>
      <c r="J785" t="e">
        <f>VLOOKUP($D785,RfDs_clean!$A$2:$Q$140,9,FALSE)</f>
        <v>#N/A</v>
      </c>
      <c r="K785" t="e">
        <f t="shared" si="25"/>
        <v>#N/A</v>
      </c>
      <c r="L785" t="e">
        <f>VLOOKUP($D785,RfDs_clean!$A$2:$Q$140,10,FALSE)</f>
        <v>#N/A</v>
      </c>
      <c r="M785" s="9" t="s">
        <v>52</v>
      </c>
      <c r="N785" s="9" t="s">
        <v>52</v>
      </c>
      <c r="O785" s="13" t="s">
        <v>3782</v>
      </c>
      <c r="P785" s="12">
        <v>2.9000000000000001E-2</v>
      </c>
      <c r="Q785" s="12">
        <v>7.0249456499150389</v>
      </c>
      <c r="R785" s="12" t="s">
        <v>55</v>
      </c>
      <c r="S785" s="12">
        <v>8.8000000000000007</v>
      </c>
      <c r="T785" s="12">
        <v>4.5428609756638263</v>
      </c>
      <c r="U785" s="12" t="s">
        <v>103</v>
      </c>
      <c r="V785" s="14" t="s">
        <v>61</v>
      </c>
      <c r="W785" s="13" t="s">
        <v>52</v>
      </c>
      <c r="X785" s="12" t="s">
        <v>52</v>
      </c>
      <c r="Y785" s="12" t="s">
        <v>52</v>
      </c>
      <c r="Z785" s="12" t="s">
        <v>52</v>
      </c>
      <c r="AA785" s="12" t="s">
        <v>52</v>
      </c>
      <c r="AB785" s="12" t="s">
        <v>52</v>
      </c>
      <c r="AC785" s="12" t="s">
        <v>52</v>
      </c>
      <c r="AD785" s="14" t="s">
        <v>52</v>
      </c>
      <c r="AE785" s="13" t="s">
        <v>52</v>
      </c>
      <c r="AF785" s="12" t="s">
        <v>52</v>
      </c>
      <c r="AG785" s="12" t="s">
        <v>52</v>
      </c>
      <c r="AH785" s="12" t="s">
        <v>52</v>
      </c>
      <c r="AI785" s="12" t="s">
        <v>52</v>
      </c>
      <c r="AJ785" s="12" t="s">
        <v>52</v>
      </c>
      <c r="AK785" s="12" t="s">
        <v>52</v>
      </c>
      <c r="AL785" s="14" t="s">
        <v>52</v>
      </c>
      <c r="AM785" s="13" t="s">
        <v>52</v>
      </c>
      <c r="AN785" s="12" t="s">
        <v>52</v>
      </c>
      <c r="AO785" s="12" t="s">
        <v>52</v>
      </c>
      <c r="AP785" s="12" t="s">
        <v>52</v>
      </c>
      <c r="AQ785" s="12" t="s">
        <v>52</v>
      </c>
      <c r="AR785" s="12" t="s">
        <v>52</v>
      </c>
      <c r="AS785" s="12" t="s">
        <v>52</v>
      </c>
      <c r="AT785" s="14" t="s">
        <v>52</v>
      </c>
      <c r="AU785" s="13" t="s">
        <v>52</v>
      </c>
      <c r="AV785" s="12" t="s">
        <v>52</v>
      </c>
      <c r="AW785" s="12" t="s">
        <v>52</v>
      </c>
      <c r="AX785" s="12" t="s">
        <v>52</v>
      </c>
      <c r="AY785" s="12" t="s">
        <v>52</v>
      </c>
      <c r="AZ785" s="12" t="s">
        <v>52</v>
      </c>
      <c r="BA785" s="12" t="s">
        <v>52</v>
      </c>
      <c r="BB785" s="14" t="s">
        <v>52</v>
      </c>
    </row>
    <row r="786" spans="1:54" customFormat="1" x14ac:dyDescent="0.25">
      <c r="A786" s="9">
        <v>785</v>
      </c>
      <c r="B786" s="9" t="s">
        <v>3783</v>
      </c>
      <c r="C786" s="9" t="s">
        <v>3784</v>
      </c>
      <c r="D786" s="9">
        <v>112410238</v>
      </c>
      <c r="E786" s="9" t="s">
        <v>52</v>
      </c>
      <c r="F786" s="9" t="s">
        <v>52</v>
      </c>
      <c r="G786" s="9">
        <v>352.21507813599999</v>
      </c>
      <c r="H786" s="9" t="s">
        <v>3785</v>
      </c>
      <c r="I786" t="e">
        <f t="shared" si="24"/>
        <v>#N/A</v>
      </c>
      <c r="J786" t="e">
        <f>VLOOKUP($D786,RfDs_clean!$A$2:$Q$140,9,FALSE)</f>
        <v>#N/A</v>
      </c>
      <c r="K786" t="e">
        <f t="shared" si="25"/>
        <v>#N/A</v>
      </c>
      <c r="L786" t="e">
        <f>VLOOKUP($D786,RfDs_clean!$A$2:$Q$140,10,FALSE)</f>
        <v>#N/A</v>
      </c>
      <c r="M786" s="9" t="s">
        <v>52</v>
      </c>
      <c r="N786" s="9" t="s">
        <v>52</v>
      </c>
      <c r="O786" s="10" t="s">
        <v>3786</v>
      </c>
      <c r="P786" s="9">
        <v>1.7999999999999999E-2</v>
      </c>
      <c r="Q786" s="9">
        <v>7.2915354388365676</v>
      </c>
      <c r="R786" s="9" t="s">
        <v>81</v>
      </c>
      <c r="S786" s="9">
        <v>1.8</v>
      </c>
      <c r="T786" s="9">
        <v>5.2915354388365676</v>
      </c>
      <c r="U786" s="9" t="s">
        <v>103</v>
      </c>
      <c r="V786" s="11" t="s">
        <v>61</v>
      </c>
      <c r="W786" s="10" t="s">
        <v>52</v>
      </c>
      <c r="X786" s="9" t="s">
        <v>52</v>
      </c>
      <c r="Y786" s="9" t="s">
        <v>52</v>
      </c>
      <c r="Z786" s="9" t="s">
        <v>52</v>
      </c>
      <c r="AA786" s="9" t="s">
        <v>52</v>
      </c>
      <c r="AB786" s="9" t="s">
        <v>52</v>
      </c>
      <c r="AC786" s="9" t="s">
        <v>52</v>
      </c>
      <c r="AD786" s="11" t="s">
        <v>52</v>
      </c>
      <c r="AE786" s="10" t="s">
        <v>52</v>
      </c>
      <c r="AF786" s="9" t="s">
        <v>52</v>
      </c>
      <c r="AG786" s="9" t="s">
        <v>52</v>
      </c>
      <c r="AH786" s="9" t="s">
        <v>52</v>
      </c>
      <c r="AI786" s="9" t="s">
        <v>52</v>
      </c>
      <c r="AJ786" s="9" t="s">
        <v>52</v>
      </c>
      <c r="AK786" s="9" t="s">
        <v>52</v>
      </c>
      <c r="AL786" s="11" t="s">
        <v>52</v>
      </c>
      <c r="AM786" s="10" t="s">
        <v>52</v>
      </c>
      <c r="AN786" s="9" t="s">
        <v>52</v>
      </c>
      <c r="AO786" s="9" t="s">
        <v>52</v>
      </c>
      <c r="AP786" s="9" t="s">
        <v>52</v>
      </c>
      <c r="AQ786" s="9" t="s">
        <v>52</v>
      </c>
      <c r="AR786" s="9" t="s">
        <v>52</v>
      </c>
      <c r="AS786" s="9" t="s">
        <v>52</v>
      </c>
      <c r="AT786" s="11" t="s">
        <v>52</v>
      </c>
      <c r="AU786" s="10" t="s">
        <v>52</v>
      </c>
      <c r="AV786" s="9" t="s">
        <v>52</v>
      </c>
      <c r="AW786" s="9" t="s">
        <v>52</v>
      </c>
      <c r="AX786" s="9" t="s">
        <v>52</v>
      </c>
      <c r="AY786" s="9" t="s">
        <v>52</v>
      </c>
      <c r="AZ786" s="9" t="s">
        <v>52</v>
      </c>
      <c r="BA786" s="9" t="s">
        <v>52</v>
      </c>
      <c r="BB786" s="11" t="s">
        <v>52</v>
      </c>
    </row>
    <row r="787" spans="1:54" customFormat="1" x14ac:dyDescent="0.25">
      <c r="A787" s="12">
        <v>786</v>
      </c>
      <c r="B787" s="12" t="s">
        <v>3787</v>
      </c>
      <c r="C787" s="12" t="s">
        <v>3788</v>
      </c>
      <c r="D787" s="12">
        <v>34014181</v>
      </c>
      <c r="E787" s="12" t="s">
        <v>52</v>
      </c>
      <c r="F787" s="12" t="s">
        <v>52</v>
      </c>
      <c r="G787" s="12">
        <v>228.10448213199999</v>
      </c>
      <c r="H787" s="12" t="s">
        <v>3789</v>
      </c>
      <c r="I787" t="e">
        <f t="shared" si="24"/>
        <v>#N/A</v>
      </c>
      <c r="J787" t="e">
        <f>VLOOKUP($D787,RfDs_clean!$A$2:$Q$140,9,FALSE)</f>
        <v>#N/A</v>
      </c>
      <c r="K787" t="e">
        <f t="shared" si="25"/>
        <v>#N/A</v>
      </c>
      <c r="L787" t="e">
        <f>VLOOKUP($D787,RfDs_clean!$A$2:$Q$140,10,FALSE)</f>
        <v>#N/A</v>
      </c>
      <c r="M787" s="9" t="s">
        <v>52</v>
      </c>
      <c r="N787" s="9" t="s">
        <v>52</v>
      </c>
      <c r="O787" s="13" t="s">
        <v>3790</v>
      </c>
      <c r="P787" s="12">
        <v>7.0000000000000007E-2</v>
      </c>
      <c r="Q787" s="12">
        <v>6.513035779002287</v>
      </c>
      <c r="R787" s="12" t="s">
        <v>118</v>
      </c>
      <c r="S787" s="12">
        <v>7</v>
      </c>
      <c r="T787" s="12">
        <v>4.513035779002287</v>
      </c>
      <c r="U787" s="12" t="s">
        <v>56</v>
      </c>
      <c r="V787" s="14" t="s">
        <v>61</v>
      </c>
      <c r="W787" s="13" t="s">
        <v>52</v>
      </c>
      <c r="X787" s="12" t="s">
        <v>52</v>
      </c>
      <c r="Y787" s="12" t="s">
        <v>52</v>
      </c>
      <c r="Z787" s="12" t="s">
        <v>52</v>
      </c>
      <c r="AA787" s="12" t="s">
        <v>52</v>
      </c>
      <c r="AB787" s="12" t="s">
        <v>52</v>
      </c>
      <c r="AC787" s="12" t="s">
        <v>52</v>
      </c>
      <c r="AD787" s="14" t="s">
        <v>52</v>
      </c>
      <c r="AE787" s="13" t="s">
        <v>52</v>
      </c>
      <c r="AF787" s="12" t="s">
        <v>52</v>
      </c>
      <c r="AG787" s="12" t="s">
        <v>52</v>
      </c>
      <c r="AH787" s="12" t="s">
        <v>52</v>
      </c>
      <c r="AI787" s="12" t="s">
        <v>52</v>
      </c>
      <c r="AJ787" s="12" t="s">
        <v>52</v>
      </c>
      <c r="AK787" s="12" t="s">
        <v>52</v>
      </c>
      <c r="AL787" s="14" t="s">
        <v>52</v>
      </c>
      <c r="AM787" s="13" t="s">
        <v>52</v>
      </c>
      <c r="AN787" s="12" t="s">
        <v>52</v>
      </c>
      <c r="AO787" s="12" t="s">
        <v>52</v>
      </c>
      <c r="AP787" s="12" t="s">
        <v>52</v>
      </c>
      <c r="AQ787" s="12" t="s">
        <v>52</v>
      </c>
      <c r="AR787" s="12" t="s">
        <v>52</v>
      </c>
      <c r="AS787" s="12" t="s">
        <v>52</v>
      </c>
      <c r="AT787" s="14" t="s">
        <v>52</v>
      </c>
      <c r="AU787" s="13" t="s">
        <v>52</v>
      </c>
      <c r="AV787" s="12" t="s">
        <v>52</v>
      </c>
      <c r="AW787" s="12" t="s">
        <v>52</v>
      </c>
      <c r="AX787" s="12" t="s">
        <v>52</v>
      </c>
      <c r="AY787" s="12" t="s">
        <v>52</v>
      </c>
      <c r="AZ787" s="12" t="s">
        <v>52</v>
      </c>
      <c r="BA787" s="12" t="s">
        <v>52</v>
      </c>
      <c r="BB787" s="14" t="s">
        <v>52</v>
      </c>
    </row>
    <row r="788" spans="1:54" customFormat="1" x14ac:dyDescent="0.25">
      <c r="A788" s="9">
        <v>787</v>
      </c>
      <c r="B788" s="9" t="s">
        <v>3791</v>
      </c>
      <c r="C788" s="9" t="s">
        <v>3792</v>
      </c>
      <c r="D788" s="9">
        <v>335104842</v>
      </c>
      <c r="E788" s="9" t="s">
        <v>52</v>
      </c>
      <c r="F788" s="9" t="s">
        <v>52</v>
      </c>
      <c r="G788" s="9">
        <v>440.03082157199992</v>
      </c>
      <c r="H788" s="9" t="s">
        <v>3793</v>
      </c>
      <c r="I788" t="e">
        <f t="shared" si="24"/>
        <v>#N/A</v>
      </c>
      <c r="J788" t="e">
        <f>VLOOKUP($D788,RfDs_clean!$A$2:$Q$140,9,FALSE)</f>
        <v>#N/A</v>
      </c>
      <c r="K788" t="e">
        <f t="shared" si="25"/>
        <v>#N/A</v>
      </c>
      <c r="L788" t="e">
        <f>VLOOKUP($D788,RfDs_clean!$A$2:$Q$140,10,FALSE)</f>
        <v>#N/A</v>
      </c>
      <c r="M788" s="9" t="s">
        <v>52</v>
      </c>
      <c r="N788" s="9" t="s">
        <v>52</v>
      </c>
      <c r="O788" s="10" t="s">
        <v>3794</v>
      </c>
      <c r="P788" s="9">
        <v>4.0000000000000002E-4</v>
      </c>
      <c r="Q788" s="9">
        <v>9.0414231059987689</v>
      </c>
      <c r="R788" s="9" t="s">
        <v>81</v>
      </c>
      <c r="S788" s="9">
        <v>0.04</v>
      </c>
      <c r="T788" s="9">
        <v>7.0414231059987697</v>
      </c>
      <c r="U788" s="9" t="s">
        <v>103</v>
      </c>
      <c r="V788" s="11" t="s">
        <v>61</v>
      </c>
      <c r="W788" s="10" t="s">
        <v>52</v>
      </c>
      <c r="X788" s="9" t="s">
        <v>52</v>
      </c>
      <c r="Y788" s="9" t="s">
        <v>52</v>
      </c>
      <c r="Z788" s="9" t="s">
        <v>52</v>
      </c>
      <c r="AA788" s="9" t="s">
        <v>52</v>
      </c>
      <c r="AB788" s="9" t="s">
        <v>52</v>
      </c>
      <c r="AC788" s="9" t="s">
        <v>52</v>
      </c>
      <c r="AD788" s="11" t="s">
        <v>52</v>
      </c>
      <c r="AE788" s="10" t="s">
        <v>52</v>
      </c>
      <c r="AF788" s="9" t="s">
        <v>52</v>
      </c>
      <c r="AG788" s="9" t="s">
        <v>52</v>
      </c>
      <c r="AH788" s="9" t="s">
        <v>52</v>
      </c>
      <c r="AI788" s="9" t="s">
        <v>52</v>
      </c>
      <c r="AJ788" s="9" t="s">
        <v>52</v>
      </c>
      <c r="AK788" s="9" t="s">
        <v>52</v>
      </c>
      <c r="AL788" s="11" t="s">
        <v>52</v>
      </c>
      <c r="AM788" s="10" t="s">
        <v>52</v>
      </c>
      <c r="AN788" s="9" t="s">
        <v>52</v>
      </c>
      <c r="AO788" s="9" t="s">
        <v>52</v>
      </c>
      <c r="AP788" s="9" t="s">
        <v>52</v>
      </c>
      <c r="AQ788" s="9" t="s">
        <v>52</v>
      </c>
      <c r="AR788" s="9" t="s">
        <v>52</v>
      </c>
      <c r="AS788" s="9" t="s">
        <v>52</v>
      </c>
      <c r="AT788" s="11" t="s">
        <v>52</v>
      </c>
      <c r="AU788" s="10" t="s">
        <v>52</v>
      </c>
      <c r="AV788" s="9" t="s">
        <v>52</v>
      </c>
      <c r="AW788" s="9" t="s">
        <v>52</v>
      </c>
      <c r="AX788" s="9" t="s">
        <v>52</v>
      </c>
      <c r="AY788" s="9" t="s">
        <v>52</v>
      </c>
      <c r="AZ788" s="9" t="s">
        <v>52</v>
      </c>
      <c r="BA788" s="9" t="s">
        <v>52</v>
      </c>
      <c r="BB788" s="11" t="s">
        <v>52</v>
      </c>
    </row>
    <row r="789" spans="1:54" customFormat="1" x14ac:dyDescent="0.25">
      <c r="A789" s="12">
        <v>788</v>
      </c>
      <c r="B789" s="12" t="s">
        <v>3795</v>
      </c>
      <c r="C789" s="12" t="s">
        <v>3796</v>
      </c>
      <c r="D789" s="12">
        <v>3383968</v>
      </c>
      <c r="E789" s="12" t="s">
        <v>52</v>
      </c>
      <c r="F789" s="12" t="s">
        <v>52</v>
      </c>
      <c r="G789" s="12">
        <v>465.98972461999995</v>
      </c>
      <c r="H789" s="12" t="s">
        <v>3797</v>
      </c>
      <c r="I789" t="e">
        <f t="shared" si="24"/>
        <v>#N/A</v>
      </c>
      <c r="J789" t="e">
        <f>VLOOKUP($D789,RfDs_clean!$A$2:$Q$140,9,FALSE)</f>
        <v>#N/A</v>
      </c>
      <c r="K789" t="e">
        <f t="shared" si="25"/>
        <v>#N/A</v>
      </c>
      <c r="L789" t="e">
        <f>VLOOKUP($D789,RfDs_clean!$A$2:$Q$140,10,FALSE)</f>
        <v>#N/A</v>
      </c>
      <c r="M789" s="9" t="s">
        <v>52</v>
      </c>
      <c r="N789" s="9" t="s">
        <v>52</v>
      </c>
      <c r="O789" s="13" t="s">
        <v>3798</v>
      </c>
      <c r="P789" s="12">
        <v>0.02</v>
      </c>
      <c r="Q789" s="12">
        <v>7.3673463446525549</v>
      </c>
      <c r="R789" s="12" t="s">
        <v>81</v>
      </c>
      <c r="S789" s="12">
        <v>200</v>
      </c>
      <c r="T789" s="12">
        <v>3.3673463446525553</v>
      </c>
      <c r="U789" s="12" t="s">
        <v>119</v>
      </c>
      <c r="V789" s="14" t="s">
        <v>61</v>
      </c>
      <c r="W789" s="13" t="s">
        <v>52</v>
      </c>
      <c r="X789" s="12" t="s">
        <v>52</v>
      </c>
      <c r="Y789" s="12" t="s">
        <v>52</v>
      </c>
      <c r="Z789" s="12" t="s">
        <v>52</v>
      </c>
      <c r="AA789" s="12" t="s">
        <v>52</v>
      </c>
      <c r="AB789" s="12" t="s">
        <v>52</v>
      </c>
      <c r="AC789" s="12" t="s">
        <v>52</v>
      </c>
      <c r="AD789" s="14" t="s">
        <v>52</v>
      </c>
      <c r="AE789" s="13" t="s">
        <v>52</v>
      </c>
      <c r="AF789" s="12" t="s">
        <v>52</v>
      </c>
      <c r="AG789" s="12" t="s">
        <v>52</v>
      </c>
      <c r="AH789" s="12" t="s">
        <v>52</v>
      </c>
      <c r="AI789" s="12" t="s">
        <v>52</v>
      </c>
      <c r="AJ789" s="12" t="s">
        <v>52</v>
      </c>
      <c r="AK789" s="12" t="s">
        <v>52</v>
      </c>
      <c r="AL789" s="14" t="s">
        <v>52</v>
      </c>
      <c r="AM789" s="13" t="s">
        <v>52</v>
      </c>
      <c r="AN789" s="12" t="s">
        <v>52</v>
      </c>
      <c r="AO789" s="12" t="s">
        <v>52</v>
      </c>
      <c r="AP789" s="12" t="s">
        <v>52</v>
      </c>
      <c r="AQ789" s="12" t="s">
        <v>52</v>
      </c>
      <c r="AR789" s="12" t="s">
        <v>52</v>
      </c>
      <c r="AS789" s="12" t="s">
        <v>52</v>
      </c>
      <c r="AT789" s="14" t="s">
        <v>52</v>
      </c>
      <c r="AU789" s="13" t="s">
        <v>52</v>
      </c>
      <c r="AV789" s="12" t="s">
        <v>52</v>
      </c>
      <c r="AW789" s="12" t="s">
        <v>52</v>
      </c>
      <c r="AX789" s="12" t="s">
        <v>52</v>
      </c>
      <c r="AY789" s="12" t="s">
        <v>52</v>
      </c>
      <c r="AZ789" s="12" t="s">
        <v>52</v>
      </c>
      <c r="BA789" s="12" t="s">
        <v>52</v>
      </c>
      <c r="BB789" s="14" t="s">
        <v>52</v>
      </c>
    </row>
    <row r="790" spans="1:54" customFormat="1" x14ac:dyDescent="0.25">
      <c r="A790" s="9">
        <v>789</v>
      </c>
      <c r="B790" s="9" t="s">
        <v>3799</v>
      </c>
      <c r="C790" s="9" t="s">
        <v>3800</v>
      </c>
      <c r="D790" s="9">
        <v>149979419</v>
      </c>
      <c r="E790" s="9" t="s">
        <v>52</v>
      </c>
      <c r="F790" s="9" t="s">
        <v>52</v>
      </c>
      <c r="G790" s="9">
        <v>341.13938592799997</v>
      </c>
      <c r="H790" s="9" t="s">
        <v>3801</v>
      </c>
      <c r="I790" t="e">
        <f t="shared" si="24"/>
        <v>#N/A</v>
      </c>
      <c r="J790" t="e">
        <f>VLOOKUP($D790,RfDs_clean!$A$2:$Q$140,9,FALSE)</f>
        <v>#N/A</v>
      </c>
      <c r="K790" t="e">
        <f t="shared" si="25"/>
        <v>#N/A</v>
      </c>
      <c r="L790" t="e">
        <f>VLOOKUP($D790,RfDs_clean!$A$2:$Q$140,10,FALSE)</f>
        <v>#N/A</v>
      </c>
      <c r="M790" s="9" t="s">
        <v>52</v>
      </c>
      <c r="N790" s="9" t="s">
        <v>52</v>
      </c>
      <c r="O790" s="10" t="s">
        <v>3802</v>
      </c>
      <c r="P790" s="9">
        <v>0.05</v>
      </c>
      <c r="Q790" s="9">
        <v>6.8339618590283733</v>
      </c>
      <c r="R790" s="9" t="s">
        <v>81</v>
      </c>
      <c r="S790" s="9">
        <v>5</v>
      </c>
      <c r="T790" s="9">
        <v>4.8339618590283733</v>
      </c>
      <c r="U790" s="9" t="s">
        <v>103</v>
      </c>
      <c r="V790" s="11" t="s">
        <v>61</v>
      </c>
      <c r="W790" s="10" t="s">
        <v>52</v>
      </c>
      <c r="X790" s="9" t="s">
        <v>52</v>
      </c>
      <c r="Y790" s="9" t="s">
        <v>52</v>
      </c>
      <c r="Z790" s="9" t="s">
        <v>52</v>
      </c>
      <c r="AA790" s="9" t="s">
        <v>52</v>
      </c>
      <c r="AB790" s="9" t="s">
        <v>52</v>
      </c>
      <c r="AC790" s="9" t="s">
        <v>52</v>
      </c>
      <c r="AD790" s="11" t="s">
        <v>52</v>
      </c>
      <c r="AE790" s="10" t="s">
        <v>52</v>
      </c>
      <c r="AF790" s="9" t="s">
        <v>52</v>
      </c>
      <c r="AG790" s="9" t="s">
        <v>52</v>
      </c>
      <c r="AH790" s="9" t="s">
        <v>52</v>
      </c>
      <c r="AI790" s="9" t="s">
        <v>52</v>
      </c>
      <c r="AJ790" s="9" t="s">
        <v>52</v>
      </c>
      <c r="AK790" s="9" t="s">
        <v>52</v>
      </c>
      <c r="AL790" s="11" t="s">
        <v>52</v>
      </c>
      <c r="AM790" s="10" t="s">
        <v>52</v>
      </c>
      <c r="AN790" s="9" t="s">
        <v>52</v>
      </c>
      <c r="AO790" s="9" t="s">
        <v>52</v>
      </c>
      <c r="AP790" s="9" t="s">
        <v>52</v>
      </c>
      <c r="AQ790" s="9" t="s">
        <v>52</v>
      </c>
      <c r="AR790" s="9" t="s">
        <v>52</v>
      </c>
      <c r="AS790" s="9" t="s">
        <v>52</v>
      </c>
      <c r="AT790" s="11" t="s">
        <v>52</v>
      </c>
      <c r="AU790" s="10" t="s">
        <v>52</v>
      </c>
      <c r="AV790" s="9" t="s">
        <v>52</v>
      </c>
      <c r="AW790" s="9" t="s">
        <v>52</v>
      </c>
      <c r="AX790" s="9" t="s">
        <v>52</v>
      </c>
      <c r="AY790" s="9" t="s">
        <v>52</v>
      </c>
      <c r="AZ790" s="9" t="s">
        <v>52</v>
      </c>
      <c r="BA790" s="9" t="s">
        <v>52</v>
      </c>
      <c r="BB790" s="11" t="s">
        <v>52</v>
      </c>
    </row>
    <row r="791" spans="1:54" customFormat="1" x14ac:dyDescent="0.25">
      <c r="A791" s="12">
        <v>790</v>
      </c>
      <c r="B791" s="12" t="s">
        <v>3803</v>
      </c>
      <c r="C791" s="12" t="s">
        <v>3804</v>
      </c>
      <c r="D791" s="12">
        <v>5902512</v>
      </c>
      <c r="E791" s="12" t="s">
        <v>52</v>
      </c>
      <c r="F791" s="12" t="s">
        <v>52</v>
      </c>
      <c r="G791" s="12">
        <v>216.06655533599999</v>
      </c>
      <c r="H791" s="12" t="s">
        <v>3805</v>
      </c>
      <c r="I791" t="e">
        <f t="shared" si="24"/>
        <v>#N/A</v>
      </c>
      <c r="J791" t="e">
        <f>VLOOKUP($D791,RfDs_clean!$A$2:$Q$140,9,FALSE)</f>
        <v>#N/A</v>
      </c>
      <c r="K791" t="e">
        <f t="shared" si="25"/>
        <v>#N/A</v>
      </c>
      <c r="L791" t="e">
        <f>VLOOKUP($D791,RfDs_clean!$A$2:$Q$140,10,FALSE)</f>
        <v>#N/A</v>
      </c>
      <c r="M791" s="9" t="s">
        <v>52</v>
      </c>
      <c r="N791" s="9" t="s">
        <v>52</v>
      </c>
      <c r="O791" s="13" t="s">
        <v>3806</v>
      </c>
      <c r="P791" s="12">
        <v>1.2999999999999999E-2</v>
      </c>
      <c r="Q791" s="12">
        <v>7.2206441958947458</v>
      </c>
      <c r="R791" s="12" t="s">
        <v>118</v>
      </c>
      <c r="S791" s="12">
        <v>1.25</v>
      </c>
      <c r="T791" s="12">
        <v>5.2376775351935265</v>
      </c>
      <c r="U791" s="12" t="s">
        <v>56</v>
      </c>
      <c r="V791" s="14" t="s">
        <v>61</v>
      </c>
      <c r="W791" s="13" t="s">
        <v>52</v>
      </c>
      <c r="X791" s="12" t="s">
        <v>52</v>
      </c>
      <c r="Y791" s="12" t="s">
        <v>52</v>
      </c>
      <c r="Z791" s="12" t="s">
        <v>52</v>
      </c>
      <c r="AA791" s="12" t="s">
        <v>52</v>
      </c>
      <c r="AB791" s="12" t="s">
        <v>52</v>
      </c>
      <c r="AC791" s="12" t="s">
        <v>52</v>
      </c>
      <c r="AD791" s="14" t="s">
        <v>52</v>
      </c>
      <c r="AE791" s="13" t="s">
        <v>52</v>
      </c>
      <c r="AF791" s="12" t="s">
        <v>52</v>
      </c>
      <c r="AG791" s="12" t="s">
        <v>52</v>
      </c>
      <c r="AH791" s="12" t="s">
        <v>52</v>
      </c>
      <c r="AI791" s="12" t="s">
        <v>52</v>
      </c>
      <c r="AJ791" s="12" t="s">
        <v>52</v>
      </c>
      <c r="AK791" s="12" t="s">
        <v>52</v>
      </c>
      <c r="AL791" s="14" t="s">
        <v>52</v>
      </c>
      <c r="AM791" s="13" t="s">
        <v>52</v>
      </c>
      <c r="AN791" s="12" t="s">
        <v>52</v>
      </c>
      <c r="AO791" s="12" t="s">
        <v>52</v>
      </c>
      <c r="AP791" s="12" t="s">
        <v>52</v>
      </c>
      <c r="AQ791" s="12" t="s">
        <v>52</v>
      </c>
      <c r="AR791" s="12" t="s">
        <v>52</v>
      </c>
      <c r="AS791" s="12" t="s">
        <v>52</v>
      </c>
      <c r="AT791" s="14" t="s">
        <v>52</v>
      </c>
      <c r="AU791" s="13" t="s">
        <v>52</v>
      </c>
      <c r="AV791" s="12" t="s">
        <v>52</v>
      </c>
      <c r="AW791" s="12" t="s">
        <v>52</v>
      </c>
      <c r="AX791" s="12" t="s">
        <v>52</v>
      </c>
      <c r="AY791" s="12" t="s">
        <v>52</v>
      </c>
      <c r="AZ791" s="12" t="s">
        <v>52</v>
      </c>
      <c r="BA791" s="12" t="s">
        <v>52</v>
      </c>
      <c r="BB791" s="14" t="s">
        <v>52</v>
      </c>
    </row>
    <row r="792" spans="1:54" customFormat="1" x14ac:dyDescent="0.25">
      <c r="A792" s="9">
        <v>791</v>
      </c>
      <c r="B792" s="9" t="s">
        <v>3807</v>
      </c>
      <c r="C792" s="9" t="s">
        <v>3808</v>
      </c>
      <c r="D792" s="9">
        <v>13071799</v>
      </c>
      <c r="E792" s="9" t="s">
        <v>52</v>
      </c>
      <c r="F792" s="9" t="s">
        <v>52</v>
      </c>
      <c r="G792" s="9">
        <v>288.04412954200001</v>
      </c>
      <c r="H792" s="9" t="s">
        <v>3809</v>
      </c>
      <c r="I792" t="e">
        <f t="shared" si="24"/>
        <v>#N/A</v>
      </c>
      <c r="J792" t="e">
        <f>VLOOKUP($D792,RfDs_clean!$A$2:$Q$140,9,FALSE)</f>
        <v>#N/A</v>
      </c>
      <c r="K792" t="e">
        <f t="shared" si="25"/>
        <v>#N/A</v>
      </c>
      <c r="L792" t="e">
        <f>VLOOKUP($D792,RfDs_clean!$A$2:$Q$140,10,FALSE)</f>
        <v>#N/A</v>
      </c>
      <c r="M792" s="9" t="s">
        <v>52</v>
      </c>
      <c r="N792" s="9" t="s">
        <v>52</v>
      </c>
      <c r="O792" s="10" t="s">
        <v>3810</v>
      </c>
      <c r="P792" s="9">
        <v>5.0000000000000002E-5</v>
      </c>
      <c r="Q792" s="9">
        <v>9.7604890242163016</v>
      </c>
      <c r="R792" s="9" t="s">
        <v>81</v>
      </c>
      <c r="S792" s="9">
        <v>5.0000000000000001E-3</v>
      </c>
      <c r="T792" s="9">
        <v>7.7604890242163007</v>
      </c>
      <c r="U792" s="9" t="s">
        <v>103</v>
      </c>
      <c r="V792" s="11" t="s">
        <v>61</v>
      </c>
      <c r="W792" s="10" t="s">
        <v>52</v>
      </c>
      <c r="X792" s="9" t="s">
        <v>52</v>
      </c>
      <c r="Y792" s="9" t="s">
        <v>52</v>
      </c>
      <c r="Z792" s="9" t="s">
        <v>52</v>
      </c>
      <c r="AA792" s="9" t="s">
        <v>52</v>
      </c>
      <c r="AB792" s="9" t="s">
        <v>52</v>
      </c>
      <c r="AC792" s="9" t="s">
        <v>52</v>
      </c>
      <c r="AD792" s="11" t="s">
        <v>52</v>
      </c>
      <c r="AE792" s="10" t="s">
        <v>52</v>
      </c>
      <c r="AF792" s="9" t="s">
        <v>52</v>
      </c>
      <c r="AG792" s="9" t="s">
        <v>52</v>
      </c>
      <c r="AH792" s="9" t="s">
        <v>52</v>
      </c>
      <c r="AI792" s="9" t="s">
        <v>52</v>
      </c>
      <c r="AJ792" s="9" t="s">
        <v>52</v>
      </c>
      <c r="AK792" s="9" t="s">
        <v>52</v>
      </c>
      <c r="AL792" s="11" t="s">
        <v>52</v>
      </c>
      <c r="AM792" s="10" t="s">
        <v>52</v>
      </c>
      <c r="AN792" s="9" t="s">
        <v>52</v>
      </c>
      <c r="AO792" s="9" t="s">
        <v>52</v>
      </c>
      <c r="AP792" s="9" t="s">
        <v>52</v>
      </c>
      <c r="AQ792" s="9" t="s">
        <v>52</v>
      </c>
      <c r="AR792" s="9" t="s">
        <v>52</v>
      </c>
      <c r="AS792" s="9" t="s">
        <v>52</v>
      </c>
      <c r="AT792" s="11" t="s">
        <v>52</v>
      </c>
      <c r="AU792" s="10" t="s">
        <v>52</v>
      </c>
      <c r="AV792" s="9" t="s">
        <v>52</v>
      </c>
      <c r="AW792" s="9" t="s">
        <v>52</v>
      </c>
      <c r="AX792" s="9" t="s">
        <v>52</v>
      </c>
      <c r="AY792" s="9" t="s">
        <v>52</v>
      </c>
      <c r="AZ792" s="9" t="s">
        <v>52</v>
      </c>
      <c r="BA792" s="9" t="s">
        <v>52</v>
      </c>
      <c r="BB792" s="11" t="s">
        <v>52</v>
      </c>
    </row>
    <row r="793" spans="1:54" customFormat="1" x14ac:dyDescent="0.25">
      <c r="A793" s="12">
        <v>792</v>
      </c>
      <c r="B793" s="12" t="s">
        <v>3811</v>
      </c>
      <c r="C793" s="12" t="s">
        <v>3812</v>
      </c>
      <c r="D793" s="12">
        <v>886500</v>
      </c>
      <c r="E793" s="12" t="s">
        <v>52</v>
      </c>
      <c r="F793" s="12" t="s">
        <v>52</v>
      </c>
      <c r="G793" s="12">
        <v>241.13611660799998</v>
      </c>
      <c r="H793" s="12" t="s">
        <v>3813</v>
      </c>
      <c r="I793" t="e">
        <f t="shared" si="24"/>
        <v>#N/A</v>
      </c>
      <c r="J793" t="e">
        <f>VLOOKUP($D793,RfDs_clean!$A$2:$Q$140,9,FALSE)</f>
        <v>#N/A</v>
      </c>
      <c r="K793" t="e">
        <f t="shared" si="25"/>
        <v>#N/A</v>
      </c>
      <c r="L793" t="e">
        <f>VLOOKUP($D793,RfDs_clean!$A$2:$Q$140,10,FALSE)</f>
        <v>#N/A</v>
      </c>
      <c r="M793" s="9" t="s">
        <v>52</v>
      </c>
      <c r="N793" s="9" t="s">
        <v>52</v>
      </c>
      <c r="O793" s="13" t="s">
        <v>3814</v>
      </c>
      <c r="P793" s="12">
        <v>1E-3</v>
      </c>
      <c r="Q793" s="12">
        <v>8.3822622625087586</v>
      </c>
      <c r="R793" s="12" t="s">
        <v>118</v>
      </c>
      <c r="S793" s="12">
        <v>0.1</v>
      </c>
      <c r="T793" s="12">
        <v>6.3822622625087586</v>
      </c>
      <c r="U793" s="12" t="s">
        <v>56</v>
      </c>
      <c r="V793" s="14" t="s">
        <v>61</v>
      </c>
      <c r="W793" s="13" t="s">
        <v>52</v>
      </c>
      <c r="X793" s="12" t="s">
        <v>52</v>
      </c>
      <c r="Y793" s="12" t="s">
        <v>52</v>
      </c>
      <c r="Z793" s="12" t="s">
        <v>52</v>
      </c>
      <c r="AA793" s="12" t="s">
        <v>52</v>
      </c>
      <c r="AB793" s="12" t="s">
        <v>52</v>
      </c>
      <c r="AC793" s="12" t="s">
        <v>52</v>
      </c>
      <c r="AD793" s="14" t="s">
        <v>52</v>
      </c>
      <c r="AE793" s="13" t="s">
        <v>52</v>
      </c>
      <c r="AF793" s="12" t="s">
        <v>52</v>
      </c>
      <c r="AG793" s="12" t="s">
        <v>52</v>
      </c>
      <c r="AH793" s="12" t="s">
        <v>52</v>
      </c>
      <c r="AI793" s="12" t="s">
        <v>52</v>
      </c>
      <c r="AJ793" s="12" t="s">
        <v>52</v>
      </c>
      <c r="AK793" s="12" t="s">
        <v>52</v>
      </c>
      <c r="AL793" s="14" t="s">
        <v>52</v>
      </c>
      <c r="AM793" s="13" t="s">
        <v>52</v>
      </c>
      <c r="AN793" s="12" t="s">
        <v>52</v>
      </c>
      <c r="AO793" s="12" t="s">
        <v>52</v>
      </c>
      <c r="AP793" s="12" t="s">
        <v>52</v>
      </c>
      <c r="AQ793" s="12" t="s">
        <v>52</v>
      </c>
      <c r="AR793" s="12" t="s">
        <v>52</v>
      </c>
      <c r="AS793" s="12" t="s">
        <v>52</v>
      </c>
      <c r="AT793" s="14" t="s">
        <v>52</v>
      </c>
      <c r="AU793" s="13" t="s">
        <v>52</v>
      </c>
      <c r="AV793" s="12" t="s">
        <v>52</v>
      </c>
      <c r="AW793" s="12" t="s">
        <v>52</v>
      </c>
      <c r="AX793" s="12" t="s">
        <v>52</v>
      </c>
      <c r="AY793" s="12" t="s">
        <v>52</v>
      </c>
      <c r="AZ793" s="12" t="s">
        <v>52</v>
      </c>
      <c r="BA793" s="12" t="s">
        <v>52</v>
      </c>
      <c r="BB793" s="14" t="s">
        <v>52</v>
      </c>
    </row>
    <row r="794" spans="1:54" customFormat="1" x14ac:dyDescent="0.25">
      <c r="A794" s="9">
        <v>793</v>
      </c>
      <c r="B794" s="9" t="s">
        <v>3815</v>
      </c>
      <c r="C794" s="9" t="s">
        <v>3816</v>
      </c>
      <c r="D794" s="9">
        <v>2593159</v>
      </c>
      <c r="E794" s="9" t="s">
        <v>52</v>
      </c>
      <c r="F794" s="9" t="s">
        <v>52</v>
      </c>
      <c r="G794" s="9">
        <v>245.91881681999999</v>
      </c>
      <c r="H794" s="9" t="s">
        <v>3817</v>
      </c>
      <c r="I794" t="e">
        <f t="shared" si="24"/>
        <v>#N/A</v>
      </c>
      <c r="J794" t="e">
        <f>VLOOKUP($D794,RfDs_clean!$A$2:$Q$140,9,FALSE)</f>
        <v>#N/A</v>
      </c>
      <c r="K794" t="e">
        <f t="shared" si="25"/>
        <v>#N/A</v>
      </c>
      <c r="L794" t="e">
        <f>VLOOKUP($D794,RfDs_clean!$A$2:$Q$140,10,FALSE)</f>
        <v>#N/A</v>
      </c>
      <c r="M794" s="9" t="s">
        <v>52</v>
      </c>
      <c r="N794" s="9" t="s">
        <v>52</v>
      </c>
      <c r="O794" s="10" t="s">
        <v>3818</v>
      </c>
      <c r="P794" s="9">
        <v>1.6E-2</v>
      </c>
      <c r="Q794" s="9">
        <v>7.186671777999984</v>
      </c>
      <c r="R794" s="9" t="s">
        <v>81</v>
      </c>
      <c r="S794" s="9">
        <v>4.8</v>
      </c>
      <c r="T794" s="9">
        <v>4.7095505232803214</v>
      </c>
      <c r="U794" s="9" t="s">
        <v>103</v>
      </c>
      <c r="V794" s="11" t="s">
        <v>61</v>
      </c>
      <c r="W794" s="10" t="s">
        <v>52</v>
      </c>
      <c r="X794" s="9" t="s">
        <v>52</v>
      </c>
      <c r="Y794" s="9" t="s">
        <v>52</v>
      </c>
      <c r="Z794" s="9" t="s">
        <v>52</v>
      </c>
      <c r="AA794" s="9" t="s">
        <v>52</v>
      </c>
      <c r="AB794" s="9" t="s">
        <v>52</v>
      </c>
      <c r="AC794" s="9" t="s">
        <v>52</v>
      </c>
      <c r="AD794" s="11" t="s">
        <v>52</v>
      </c>
      <c r="AE794" s="10" t="s">
        <v>52</v>
      </c>
      <c r="AF794" s="9" t="s">
        <v>52</v>
      </c>
      <c r="AG794" s="9" t="s">
        <v>52</v>
      </c>
      <c r="AH794" s="9" t="s">
        <v>52</v>
      </c>
      <c r="AI794" s="9" t="s">
        <v>52</v>
      </c>
      <c r="AJ794" s="9" t="s">
        <v>52</v>
      </c>
      <c r="AK794" s="9" t="s">
        <v>52</v>
      </c>
      <c r="AL794" s="11" t="s">
        <v>52</v>
      </c>
      <c r="AM794" s="10" t="s">
        <v>52</v>
      </c>
      <c r="AN794" s="9" t="s">
        <v>52</v>
      </c>
      <c r="AO794" s="9" t="s">
        <v>52</v>
      </c>
      <c r="AP794" s="9" t="s">
        <v>52</v>
      </c>
      <c r="AQ794" s="9" t="s">
        <v>52</v>
      </c>
      <c r="AR794" s="9" t="s">
        <v>52</v>
      </c>
      <c r="AS794" s="9" t="s">
        <v>52</v>
      </c>
      <c r="AT794" s="11" t="s">
        <v>52</v>
      </c>
      <c r="AU794" s="10" t="s">
        <v>52</v>
      </c>
      <c r="AV794" s="9" t="s">
        <v>52</v>
      </c>
      <c r="AW794" s="9" t="s">
        <v>52</v>
      </c>
      <c r="AX794" s="9" t="s">
        <v>52</v>
      </c>
      <c r="AY794" s="9" t="s">
        <v>52</v>
      </c>
      <c r="AZ794" s="9" t="s">
        <v>52</v>
      </c>
      <c r="BA794" s="9" t="s">
        <v>52</v>
      </c>
      <c r="BB794" s="11" t="s">
        <v>52</v>
      </c>
    </row>
    <row r="795" spans="1:54" customFormat="1" x14ac:dyDescent="0.25">
      <c r="A795" s="12">
        <v>794</v>
      </c>
      <c r="B795" s="12" t="s">
        <v>3819</v>
      </c>
      <c r="C795" s="12" t="s">
        <v>3820</v>
      </c>
      <c r="D795" s="12">
        <v>32598133</v>
      </c>
      <c r="E795" s="12" t="s">
        <v>52</v>
      </c>
      <c r="F795" s="12" t="s">
        <v>52</v>
      </c>
      <c r="G795" s="12">
        <v>289.92236091199999</v>
      </c>
      <c r="H795" s="12" t="s">
        <v>3821</v>
      </c>
      <c r="I795" t="e">
        <f t="shared" si="24"/>
        <v>#N/A</v>
      </c>
      <c r="J795" t="e">
        <f>VLOOKUP($D795,RfDs_clean!$A$2:$Q$140,9,FALSE)</f>
        <v>#N/A</v>
      </c>
      <c r="K795" t="e">
        <f t="shared" si="25"/>
        <v>#N/A</v>
      </c>
      <c r="L795" t="e">
        <f>VLOOKUP($D795,RfDs_clean!$A$2:$Q$140,10,FALSE)</f>
        <v>#N/A</v>
      </c>
      <c r="M795" s="9" t="s">
        <v>52</v>
      </c>
      <c r="N795" s="9" t="s">
        <v>52</v>
      </c>
      <c r="O795" s="13" t="s">
        <v>3822</v>
      </c>
      <c r="P795" s="12">
        <v>1.0000000000000001E-5</v>
      </c>
      <c r="Q795" s="12">
        <v>10.462281712582257</v>
      </c>
      <c r="R795" s="12" t="s">
        <v>52</v>
      </c>
      <c r="S795" s="12" t="s">
        <v>52</v>
      </c>
      <c r="T795" s="12" t="s">
        <v>52</v>
      </c>
      <c r="U795" s="12" t="s">
        <v>2332</v>
      </c>
      <c r="V795" s="14" t="s">
        <v>61</v>
      </c>
      <c r="W795" s="13" t="s">
        <v>3823</v>
      </c>
      <c r="X795" s="12">
        <v>4.0000000000000002E-4</v>
      </c>
      <c r="Y795" s="12">
        <v>8.86</v>
      </c>
      <c r="Z795" s="12" t="s">
        <v>52</v>
      </c>
      <c r="AA795" s="12" t="s">
        <v>52</v>
      </c>
      <c r="AB795" s="12" t="s">
        <v>52</v>
      </c>
      <c r="AC795" s="12" t="s">
        <v>2332</v>
      </c>
      <c r="AD795" s="14" t="s">
        <v>61</v>
      </c>
      <c r="AE795" s="13" t="s">
        <v>3824</v>
      </c>
      <c r="AF795" s="12">
        <v>13</v>
      </c>
      <c r="AG795" s="12">
        <v>6.58</v>
      </c>
      <c r="AH795" s="12" t="s">
        <v>52</v>
      </c>
      <c r="AI795" s="12" t="s">
        <v>52</v>
      </c>
      <c r="AJ795" s="12" t="s">
        <v>52</v>
      </c>
      <c r="AK795" s="12" t="s">
        <v>2332</v>
      </c>
      <c r="AL795" s="14" t="s">
        <v>61</v>
      </c>
      <c r="AM795" s="13" t="s">
        <v>3825</v>
      </c>
      <c r="AN795" s="12">
        <v>3.8E-3</v>
      </c>
      <c r="AO795" s="12">
        <v>6.04</v>
      </c>
      <c r="AP795" s="12" t="s">
        <v>52</v>
      </c>
      <c r="AQ795" s="12" t="s">
        <v>52</v>
      </c>
      <c r="AR795" s="12" t="s">
        <v>52</v>
      </c>
      <c r="AS795" s="12" t="s">
        <v>2332</v>
      </c>
      <c r="AT795" s="14" t="s">
        <v>61</v>
      </c>
      <c r="AU795" s="13" t="s">
        <v>52</v>
      </c>
      <c r="AV795" s="12" t="s">
        <v>52</v>
      </c>
      <c r="AW795" s="12" t="s">
        <v>52</v>
      </c>
      <c r="AX795" s="12" t="s">
        <v>52</v>
      </c>
      <c r="AY795" s="12" t="s">
        <v>52</v>
      </c>
      <c r="AZ795" s="12" t="s">
        <v>52</v>
      </c>
      <c r="BA795" s="12" t="s">
        <v>52</v>
      </c>
      <c r="BB795" s="14" t="s">
        <v>52</v>
      </c>
    </row>
    <row r="796" spans="1:54" customFormat="1" x14ac:dyDescent="0.25">
      <c r="A796" s="9">
        <v>795</v>
      </c>
      <c r="B796" s="9" t="s">
        <v>3826</v>
      </c>
      <c r="C796" s="9" t="s">
        <v>3827</v>
      </c>
      <c r="D796" s="9">
        <v>70362504</v>
      </c>
      <c r="E796" s="9" t="s">
        <v>52</v>
      </c>
      <c r="F796" s="9" t="s">
        <v>52</v>
      </c>
      <c r="G796" s="9">
        <v>289.92236091199999</v>
      </c>
      <c r="H796" s="9" t="s">
        <v>3828</v>
      </c>
      <c r="I796" t="e">
        <f t="shared" si="24"/>
        <v>#N/A</v>
      </c>
      <c r="J796" t="e">
        <f>VLOOKUP($D796,RfDs_clean!$A$2:$Q$140,9,FALSE)</f>
        <v>#N/A</v>
      </c>
      <c r="K796" t="e">
        <f t="shared" si="25"/>
        <v>#N/A</v>
      </c>
      <c r="L796" t="e">
        <f>VLOOKUP($D796,RfDs_clean!$A$2:$Q$140,10,FALSE)</f>
        <v>#N/A</v>
      </c>
      <c r="M796" s="9" t="s">
        <v>52</v>
      </c>
      <c r="N796" s="9" t="s">
        <v>52</v>
      </c>
      <c r="O796" s="10" t="s">
        <v>3829</v>
      </c>
      <c r="P796" s="9">
        <v>3.3000000000000002E-6</v>
      </c>
      <c r="Q796" s="9">
        <v>10.943767772704369</v>
      </c>
      <c r="R796" s="9" t="s">
        <v>52</v>
      </c>
      <c r="S796" s="9" t="s">
        <v>52</v>
      </c>
      <c r="T796" s="9" t="s">
        <v>52</v>
      </c>
      <c r="U796" s="9" t="s">
        <v>2332</v>
      </c>
      <c r="V796" s="11" t="s">
        <v>61</v>
      </c>
      <c r="W796" s="10" t="s">
        <v>3830</v>
      </c>
      <c r="X796" s="9">
        <v>1.2999999999999999E-4</v>
      </c>
      <c r="Y796" s="9">
        <v>9.35</v>
      </c>
      <c r="Z796" s="9" t="s">
        <v>52</v>
      </c>
      <c r="AA796" s="9" t="s">
        <v>52</v>
      </c>
      <c r="AB796" s="9" t="s">
        <v>52</v>
      </c>
      <c r="AC796" s="9" t="s">
        <v>2332</v>
      </c>
      <c r="AD796" s="11" t="s">
        <v>61</v>
      </c>
      <c r="AE796" s="10" t="s">
        <v>3831</v>
      </c>
      <c r="AF796" s="9">
        <v>39</v>
      </c>
      <c r="AG796" s="9">
        <v>7.05</v>
      </c>
      <c r="AH796" s="9" t="s">
        <v>52</v>
      </c>
      <c r="AI796" s="9" t="s">
        <v>52</v>
      </c>
      <c r="AJ796" s="9" t="s">
        <v>52</v>
      </c>
      <c r="AK796" s="9" t="s">
        <v>2332</v>
      </c>
      <c r="AL796" s="11" t="s">
        <v>61</v>
      </c>
      <c r="AM796" s="10" t="s">
        <v>3832</v>
      </c>
      <c r="AN796" s="9">
        <v>1.0999999999999999E-2</v>
      </c>
      <c r="AO796" s="9">
        <v>6.5</v>
      </c>
      <c r="AP796" s="9" t="s">
        <v>52</v>
      </c>
      <c r="AQ796" s="9" t="s">
        <v>52</v>
      </c>
      <c r="AR796" s="9" t="s">
        <v>52</v>
      </c>
      <c r="AS796" s="9" t="s">
        <v>2332</v>
      </c>
      <c r="AT796" s="11" t="s">
        <v>61</v>
      </c>
      <c r="AU796" s="10" t="s">
        <v>52</v>
      </c>
      <c r="AV796" s="9" t="s">
        <v>52</v>
      </c>
      <c r="AW796" s="9" t="s">
        <v>52</v>
      </c>
      <c r="AX796" s="9" t="s">
        <v>52</v>
      </c>
      <c r="AY796" s="9" t="s">
        <v>52</v>
      </c>
      <c r="AZ796" s="9" t="s">
        <v>52</v>
      </c>
      <c r="BA796" s="9" t="s">
        <v>52</v>
      </c>
      <c r="BB796" s="11" t="s">
        <v>52</v>
      </c>
    </row>
    <row r="797" spans="1:54" customFormat="1" x14ac:dyDescent="0.25">
      <c r="A797" s="12">
        <v>796</v>
      </c>
      <c r="B797" s="12" t="s">
        <v>3833</v>
      </c>
      <c r="C797" s="12" t="s">
        <v>3834</v>
      </c>
      <c r="D797" s="12">
        <v>127184</v>
      </c>
      <c r="E797" s="12" t="s">
        <v>52</v>
      </c>
      <c r="F797" s="12" t="s">
        <v>52</v>
      </c>
      <c r="G797" s="12">
        <v>163.87541071999999</v>
      </c>
      <c r="H797" s="12" t="s">
        <v>3835</v>
      </c>
      <c r="I797" t="e">
        <f t="shared" si="24"/>
        <v>#N/A</v>
      </c>
      <c r="J797" t="e">
        <f>VLOOKUP($D797,RfDs_clean!$A$2:$Q$140,9,FALSE)</f>
        <v>#N/A</v>
      </c>
      <c r="K797" t="e">
        <f t="shared" si="25"/>
        <v>#N/A</v>
      </c>
      <c r="L797" t="e">
        <f>VLOOKUP($D797,RfDs_clean!$A$2:$Q$140,10,FALSE)</f>
        <v>#N/A</v>
      </c>
      <c r="M797" s="9">
        <v>4.7076260467696862</v>
      </c>
      <c r="N797" s="9">
        <v>3.2128299999999999</v>
      </c>
      <c r="O797" s="13" t="s">
        <v>3836</v>
      </c>
      <c r="P797" s="12">
        <v>6.0000000000000001E-3</v>
      </c>
      <c r="Q797" s="12">
        <v>7.4363625427856253</v>
      </c>
      <c r="R797" s="12" t="s">
        <v>55</v>
      </c>
      <c r="S797" s="12">
        <v>6</v>
      </c>
      <c r="T797" s="12">
        <v>4.4363625427856253</v>
      </c>
      <c r="U797" s="12" t="s">
        <v>56</v>
      </c>
      <c r="V797" s="14" t="s">
        <v>61</v>
      </c>
      <c r="W797" s="13" t="s">
        <v>3837</v>
      </c>
      <c r="X797" s="12">
        <v>0.04</v>
      </c>
      <c r="Y797" s="12">
        <v>6.61</v>
      </c>
      <c r="Z797" s="12" t="s">
        <v>55</v>
      </c>
      <c r="AA797" s="12">
        <v>40</v>
      </c>
      <c r="AB797" s="12">
        <v>3.61</v>
      </c>
      <c r="AC797" s="12" t="s">
        <v>516</v>
      </c>
      <c r="AD797" s="14" t="s">
        <v>61</v>
      </c>
      <c r="AE797" s="13" t="s">
        <v>3838</v>
      </c>
      <c r="AF797" s="12">
        <v>0.05</v>
      </c>
      <c r="AG797" s="12">
        <v>3.91</v>
      </c>
      <c r="AH797" s="12" t="s">
        <v>52</v>
      </c>
      <c r="AI797" s="12" t="s">
        <v>52</v>
      </c>
      <c r="AJ797" s="12" t="s">
        <v>52</v>
      </c>
      <c r="AK797" s="12" t="s">
        <v>75</v>
      </c>
      <c r="AL797" s="14" t="s">
        <v>57</v>
      </c>
      <c r="AM797" s="13" t="s">
        <v>3839</v>
      </c>
      <c r="AN797" s="12">
        <v>2.6E-7</v>
      </c>
      <c r="AO797" s="12">
        <v>1.63</v>
      </c>
      <c r="AP797" s="12" t="s">
        <v>52</v>
      </c>
      <c r="AQ797" s="12" t="s">
        <v>52</v>
      </c>
      <c r="AR797" s="12" t="s">
        <v>52</v>
      </c>
      <c r="AS797" s="12" t="s">
        <v>56</v>
      </c>
      <c r="AT797" s="14" t="s">
        <v>57</v>
      </c>
      <c r="AU797" s="13" t="s">
        <v>3840</v>
      </c>
      <c r="AV797" s="12">
        <v>0.05</v>
      </c>
      <c r="AW797" s="12">
        <v>3.91</v>
      </c>
      <c r="AX797" s="12" t="s">
        <v>52</v>
      </c>
      <c r="AY797" s="12" t="s">
        <v>52</v>
      </c>
      <c r="AZ797" s="12" t="s">
        <v>52</v>
      </c>
      <c r="BA797" s="12" t="s">
        <v>75</v>
      </c>
      <c r="BB797" s="14" t="s">
        <v>57</v>
      </c>
    </row>
    <row r="798" spans="1:54" customFormat="1" x14ac:dyDescent="0.25">
      <c r="A798" s="9">
        <v>797</v>
      </c>
      <c r="B798" s="9" t="s">
        <v>3841</v>
      </c>
      <c r="C798" s="9" t="s">
        <v>3842</v>
      </c>
      <c r="D798" s="9">
        <v>5216251</v>
      </c>
      <c r="E798" s="9" t="s">
        <v>52</v>
      </c>
      <c r="F798" s="9" t="s">
        <v>52</v>
      </c>
      <c r="G798" s="9">
        <v>227.90671080000001</v>
      </c>
      <c r="H798" s="9" t="s">
        <v>3843</v>
      </c>
      <c r="I798" t="e">
        <f t="shared" si="24"/>
        <v>#N/A</v>
      </c>
      <c r="J798" t="e">
        <f>VLOOKUP($D798,RfDs_clean!$A$2:$Q$140,9,FALSE)</f>
        <v>#N/A</v>
      </c>
      <c r="K798" t="e">
        <f t="shared" si="25"/>
        <v>#N/A</v>
      </c>
      <c r="L798" t="e">
        <f>VLOOKUP($D798,RfDs_clean!$A$2:$Q$140,10,FALSE)</f>
        <v>#N/A</v>
      </c>
      <c r="M798" s="9">
        <v>5.8904213595187613</v>
      </c>
      <c r="N798" s="9">
        <v>0.29331600000000002</v>
      </c>
      <c r="O798" s="10" t="s">
        <v>52</v>
      </c>
      <c r="P798" s="9" t="s">
        <v>52</v>
      </c>
      <c r="Q798" s="9" t="s">
        <v>52</v>
      </c>
      <c r="R798" s="9" t="s">
        <v>52</v>
      </c>
      <c r="S798" s="9" t="s">
        <v>52</v>
      </c>
      <c r="T798" s="9" t="s">
        <v>52</v>
      </c>
      <c r="U798" s="9" t="s">
        <v>52</v>
      </c>
      <c r="V798" s="11" t="s">
        <v>52</v>
      </c>
      <c r="W798" s="10" t="s">
        <v>52</v>
      </c>
      <c r="X798" s="9" t="s">
        <v>52</v>
      </c>
      <c r="Y798" s="9" t="s">
        <v>52</v>
      </c>
      <c r="Z798" s="9" t="s">
        <v>52</v>
      </c>
      <c r="AA798" s="9" t="s">
        <v>52</v>
      </c>
      <c r="AB798" s="9" t="s">
        <v>52</v>
      </c>
      <c r="AC798" s="9" t="s">
        <v>52</v>
      </c>
      <c r="AD798" s="11" t="s">
        <v>52</v>
      </c>
      <c r="AE798" s="10" t="s">
        <v>3844</v>
      </c>
      <c r="AF798" s="9">
        <v>20</v>
      </c>
      <c r="AG798" s="9">
        <v>6.66</v>
      </c>
      <c r="AH798" s="9" t="s">
        <v>52</v>
      </c>
      <c r="AI798" s="9" t="s">
        <v>52</v>
      </c>
      <c r="AJ798" s="9" t="s">
        <v>52</v>
      </c>
      <c r="AK798" s="9" t="s">
        <v>119</v>
      </c>
      <c r="AL798" s="11" t="s">
        <v>57</v>
      </c>
      <c r="AM798" s="10" t="s">
        <v>52</v>
      </c>
      <c r="AN798" s="9" t="s">
        <v>52</v>
      </c>
      <c r="AO798" s="9" t="s">
        <v>52</v>
      </c>
      <c r="AP798" s="9" t="s">
        <v>52</v>
      </c>
      <c r="AQ798" s="9" t="s">
        <v>52</v>
      </c>
      <c r="AR798" s="9" t="s">
        <v>52</v>
      </c>
      <c r="AS798" s="9" t="s">
        <v>52</v>
      </c>
      <c r="AT798" s="11" t="s">
        <v>52</v>
      </c>
      <c r="AU798" s="10" t="s">
        <v>52</v>
      </c>
      <c r="AV798" s="9" t="s">
        <v>52</v>
      </c>
      <c r="AW798" s="9" t="s">
        <v>52</v>
      </c>
      <c r="AX798" s="9" t="s">
        <v>52</v>
      </c>
      <c r="AY798" s="9" t="s">
        <v>52</v>
      </c>
      <c r="AZ798" s="9" t="s">
        <v>52</v>
      </c>
      <c r="BA798" s="9" t="s">
        <v>52</v>
      </c>
      <c r="BB798" s="11" t="s">
        <v>52</v>
      </c>
    </row>
    <row r="799" spans="1:54" customFormat="1" x14ac:dyDescent="0.25">
      <c r="A799" s="12">
        <v>798</v>
      </c>
      <c r="B799" s="12" t="s">
        <v>3845</v>
      </c>
      <c r="C799" s="12" t="s">
        <v>3846</v>
      </c>
      <c r="D799" s="12">
        <v>961115</v>
      </c>
      <c r="E799" s="12" t="s">
        <v>52</v>
      </c>
      <c r="F799" s="12" t="s">
        <v>52</v>
      </c>
      <c r="G799" s="12">
        <v>363.89925611800004</v>
      </c>
      <c r="H799" s="12" t="s">
        <v>3847</v>
      </c>
      <c r="I799" t="e">
        <f t="shared" si="24"/>
        <v>#N/A</v>
      </c>
      <c r="J799" t="e">
        <f>VLOOKUP($D799,RfDs_clean!$A$2:$Q$140,9,FALSE)</f>
        <v>#N/A</v>
      </c>
      <c r="K799" t="e">
        <f t="shared" si="25"/>
        <v>#N/A</v>
      </c>
      <c r="L799" t="e">
        <f>VLOOKUP($D799,RfDs_clean!$A$2:$Q$140,10,FALSE)</f>
        <v>#N/A</v>
      </c>
      <c r="M799" s="9" t="s">
        <v>52</v>
      </c>
      <c r="N799" s="9" t="s">
        <v>52</v>
      </c>
      <c r="O799" s="13" t="s">
        <v>3848</v>
      </c>
      <c r="P799" s="12">
        <v>0.03</v>
      </c>
      <c r="Q799" s="12">
        <v>7.0838599130837263</v>
      </c>
      <c r="R799" s="12" t="s">
        <v>118</v>
      </c>
      <c r="S799" s="12">
        <v>3.13</v>
      </c>
      <c r="T799" s="12">
        <v>5.0654368302569397</v>
      </c>
      <c r="U799" s="12" t="s">
        <v>56</v>
      </c>
      <c r="V799" s="14" t="s">
        <v>61</v>
      </c>
      <c r="W799" s="13" t="s">
        <v>52</v>
      </c>
      <c r="X799" s="12" t="s">
        <v>52</v>
      </c>
      <c r="Y799" s="12" t="s">
        <v>52</v>
      </c>
      <c r="Z799" s="12" t="s">
        <v>52</v>
      </c>
      <c r="AA799" s="12" t="s">
        <v>52</v>
      </c>
      <c r="AB799" s="12" t="s">
        <v>52</v>
      </c>
      <c r="AC799" s="12" t="s">
        <v>52</v>
      </c>
      <c r="AD799" s="14" t="s">
        <v>52</v>
      </c>
      <c r="AE799" s="13" t="s">
        <v>3849</v>
      </c>
      <c r="AF799" s="12">
        <v>2.4E-2</v>
      </c>
      <c r="AG799" s="12">
        <v>3.94</v>
      </c>
      <c r="AH799" s="12" t="s">
        <v>52</v>
      </c>
      <c r="AI799" s="12" t="s">
        <v>52</v>
      </c>
      <c r="AJ799" s="12" t="s">
        <v>52</v>
      </c>
      <c r="AK799" s="12" t="s">
        <v>119</v>
      </c>
      <c r="AL799" s="14" t="s">
        <v>61</v>
      </c>
      <c r="AM799" s="13" t="s">
        <v>52</v>
      </c>
      <c r="AN799" s="12" t="s">
        <v>52</v>
      </c>
      <c r="AO799" s="12" t="s">
        <v>52</v>
      </c>
      <c r="AP799" s="12" t="s">
        <v>52</v>
      </c>
      <c r="AQ799" s="12" t="s">
        <v>52</v>
      </c>
      <c r="AR799" s="12" t="s">
        <v>52</v>
      </c>
      <c r="AS799" s="12" t="s">
        <v>52</v>
      </c>
      <c r="AT799" s="14" t="s">
        <v>52</v>
      </c>
      <c r="AU799" s="13" t="s">
        <v>52</v>
      </c>
      <c r="AV799" s="12" t="s">
        <v>52</v>
      </c>
      <c r="AW799" s="12" t="s">
        <v>52</v>
      </c>
      <c r="AX799" s="12" t="s">
        <v>52</v>
      </c>
      <c r="AY799" s="12" t="s">
        <v>52</v>
      </c>
      <c r="AZ799" s="12" t="s">
        <v>52</v>
      </c>
      <c r="BA799" s="12" t="s">
        <v>52</v>
      </c>
      <c r="BB799" s="14" t="s">
        <v>52</v>
      </c>
    </row>
    <row r="800" spans="1:54" customFormat="1" x14ac:dyDescent="0.25">
      <c r="A800" s="9">
        <v>799</v>
      </c>
      <c r="B800" s="9" t="s">
        <v>3850</v>
      </c>
      <c r="C800" s="9" t="s">
        <v>3851</v>
      </c>
      <c r="D800" s="9">
        <v>112281773</v>
      </c>
      <c r="E800" s="9" t="s">
        <v>52</v>
      </c>
      <c r="F800" s="9" t="s">
        <v>52</v>
      </c>
      <c r="G800" s="9">
        <v>371.02153021200002</v>
      </c>
      <c r="H800" s="9" t="s">
        <v>3852</v>
      </c>
      <c r="I800">
        <f t="shared" si="24"/>
        <v>3.1492964220570183</v>
      </c>
      <c r="J800">
        <f>VLOOKUP($D800,RfDs_clean!$A$2:$Q$140,9,FALSE)</f>
        <v>263.089</v>
      </c>
      <c r="K800">
        <f t="shared" si="25"/>
        <v>4.1076365474808707</v>
      </c>
      <c r="L800">
        <f>VLOOKUP($D800,RfDs_clean!$A$2:$Q$140,10,FALSE)</f>
        <v>28.957599999999999</v>
      </c>
      <c r="M800" s="9" t="s">
        <v>52</v>
      </c>
      <c r="N800" s="9" t="s">
        <v>52</v>
      </c>
      <c r="O800" s="10" t="s">
        <v>3853</v>
      </c>
      <c r="P800" s="9">
        <v>7.3000000000000001E-3</v>
      </c>
      <c r="Q800" s="9">
        <v>7.7060762521386854</v>
      </c>
      <c r="R800" s="9" t="s">
        <v>81</v>
      </c>
      <c r="S800" s="9">
        <v>0.73</v>
      </c>
      <c r="T800" s="9">
        <v>5.7060762521386854</v>
      </c>
      <c r="U800" s="9" t="s">
        <v>103</v>
      </c>
      <c r="V800" s="11" t="s">
        <v>57</v>
      </c>
      <c r="W800" s="10" t="s">
        <v>52</v>
      </c>
      <c r="X800" s="9" t="s">
        <v>52</v>
      </c>
      <c r="Y800" s="9" t="s">
        <v>52</v>
      </c>
      <c r="Z800" s="9" t="s">
        <v>52</v>
      </c>
      <c r="AA800" s="9" t="s">
        <v>52</v>
      </c>
      <c r="AB800" s="9" t="s">
        <v>52</v>
      </c>
      <c r="AC800" s="9" t="s">
        <v>52</v>
      </c>
      <c r="AD800" s="11" t="s">
        <v>52</v>
      </c>
      <c r="AE800" s="10" t="s">
        <v>52</v>
      </c>
      <c r="AF800" s="9" t="s">
        <v>52</v>
      </c>
      <c r="AG800" s="9" t="s">
        <v>52</v>
      </c>
      <c r="AH800" s="9" t="s">
        <v>52</v>
      </c>
      <c r="AI800" s="9" t="s">
        <v>52</v>
      </c>
      <c r="AJ800" s="9" t="s">
        <v>52</v>
      </c>
      <c r="AK800" s="9" t="s">
        <v>52</v>
      </c>
      <c r="AL800" s="11" t="s">
        <v>52</v>
      </c>
      <c r="AM800" s="10" t="s">
        <v>52</v>
      </c>
      <c r="AN800" s="9" t="s">
        <v>52</v>
      </c>
      <c r="AO800" s="9" t="s">
        <v>52</v>
      </c>
      <c r="AP800" s="9" t="s">
        <v>52</v>
      </c>
      <c r="AQ800" s="9" t="s">
        <v>52</v>
      </c>
      <c r="AR800" s="9" t="s">
        <v>52</v>
      </c>
      <c r="AS800" s="9" t="s">
        <v>52</v>
      </c>
      <c r="AT800" s="11" t="s">
        <v>52</v>
      </c>
      <c r="AU800" s="10" t="s">
        <v>52</v>
      </c>
      <c r="AV800" s="9" t="s">
        <v>52</v>
      </c>
      <c r="AW800" s="9" t="s">
        <v>52</v>
      </c>
      <c r="AX800" s="9" t="s">
        <v>52</v>
      </c>
      <c r="AY800" s="9" t="s">
        <v>52</v>
      </c>
      <c r="AZ800" s="9" t="s">
        <v>52</v>
      </c>
      <c r="BA800" s="9" t="s">
        <v>52</v>
      </c>
      <c r="BB800" s="11" t="s">
        <v>52</v>
      </c>
    </row>
    <row r="801" spans="1:54" customFormat="1" x14ac:dyDescent="0.25">
      <c r="A801" s="12">
        <v>800</v>
      </c>
      <c r="B801" s="12" t="s">
        <v>3854</v>
      </c>
      <c r="C801" s="12" t="s">
        <v>3855</v>
      </c>
      <c r="D801" s="12">
        <v>3689245</v>
      </c>
      <c r="E801" s="12" t="s">
        <v>52</v>
      </c>
      <c r="F801" s="12" t="s">
        <v>52</v>
      </c>
      <c r="G801" s="12">
        <v>322.022739</v>
      </c>
      <c r="H801" s="12" t="s">
        <v>3856</v>
      </c>
      <c r="I801" t="e">
        <f t="shared" si="24"/>
        <v>#N/A</v>
      </c>
      <c r="J801" t="e">
        <f>VLOOKUP($D801,RfDs_clean!$A$2:$Q$140,9,FALSE)</f>
        <v>#N/A</v>
      </c>
      <c r="K801" t="e">
        <f t="shared" si="25"/>
        <v>#N/A</v>
      </c>
      <c r="L801" t="e">
        <f>VLOOKUP($D801,RfDs_clean!$A$2:$Q$140,10,FALSE)</f>
        <v>#N/A</v>
      </c>
      <c r="M801" s="9" t="s">
        <v>52</v>
      </c>
      <c r="N801" s="9" t="s">
        <v>52</v>
      </c>
      <c r="O801" s="13" t="s">
        <v>3857</v>
      </c>
      <c r="P801" s="12">
        <v>5.0000000000000001E-4</v>
      </c>
      <c r="Q801" s="12">
        <v>8.8089165352900896</v>
      </c>
      <c r="R801" s="12" t="s">
        <v>118</v>
      </c>
      <c r="S801" s="12">
        <v>0.5</v>
      </c>
      <c r="T801" s="12">
        <v>5.8089165352900887</v>
      </c>
      <c r="U801" s="12" t="s">
        <v>56</v>
      </c>
      <c r="V801" s="14" t="s">
        <v>61</v>
      </c>
      <c r="W801" s="13" t="s">
        <v>52</v>
      </c>
      <c r="X801" s="12" t="s">
        <v>52</v>
      </c>
      <c r="Y801" s="12" t="s">
        <v>52</v>
      </c>
      <c r="Z801" s="12" t="s">
        <v>52</v>
      </c>
      <c r="AA801" s="12" t="s">
        <v>52</v>
      </c>
      <c r="AB801" s="12" t="s">
        <v>52</v>
      </c>
      <c r="AC801" s="12" t="s">
        <v>52</v>
      </c>
      <c r="AD801" s="14" t="s">
        <v>52</v>
      </c>
      <c r="AE801" s="13" t="s">
        <v>52</v>
      </c>
      <c r="AF801" s="12" t="s">
        <v>52</v>
      </c>
      <c r="AG801" s="12" t="s">
        <v>52</v>
      </c>
      <c r="AH801" s="12" t="s">
        <v>52</v>
      </c>
      <c r="AI801" s="12" t="s">
        <v>52</v>
      </c>
      <c r="AJ801" s="12" t="s">
        <v>52</v>
      </c>
      <c r="AK801" s="12" t="s">
        <v>52</v>
      </c>
      <c r="AL801" s="14" t="s">
        <v>52</v>
      </c>
      <c r="AM801" s="13" t="s">
        <v>52</v>
      </c>
      <c r="AN801" s="12" t="s">
        <v>52</v>
      </c>
      <c r="AO801" s="12" t="s">
        <v>52</v>
      </c>
      <c r="AP801" s="12" t="s">
        <v>52</v>
      </c>
      <c r="AQ801" s="12" t="s">
        <v>52</v>
      </c>
      <c r="AR801" s="12" t="s">
        <v>52</v>
      </c>
      <c r="AS801" s="12" t="s">
        <v>52</v>
      </c>
      <c r="AT801" s="14" t="s">
        <v>52</v>
      </c>
      <c r="AU801" s="13" t="s">
        <v>52</v>
      </c>
      <c r="AV801" s="12" t="s">
        <v>52</v>
      </c>
      <c r="AW801" s="12" t="s">
        <v>52</v>
      </c>
      <c r="AX801" s="12" t="s">
        <v>52</v>
      </c>
      <c r="AY801" s="12" t="s">
        <v>52</v>
      </c>
      <c r="AZ801" s="12" t="s">
        <v>52</v>
      </c>
      <c r="BA801" s="12" t="s">
        <v>52</v>
      </c>
      <c r="BB801" s="14" t="s">
        <v>52</v>
      </c>
    </row>
    <row r="802" spans="1:54" customFormat="1" x14ac:dyDescent="0.25">
      <c r="A802" s="9">
        <v>801</v>
      </c>
      <c r="B802" s="9" t="s">
        <v>3858</v>
      </c>
      <c r="C802" s="9" t="s">
        <v>3859</v>
      </c>
      <c r="D802" s="9">
        <v>109999</v>
      </c>
      <c r="E802" s="9" t="s">
        <v>52</v>
      </c>
      <c r="F802" s="9" t="s">
        <v>52</v>
      </c>
      <c r="G802" s="9">
        <v>72.105999999999995</v>
      </c>
      <c r="H802" s="9" t="s">
        <v>3860</v>
      </c>
      <c r="I802">
        <f t="shared" si="24"/>
        <v>1.8776689045097268</v>
      </c>
      <c r="J802">
        <f>VLOOKUP($D802,RfDs_clean!$A$2:$Q$140,9,FALSE)</f>
        <v>955.65800000000002</v>
      </c>
      <c r="K802">
        <f t="shared" si="25"/>
        <v>1.9829645758213978</v>
      </c>
      <c r="L802">
        <f>VLOOKUP($D802,RfDs_clean!$A$2:$Q$140,10,FALSE)</f>
        <v>749.90599999999995</v>
      </c>
      <c r="M802" s="9" t="s">
        <v>52</v>
      </c>
      <c r="N802" s="9" t="s">
        <v>52</v>
      </c>
      <c r="O802" s="10" t="s">
        <v>3861</v>
      </c>
      <c r="P802" s="9">
        <v>0.9</v>
      </c>
      <c r="Q802" s="9">
        <v>4.9037288947873776</v>
      </c>
      <c r="R802" s="9" t="s">
        <v>71</v>
      </c>
      <c r="S802" s="9">
        <v>928</v>
      </c>
      <c r="T802" s="9">
        <v>1.8904234280078402</v>
      </c>
      <c r="U802" s="9" t="s">
        <v>56</v>
      </c>
      <c r="V802" s="11" t="s">
        <v>57</v>
      </c>
      <c r="W802" s="10" t="s">
        <v>3862</v>
      </c>
      <c r="X802" s="9">
        <v>2</v>
      </c>
      <c r="Y802" s="9">
        <v>4.5599999999999996</v>
      </c>
      <c r="Z802" s="9" t="s">
        <v>66</v>
      </c>
      <c r="AA802" s="9">
        <v>246</v>
      </c>
      <c r="AB802" s="9">
        <v>2.4700000000000002</v>
      </c>
      <c r="AC802" s="9" t="s">
        <v>56</v>
      </c>
      <c r="AD802" s="11" t="s">
        <v>57</v>
      </c>
      <c r="AE802" s="10" t="s">
        <v>52</v>
      </c>
      <c r="AF802" s="9" t="s">
        <v>52</v>
      </c>
      <c r="AG802" s="9" t="s">
        <v>52</v>
      </c>
      <c r="AH802" s="9" t="s">
        <v>52</v>
      </c>
      <c r="AI802" s="9" t="s">
        <v>52</v>
      </c>
      <c r="AJ802" s="9" t="s">
        <v>52</v>
      </c>
      <c r="AK802" s="9" t="s">
        <v>52</v>
      </c>
      <c r="AL802" s="11" t="s">
        <v>52</v>
      </c>
      <c r="AM802" s="10" t="s">
        <v>52</v>
      </c>
      <c r="AN802" s="9" t="s">
        <v>52</v>
      </c>
      <c r="AO802" s="9" t="s">
        <v>52</v>
      </c>
      <c r="AP802" s="9" t="s">
        <v>52</v>
      </c>
      <c r="AQ802" s="9" t="s">
        <v>52</v>
      </c>
      <c r="AR802" s="9" t="s">
        <v>52</v>
      </c>
      <c r="AS802" s="9" t="s">
        <v>52</v>
      </c>
      <c r="AT802" s="11" t="s">
        <v>52</v>
      </c>
      <c r="AU802" s="10" t="s">
        <v>52</v>
      </c>
      <c r="AV802" s="9" t="s">
        <v>52</v>
      </c>
      <c r="AW802" s="9" t="s">
        <v>52</v>
      </c>
      <c r="AX802" s="9" t="s">
        <v>52</v>
      </c>
      <c r="AY802" s="9" t="s">
        <v>52</v>
      </c>
      <c r="AZ802" s="9" t="s">
        <v>52</v>
      </c>
      <c r="BA802" s="9" t="s">
        <v>52</v>
      </c>
      <c r="BB802" s="11" t="s">
        <v>52</v>
      </c>
    </row>
    <row r="803" spans="1:54" customFormat="1" x14ac:dyDescent="0.25">
      <c r="A803" s="12">
        <v>802</v>
      </c>
      <c r="B803" s="12" t="s">
        <v>3863</v>
      </c>
      <c r="C803" s="12" t="s">
        <v>3864</v>
      </c>
      <c r="D803" s="12">
        <v>509148</v>
      </c>
      <c r="E803" s="12" t="s">
        <v>52</v>
      </c>
      <c r="F803" s="12" t="s">
        <v>52</v>
      </c>
      <c r="G803" s="12">
        <v>195.97161299999999</v>
      </c>
      <c r="H803" s="12" t="s">
        <v>3865</v>
      </c>
      <c r="I803" t="e">
        <f t="shared" si="24"/>
        <v>#N/A</v>
      </c>
      <c r="J803" t="e">
        <f>VLOOKUP($D803,RfDs_clean!$A$2:$Q$140,9,FALSE)</f>
        <v>#N/A</v>
      </c>
      <c r="K803" t="e">
        <f t="shared" si="25"/>
        <v>#N/A</v>
      </c>
      <c r="L803" t="e">
        <f>VLOOKUP($D803,RfDs_clean!$A$2:$Q$140,10,FALSE)</f>
        <v>#N/A</v>
      </c>
      <c r="M803" s="9" t="s">
        <v>52</v>
      </c>
      <c r="N803" s="9" t="s">
        <v>52</v>
      </c>
      <c r="O803" s="13" t="s">
        <v>52</v>
      </c>
      <c r="P803" s="12" t="s">
        <v>52</v>
      </c>
      <c r="Q803" s="12" t="s">
        <v>52</v>
      </c>
      <c r="R803" s="12" t="s">
        <v>52</v>
      </c>
      <c r="S803" s="12" t="s">
        <v>52</v>
      </c>
      <c r="T803" s="12" t="s">
        <v>52</v>
      </c>
      <c r="U803" s="12" t="s">
        <v>52</v>
      </c>
      <c r="V803" s="14" t="s">
        <v>52</v>
      </c>
      <c r="W803" s="13" t="s">
        <v>52</v>
      </c>
      <c r="X803" s="12" t="s">
        <v>52</v>
      </c>
      <c r="Y803" s="12" t="s">
        <v>52</v>
      </c>
      <c r="Z803" s="12" t="s">
        <v>52</v>
      </c>
      <c r="AA803" s="12" t="s">
        <v>52</v>
      </c>
      <c r="AB803" s="12" t="s">
        <v>52</v>
      </c>
      <c r="AC803" s="12" t="s">
        <v>52</v>
      </c>
      <c r="AD803" s="14" t="s">
        <v>52</v>
      </c>
      <c r="AE803" s="13" t="s">
        <v>3866</v>
      </c>
      <c r="AF803" s="12">
        <v>12</v>
      </c>
      <c r="AG803" s="12">
        <v>6.37</v>
      </c>
      <c r="AH803" s="12" t="s">
        <v>52</v>
      </c>
      <c r="AI803" s="12" t="s">
        <v>52</v>
      </c>
      <c r="AJ803" s="12" t="s">
        <v>52</v>
      </c>
      <c r="AK803" s="12" t="s">
        <v>75</v>
      </c>
      <c r="AL803" s="14" t="s">
        <v>61</v>
      </c>
      <c r="AM803" s="13" t="s">
        <v>52</v>
      </c>
      <c r="AN803" s="12" t="s">
        <v>52</v>
      </c>
      <c r="AO803" s="12" t="s">
        <v>52</v>
      </c>
      <c r="AP803" s="12" t="s">
        <v>52</v>
      </c>
      <c r="AQ803" s="12" t="s">
        <v>52</v>
      </c>
      <c r="AR803" s="12" t="s">
        <v>52</v>
      </c>
      <c r="AS803" s="12" t="s">
        <v>52</v>
      </c>
      <c r="AT803" s="14" t="s">
        <v>52</v>
      </c>
      <c r="AU803" s="13" t="s">
        <v>3867</v>
      </c>
      <c r="AV803" s="12">
        <v>12</v>
      </c>
      <c r="AW803" s="12">
        <v>6.37</v>
      </c>
      <c r="AX803" s="12" t="s">
        <v>52</v>
      </c>
      <c r="AY803" s="12" t="s">
        <v>52</v>
      </c>
      <c r="AZ803" s="12" t="s">
        <v>52</v>
      </c>
      <c r="BA803" s="12" t="s">
        <v>75</v>
      </c>
      <c r="BB803" s="14" t="s">
        <v>61</v>
      </c>
    </row>
    <row r="804" spans="1:54" customFormat="1" x14ac:dyDescent="0.25">
      <c r="A804" s="9">
        <v>803</v>
      </c>
      <c r="B804" s="9" t="s">
        <v>3868</v>
      </c>
      <c r="C804" s="9" t="s">
        <v>3869</v>
      </c>
      <c r="D804" s="9">
        <v>479458</v>
      </c>
      <c r="E804" s="9" t="s">
        <v>52</v>
      </c>
      <c r="F804" s="9" t="s">
        <v>52</v>
      </c>
      <c r="G804" s="9">
        <v>287.01381212000001</v>
      </c>
      <c r="H804" s="9" t="s">
        <v>3870</v>
      </c>
      <c r="I804">
        <f t="shared" si="24"/>
        <v>3.1685725362959198</v>
      </c>
      <c r="J804">
        <f>VLOOKUP($D804,RfDs_clean!$A$2:$Q$140,9,FALSE)</f>
        <v>194.684</v>
      </c>
      <c r="K804">
        <f t="shared" si="25"/>
        <v>3.4731127362572471</v>
      </c>
      <c r="L804">
        <f>VLOOKUP($D804,RfDs_clean!$A$2:$Q$140,10,FALSE)</f>
        <v>96.558400000000006</v>
      </c>
      <c r="M804" s="9" t="s">
        <v>52</v>
      </c>
      <c r="N804" s="9" t="s">
        <v>52</v>
      </c>
      <c r="O804" s="10" t="s">
        <v>3871</v>
      </c>
      <c r="P804" s="9">
        <v>4.0000000000000001E-3</v>
      </c>
      <c r="Q804" s="9">
        <v>7.8558428056957927</v>
      </c>
      <c r="R804" s="9" t="s">
        <v>55</v>
      </c>
      <c r="S804" s="9">
        <v>13</v>
      </c>
      <c r="T804" s="9">
        <v>4.3439594447169183</v>
      </c>
      <c r="U804" s="9" t="s">
        <v>83</v>
      </c>
      <c r="V804" s="11" t="s">
        <v>57</v>
      </c>
      <c r="W804" s="10" t="s">
        <v>52</v>
      </c>
      <c r="X804" s="9" t="s">
        <v>52</v>
      </c>
      <c r="Y804" s="9" t="s">
        <v>52</v>
      </c>
      <c r="Z804" s="9" t="s">
        <v>52</v>
      </c>
      <c r="AA804" s="9" t="s">
        <v>52</v>
      </c>
      <c r="AB804" s="9" t="s">
        <v>52</v>
      </c>
      <c r="AC804" s="9" t="s">
        <v>52</v>
      </c>
      <c r="AD804" s="11" t="s">
        <v>52</v>
      </c>
      <c r="AE804" s="10" t="s">
        <v>52</v>
      </c>
      <c r="AF804" s="9" t="s">
        <v>52</v>
      </c>
      <c r="AG804" s="9" t="s">
        <v>52</v>
      </c>
      <c r="AH804" s="9" t="s">
        <v>52</v>
      </c>
      <c r="AI804" s="9" t="s">
        <v>52</v>
      </c>
      <c r="AJ804" s="9" t="s">
        <v>52</v>
      </c>
      <c r="AK804" s="9" t="s">
        <v>52</v>
      </c>
      <c r="AL804" s="11" t="s">
        <v>52</v>
      </c>
      <c r="AM804" s="10" t="s">
        <v>52</v>
      </c>
      <c r="AN804" s="9" t="s">
        <v>52</v>
      </c>
      <c r="AO804" s="9" t="s">
        <v>52</v>
      </c>
      <c r="AP804" s="9" t="s">
        <v>52</v>
      </c>
      <c r="AQ804" s="9" t="s">
        <v>52</v>
      </c>
      <c r="AR804" s="9" t="s">
        <v>52</v>
      </c>
      <c r="AS804" s="9" t="s">
        <v>52</v>
      </c>
      <c r="AT804" s="11" t="s">
        <v>52</v>
      </c>
      <c r="AU804" s="10" t="s">
        <v>52</v>
      </c>
      <c r="AV804" s="9" t="s">
        <v>52</v>
      </c>
      <c r="AW804" s="9" t="s">
        <v>52</v>
      </c>
      <c r="AX804" s="9" t="s">
        <v>52</v>
      </c>
      <c r="AY804" s="9" t="s">
        <v>52</v>
      </c>
      <c r="AZ804" s="9" t="s">
        <v>52</v>
      </c>
      <c r="BA804" s="9" t="s">
        <v>52</v>
      </c>
      <c r="BB804" s="11" t="s">
        <v>52</v>
      </c>
    </row>
    <row r="805" spans="1:54" customFormat="1" x14ac:dyDescent="0.25">
      <c r="A805" s="12">
        <v>804</v>
      </c>
      <c r="B805" s="12" t="s">
        <v>3872</v>
      </c>
      <c r="C805" s="12" t="s">
        <v>3873</v>
      </c>
      <c r="D805" s="12">
        <v>148798</v>
      </c>
      <c r="E805" s="12" t="s">
        <v>52</v>
      </c>
      <c r="F805" s="12" t="s">
        <v>52</v>
      </c>
      <c r="G805" s="12">
        <v>201.03606822399999</v>
      </c>
      <c r="H805" s="12" t="s">
        <v>3874</v>
      </c>
      <c r="I805" t="e">
        <f t="shared" si="24"/>
        <v>#N/A</v>
      </c>
      <c r="J805" t="e">
        <f>VLOOKUP($D805,RfDs_clean!$A$2:$Q$140,9,FALSE)</f>
        <v>#N/A</v>
      </c>
      <c r="K805" t="e">
        <f t="shared" si="25"/>
        <v>#N/A</v>
      </c>
      <c r="L805" t="e">
        <f>VLOOKUP($D805,RfDs_clean!$A$2:$Q$140,10,FALSE)</f>
        <v>#N/A</v>
      </c>
      <c r="M805" s="9" t="s">
        <v>52</v>
      </c>
      <c r="N805" s="9" t="s">
        <v>52</v>
      </c>
      <c r="O805" s="13" t="s">
        <v>3875</v>
      </c>
      <c r="P805" s="12">
        <v>0.1</v>
      </c>
      <c r="Q805" s="12">
        <v>6.3032739819249564</v>
      </c>
      <c r="R805" s="12" t="s">
        <v>81</v>
      </c>
      <c r="S805" s="12">
        <v>10</v>
      </c>
      <c r="T805" s="12">
        <v>4.3032739819249564</v>
      </c>
      <c r="U805" s="12" t="s">
        <v>103</v>
      </c>
      <c r="V805" s="14" t="s">
        <v>61</v>
      </c>
      <c r="W805" s="13" t="s">
        <v>52</v>
      </c>
      <c r="X805" s="12" t="s">
        <v>52</v>
      </c>
      <c r="Y805" s="12" t="s">
        <v>52</v>
      </c>
      <c r="Z805" s="12" t="s">
        <v>52</v>
      </c>
      <c r="AA805" s="12" t="s">
        <v>52</v>
      </c>
      <c r="AB805" s="12" t="s">
        <v>52</v>
      </c>
      <c r="AC805" s="12" t="s">
        <v>52</v>
      </c>
      <c r="AD805" s="14" t="s">
        <v>52</v>
      </c>
      <c r="AE805" s="13" t="s">
        <v>52</v>
      </c>
      <c r="AF805" s="12" t="s">
        <v>52</v>
      </c>
      <c r="AG805" s="12" t="s">
        <v>52</v>
      </c>
      <c r="AH805" s="12" t="s">
        <v>52</v>
      </c>
      <c r="AI805" s="12" t="s">
        <v>52</v>
      </c>
      <c r="AJ805" s="12" t="s">
        <v>52</v>
      </c>
      <c r="AK805" s="12" t="s">
        <v>52</v>
      </c>
      <c r="AL805" s="14" t="s">
        <v>52</v>
      </c>
      <c r="AM805" s="13" t="s">
        <v>52</v>
      </c>
      <c r="AN805" s="12" t="s">
        <v>52</v>
      </c>
      <c r="AO805" s="12" t="s">
        <v>52</v>
      </c>
      <c r="AP805" s="12" t="s">
        <v>52</v>
      </c>
      <c r="AQ805" s="12" t="s">
        <v>52</v>
      </c>
      <c r="AR805" s="12" t="s">
        <v>52</v>
      </c>
      <c r="AS805" s="12" t="s">
        <v>52</v>
      </c>
      <c r="AT805" s="14" t="s">
        <v>52</v>
      </c>
      <c r="AU805" s="13" t="s">
        <v>52</v>
      </c>
      <c r="AV805" s="12" t="s">
        <v>52</v>
      </c>
      <c r="AW805" s="12" t="s">
        <v>52</v>
      </c>
      <c r="AX805" s="12" t="s">
        <v>52</v>
      </c>
      <c r="AY805" s="12" t="s">
        <v>52</v>
      </c>
      <c r="AZ805" s="12" t="s">
        <v>52</v>
      </c>
      <c r="BA805" s="12" t="s">
        <v>52</v>
      </c>
      <c r="BB805" s="14" t="s">
        <v>52</v>
      </c>
    </row>
    <row r="806" spans="1:54" customFormat="1" x14ac:dyDescent="0.25">
      <c r="A806" s="9">
        <v>805</v>
      </c>
      <c r="B806" s="9" t="s">
        <v>3876</v>
      </c>
      <c r="C806" s="9" t="s">
        <v>3877</v>
      </c>
      <c r="D806" s="9">
        <v>111988499</v>
      </c>
      <c r="E806" s="9" t="s">
        <v>52</v>
      </c>
      <c r="F806" s="9" t="s">
        <v>52</v>
      </c>
      <c r="G806" s="9">
        <v>252.02364496799999</v>
      </c>
      <c r="H806" s="9" t="s">
        <v>3878</v>
      </c>
      <c r="I806" t="e">
        <f t="shared" si="24"/>
        <v>#N/A</v>
      </c>
      <c r="J806" t="e">
        <f>VLOOKUP($D806,RfDs_clean!$A$2:$Q$140,9,FALSE)</f>
        <v>#N/A</v>
      </c>
      <c r="K806" t="e">
        <f t="shared" si="25"/>
        <v>#N/A</v>
      </c>
      <c r="L806" t="e">
        <f>VLOOKUP($D806,RfDs_clean!$A$2:$Q$140,10,FALSE)</f>
        <v>#N/A</v>
      </c>
      <c r="M806" s="9" t="s">
        <v>52</v>
      </c>
      <c r="N806" s="9" t="s">
        <v>52</v>
      </c>
      <c r="O806" s="10" t="s">
        <v>3879</v>
      </c>
      <c r="P806" s="9">
        <v>4.0000000000000001E-3</v>
      </c>
      <c r="Q806" s="9">
        <v>7.7993812970622987</v>
      </c>
      <c r="R806" s="9" t="s">
        <v>81</v>
      </c>
      <c r="S806" s="9">
        <v>1.2</v>
      </c>
      <c r="T806" s="9">
        <v>5.3222600423426369</v>
      </c>
      <c r="U806" s="9" t="s">
        <v>103</v>
      </c>
      <c r="V806" s="11" t="s">
        <v>61</v>
      </c>
      <c r="W806" s="10" t="s">
        <v>52</v>
      </c>
      <c r="X806" s="9" t="s">
        <v>52</v>
      </c>
      <c r="Y806" s="9" t="s">
        <v>52</v>
      </c>
      <c r="Z806" s="9" t="s">
        <v>52</v>
      </c>
      <c r="AA806" s="9" t="s">
        <v>52</v>
      </c>
      <c r="AB806" s="9" t="s">
        <v>52</v>
      </c>
      <c r="AC806" s="9" t="s">
        <v>52</v>
      </c>
      <c r="AD806" s="11" t="s">
        <v>52</v>
      </c>
      <c r="AE806" s="10" t="s">
        <v>52</v>
      </c>
      <c r="AF806" s="9" t="s">
        <v>52</v>
      </c>
      <c r="AG806" s="9" t="s">
        <v>52</v>
      </c>
      <c r="AH806" s="9" t="s">
        <v>52</v>
      </c>
      <c r="AI806" s="9" t="s">
        <v>52</v>
      </c>
      <c r="AJ806" s="9" t="s">
        <v>52</v>
      </c>
      <c r="AK806" s="9" t="s">
        <v>52</v>
      </c>
      <c r="AL806" s="11" t="s">
        <v>52</v>
      </c>
      <c r="AM806" s="10" t="s">
        <v>52</v>
      </c>
      <c r="AN806" s="9" t="s">
        <v>52</v>
      </c>
      <c r="AO806" s="9" t="s">
        <v>52</v>
      </c>
      <c r="AP806" s="9" t="s">
        <v>52</v>
      </c>
      <c r="AQ806" s="9" t="s">
        <v>52</v>
      </c>
      <c r="AR806" s="9" t="s">
        <v>52</v>
      </c>
      <c r="AS806" s="9" t="s">
        <v>52</v>
      </c>
      <c r="AT806" s="11" t="s">
        <v>52</v>
      </c>
      <c r="AU806" s="10" t="s">
        <v>52</v>
      </c>
      <c r="AV806" s="9" t="s">
        <v>52</v>
      </c>
      <c r="AW806" s="9" t="s">
        <v>52</v>
      </c>
      <c r="AX806" s="9" t="s">
        <v>52</v>
      </c>
      <c r="AY806" s="9" t="s">
        <v>52</v>
      </c>
      <c r="AZ806" s="9" t="s">
        <v>52</v>
      </c>
      <c r="BA806" s="9" t="s">
        <v>52</v>
      </c>
      <c r="BB806" s="11" t="s">
        <v>52</v>
      </c>
    </row>
    <row r="807" spans="1:54" customFormat="1" x14ac:dyDescent="0.25">
      <c r="A807" s="12">
        <v>806</v>
      </c>
      <c r="B807" s="12" t="s">
        <v>3880</v>
      </c>
      <c r="C807" s="12" t="s">
        <v>3881</v>
      </c>
      <c r="D807" s="12">
        <v>153719234</v>
      </c>
      <c r="E807" s="12" t="s">
        <v>52</v>
      </c>
      <c r="F807" s="12" t="s">
        <v>52</v>
      </c>
      <c r="G807" s="12">
        <v>291.01928785999996</v>
      </c>
      <c r="H807" s="12" t="s">
        <v>3882</v>
      </c>
      <c r="I807" t="e">
        <f t="shared" si="24"/>
        <v>#N/A</v>
      </c>
      <c r="J807" t="e">
        <f>VLOOKUP($D807,RfDs_clean!$A$2:$Q$140,9,FALSE)</f>
        <v>#N/A</v>
      </c>
      <c r="K807" t="e">
        <f t="shared" si="25"/>
        <v>#N/A</v>
      </c>
      <c r="L807" t="e">
        <f>VLOOKUP($D807,RfDs_clean!$A$2:$Q$140,10,FALSE)</f>
        <v>#N/A</v>
      </c>
      <c r="M807" s="9" t="s">
        <v>52</v>
      </c>
      <c r="N807" s="9" t="s">
        <v>52</v>
      </c>
      <c r="O807" s="13" t="s">
        <v>3883</v>
      </c>
      <c r="P807" s="12">
        <v>1.2E-2</v>
      </c>
      <c r="Q807" s="12">
        <v>7.3847405275897309</v>
      </c>
      <c r="R807" s="12" t="s">
        <v>81</v>
      </c>
      <c r="S807" s="12">
        <v>1.2</v>
      </c>
      <c r="T807" s="12">
        <v>5.3847405275897309</v>
      </c>
      <c r="U807" s="12" t="s">
        <v>103</v>
      </c>
      <c r="V807" s="14" t="s">
        <v>61</v>
      </c>
      <c r="W807" s="13" t="s">
        <v>52</v>
      </c>
      <c r="X807" s="12" t="s">
        <v>52</v>
      </c>
      <c r="Y807" s="12" t="s">
        <v>52</v>
      </c>
      <c r="Z807" s="12" t="s">
        <v>52</v>
      </c>
      <c r="AA807" s="12" t="s">
        <v>52</v>
      </c>
      <c r="AB807" s="12" t="s">
        <v>52</v>
      </c>
      <c r="AC807" s="12" t="s">
        <v>52</v>
      </c>
      <c r="AD807" s="14" t="s">
        <v>52</v>
      </c>
      <c r="AE807" s="13" t="s">
        <v>52</v>
      </c>
      <c r="AF807" s="12" t="s">
        <v>52</v>
      </c>
      <c r="AG807" s="12" t="s">
        <v>52</v>
      </c>
      <c r="AH807" s="12" t="s">
        <v>52</v>
      </c>
      <c r="AI807" s="12" t="s">
        <v>52</v>
      </c>
      <c r="AJ807" s="12" t="s">
        <v>52</v>
      </c>
      <c r="AK807" s="12" t="s">
        <v>52</v>
      </c>
      <c r="AL807" s="14" t="s">
        <v>52</v>
      </c>
      <c r="AM807" s="13" t="s">
        <v>52</v>
      </c>
      <c r="AN807" s="12" t="s">
        <v>52</v>
      </c>
      <c r="AO807" s="12" t="s">
        <v>52</v>
      </c>
      <c r="AP807" s="12" t="s">
        <v>52</v>
      </c>
      <c r="AQ807" s="12" t="s">
        <v>52</v>
      </c>
      <c r="AR807" s="12" t="s">
        <v>52</v>
      </c>
      <c r="AS807" s="12" t="s">
        <v>52</v>
      </c>
      <c r="AT807" s="14" t="s">
        <v>52</v>
      </c>
      <c r="AU807" s="13" t="s">
        <v>52</v>
      </c>
      <c r="AV807" s="12" t="s">
        <v>52</v>
      </c>
      <c r="AW807" s="12" t="s">
        <v>52</v>
      </c>
      <c r="AX807" s="12" t="s">
        <v>52</v>
      </c>
      <c r="AY807" s="12" t="s">
        <v>52</v>
      </c>
      <c r="AZ807" s="12" t="s">
        <v>52</v>
      </c>
      <c r="BA807" s="12" t="s">
        <v>52</v>
      </c>
      <c r="BB807" s="14" t="s">
        <v>52</v>
      </c>
    </row>
    <row r="808" spans="1:54" customFormat="1" x14ac:dyDescent="0.25">
      <c r="A808" s="9">
        <v>807</v>
      </c>
      <c r="B808" s="9" t="s">
        <v>3884</v>
      </c>
      <c r="C808" s="9" t="s">
        <v>3885</v>
      </c>
      <c r="D808" s="9">
        <v>51707552</v>
      </c>
      <c r="E808" s="9" t="s">
        <v>52</v>
      </c>
      <c r="F808" s="9" t="s">
        <v>52</v>
      </c>
      <c r="G808" s="9">
        <v>220.04188187599999</v>
      </c>
      <c r="H808" s="9" t="s">
        <v>3886</v>
      </c>
      <c r="I808" t="e">
        <f t="shared" si="24"/>
        <v>#N/A</v>
      </c>
      <c r="J808" t="e">
        <f>VLOOKUP($D808,RfDs_clean!$A$2:$Q$140,9,FALSE)</f>
        <v>#N/A</v>
      </c>
      <c r="K808" t="e">
        <f t="shared" si="25"/>
        <v>#N/A</v>
      </c>
      <c r="L808" t="e">
        <f>VLOOKUP($D808,RfDs_clean!$A$2:$Q$140,10,FALSE)</f>
        <v>#N/A</v>
      </c>
      <c r="M808" s="9" t="s">
        <v>52</v>
      </c>
      <c r="N808" s="9" t="s">
        <v>52</v>
      </c>
      <c r="O808" s="10" t="s">
        <v>3887</v>
      </c>
      <c r="P808" s="9">
        <v>3.9300000000000002E-2</v>
      </c>
      <c r="Q808" s="9">
        <v>6.7481128001581983</v>
      </c>
      <c r="R808" s="9" t="s">
        <v>81</v>
      </c>
      <c r="S808" s="9">
        <v>3.93</v>
      </c>
      <c r="T808" s="9">
        <v>4.7481128001581983</v>
      </c>
      <c r="U808" s="9" t="s">
        <v>103</v>
      </c>
      <c r="V808" s="11" t="s">
        <v>61</v>
      </c>
      <c r="W808" s="10" t="s">
        <v>52</v>
      </c>
      <c r="X808" s="9" t="s">
        <v>52</v>
      </c>
      <c r="Y808" s="9" t="s">
        <v>52</v>
      </c>
      <c r="Z808" s="9" t="s">
        <v>52</v>
      </c>
      <c r="AA808" s="9" t="s">
        <v>52</v>
      </c>
      <c r="AB808" s="9" t="s">
        <v>52</v>
      </c>
      <c r="AC808" s="9" t="s">
        <v>52</v>
      </c>
      <c r="AD808" s="11" t="s">
        <v>52</v>
      </c>
      <c r="AE808" s="10" t="s">
        <v>52</v>
      </c>
      <c r="AF808" s="9" t="s">
        <v>52</v>
      </c>
      <c r="AG808" s="9" t="s">
        <v>52</v>
      </c>
      <c r="AH808" s="9" t="s">
        <v>52</v>
      </c>
      <c r="AI808" s="9" t="s">
        <v>52</v>
      </c>
      <c r="AJ808" s="9" t="s">
        <v>52</v>
      </c>
      <c r="AK808" s="9" t="s">
        <v>52</v>
      </c>
      <c r="AL808" s="11" t="s">
        <v>52</v>
      </c>
      <c r="AM808" s="10" t="s">
        <v>52</v>
      </c>
      <c r="AN808" s="9" t="s">
        <v>52</v>
      </c>
      <c r="AO808" s="9" t="s">
        <v>52</v>
      </c>
      <c r="AP808" s="9" t="s">
        <v>52</v>
      </c>
      <c r="AQ808" s="9" t="s">
        <v>52</v>
      </c>
      <c r="AR808" s="9" t="s">
        <v>52</v>
      </c>
      <c r="AS808" s="9" t="s">
        <v>52</v>
      </c>
      <c r="AT808" s="11" t="s">
        <v>52</v>
      </c>
      <c r="AU808" s="10" t="s">
        <v>52</v>
      </c>
      <c r="AV808" s="9" t="s">
        <v>52</v>
      </c>
      <c r="AW808" s="9" t="s">
        <v>52</v>
      </c>
      <c r="AX808" s="9" t="s">
        <v>52</v>
      </c>
      <c r="AY808" s="9" t="s">
        <v>52</v>
      </c>
      <c r="AZ808" s="9" t="s">
        <v>52</v>
      </c>
      <c r="BA808" s="9" t="s">
        <v>52</v>
      </c>
      <c r="BB808" s="11" t="s">
        <v>52</v>
      </c>
    </row>
    <row r="809" spans="1:54" customFormat="1" x14ac:dyDescent="0.25">
      <c r="A809" s="12">
        <v>808</v>
      </c>
      <c r="B809" s="12" t="s">
        <v>3888</v>
      </c>
      <c r="C809" s="12" t="s">
        <v>3889</v>
      </c>
      <c r="D809" s="12">
        <v>62555</v>
      </c>
      <c r="E809" s="12" t="s">
        <v>52</v>
      </c>
      <c r="F809" s="12" t="s">
        <v>52</v>
      </c>
      <c r="G809" s="12">
        <v>75.014270159999995</v>
      </c>
      <c r="H809" s="12" t="s">
        <v>3890</v>
      </c>
      <c r="I809" t="e">
        <f t="shared" si="24"/>
        <v>#N/A</v>
      </c>
      <c r="J809" t="e">
        <f>VLOOKUP($D809,RfDs_clean!$A$2:$Q$140,9,FALSE)</f>
        <v>#N/A</v>
      </c>
      <c r="K809" t="e">
        <f t="shared" si="25"/>
        <v>#N/A</v>
      </c>
      <c r="L809" t="e">
        <f>VLOOKUP($D809,RfDs_clean!$A$2:$Q$140,10,FALSE)</f>
        <v>#N/A</v>
      </c>
      <c r="M809" s="9" t="s">
        <v>52</v>
      </c>
      <c r="N809" s="9" t="s">
        <v>52</v>
      </c>
      <c r="O809" s="13" t="s">
        <v>52</v>
      </c>
      <c r="P809" s="12" t="s">
        <v>52</v>
      </c>
      <c r="Q809" s="12" t="s">
        <v>52</v>
      </c>
      <c r="R809" s="12" t="s">
        <v>52</v>
      </c>
      <c r="S809" s="12" t="s">
        <v>52</v>
      </c>
      <c r="T809" s="12" t="s">
        <v>52</v>
      </c>
      <c r="U809" s="12" t="s">
        <v>52</v>
      </c>
      <c r="V809" s="14" t="s">
        <v>52</v>
      </c>
      <c r="W809" s="13" t="s">
        <v>52</v>
      </c>
      <c r="X809" s="12" t="s">
        <v>52</v>
      </c>
      <c r="Y809" s="12" t="s">
        <v>52</v>
      </c>
      <c r="Z809" s="12" t="s">
        <v>52</v>
      </c>
      <c r="AA809" s="12" t="s">
        <v>52</v>
      </c>
      <c r="AB809" s="12" t="s">
        <v>52</v>
      </c>
      <c r="AC809" s="12" t="s">
        <v>52</v>
      </c>
      <c r="AD809" s="14" t="s">
        <v>52</v>
      </c>
      <c r="AE809" s="13" t="s">
        <v>3891</v>
      </c>
      <c r="AF809" s="12">
        <v>6.1</v>
      </c>
      <c r="AG809" s="12">
        <v>5.66</v>
      </c>
      <c r="AH809" s="12" t="s">
        <v>52</v>
      </c>
      <c r="AI809" s="12" t="s">
        <v>52</v>
      </c>
      <c r="AJ809" s="12" t="s">
        <v>52</v>
      </c>
      <c r="AK809" s="12" t="s">
        <v>75</v>
      </c>
      <c r="AL809" s="14" t="s">
        <v>57</v>
      </c>
      <c r="AM809" s="13" t="s">
        <v>52</v>
      </c>
      <c r="AN809" s="12" t="s">
        <v>52</v>
      </c>
      <c r="AO809" s="12" t="s">
        <v>52</v>
      </c>
      <c r="AP809" s="12" t="s">
        <v>52</v>
      </c>
      <c r="AQ809" s="12" t="s">
        <v>52</v>
      </c>
      <c r="AR809" s="12" t="s">
        <v>52</v>
      </c>
      <c r="AS809" s="12" t="s">
        <v>52</v>
      </c>
      <c r="AT809" s="14" t="s">
        <v>52</v>
      </c>
      <c r="AU809" s="13" t="s">
        <v>3892</v>
      </c>
      <c r="AV809" s="12">
        <v>6.1</v>
      </c>
      <c r="AW809" s="12">
        <v>5.66</v>
      </c>
      <c r="AX809" s="12" t="s">
        <v>52</v>
      </c>
      <c r="AY809" s="12" t="s">
        <v>52</v>
      </c>
      <c r="AZ809" s="12" t="s">
        <v>52</v>
      </c>
      <c r="BA809" s="12" t="s">
        <v>75</v>
      </c>
      <c r="BB809" s="14" t="s">
        <v>57</v>
      </c>
    </row>
    <row r="810" spans="1:54" customFormat="1" x14ac:dyDescent="0.25">
      <c r="A810" s="9">
        <v>809</v>
      </c>
      <c r="B810" s="9" t="s">
        <v>3893</v>
      </c>
      <c r="C810" s="9" t="s">
        <v>3894</v>
      </c>
      <c r="D810" s="9">
        <v>28249776</v>
      </c>
      <c r="E810" s="9" t="s">
        <v>52</v>
      </c>
      <c r="F810" s="9" t="s">
        <v>52</v>
      </c>
      <c r="G810" s="9">
        <v>257.06411281200002</v>
      </c>
      <c r="H810" s="9" t="s">
        <v>3895</v>
      </c>
      <c r="I810" t="e">
        <f t="shared" si="24"/>
        <v>#N/A</v>
      </c>
      <c r="J810" t="e">
        <f>VLOOKUP($D810,RfDs_clean!$A$2:$Q$140,9,FALSE)</f>
        <v>#N/A</v>
      </c>
      <c r="K810" t="e">
        <f t="shared" si="25"/>
        <v>#N/A</v>
      </c>
      <c r="L810" t="e">
        <f>VLOOKUP($D810,RfDs_clean!$A$2:$Q$140,10,FALSE)</f>
        <v>#N/A</v>
      </c>
      <c r="M810" s="9" t="s">
        <v>52</v>
      </c>
      <c r="N810" s="9" t="s">
        <v>52</v>
      </c>
      <c r="O810" s="10" t="s">
        <v>3896</v>
      </c>
      <c r="P810" s="9">
        <v>0.01</v>
      </c>
      <c r="Q810" s="9">
        <v>7.4100414516114501</v>
      </c>
      <c r="R810" s="9" t="s">
        <v>118</v>
      </c>
      <c r="S810" s="9">
        <v>1</v>
      </c>
      <c r="T810" s="9">
        <v>5.4100414516114501</v>
      </c>
      <c r="U810" s="9" t="s">
        <v>56</v>
      </c>
      <c r="V810" s="11" t="s">
        <v>61</v>
      </c>
      <c r="W810" s="10" t="s">
        <v>52</v>
      </c>
      <c r="X810" s="9" t="s">
        <v>52</v>
      </c>
      <c r="Y810" s="9" t="s">
        <v>52</v>
      </c>
      <c r="Z810" s="9" t="s">
        <v>52</v>
      </c>
      <c r="AA810" s="9" t="s">
        <v>52</v>
      </c>
      <c r="AB810" s="9" t="s">
        <v>52</v>
      </c>
      <c r="AC810" s="9" t="s">
        <v>52</v>
      </c>
      <c r="AD810" s="11" t="s">
        <v>52</v>
      </c>
      <c r="AE810" s="10" t="s">
        <v>52</v>
      </c>
      <c r="AF810" s="9" t="s">
        <v>52</v>
      </c>
      <c r="AG810" s="9" t="s">
        <v>52</v>
      </c>
      <c r="AH810" s="9" t="s">
        <v>52</v>
      </c>
      <c r="AI810" s="9" t="s">
        <v>52</v>
      </c>
      <c r="AJ810" s="9" t="s">
        <v>52</v>
      </c>
      <c r="AK810" s="9" t="s">
        <v>52</v>
      </c>
      <c r="AL810" s="11" t="s">
        <v>52</v>
      </c>
      <c r="AM810" s="10" t="s">
        <v>52</v>
      </c>
      <c r="AN810" s="9" t="s">
        <v>52</v>
      </c>
      <c r="AO810" s="9" t="s">
        <v>52</v>
      </c>
      <c r="AP810" s="9" t="s">
        <v>52</v>
      </c>
      <c r="AQ810" s="9" t="s">
        <v>52</v>
      </c>
      <c r="AR810" s="9" t="s">
        <v>52</v>
      </c>
      <c r="AS810" s="9" t="s">
        <v>52</v>
      </c>
      <c r="AT810" s="11" t="s">
        <v>52</v>
      </c>
      <c r="AU810" s="10" t="s">
        <v>52</v>
      </c>
      <c r="AV810" s="9" t="s">
        <v>52</v>
      </c>
      <c r="AW810" s="9" t="s">
        <v>52</v>
      </c>
      <c r="AX810" s="9" t="s">
        <v>52</v>
      </c>
      <c r="AY810" s="9" t="s">
        <v>52</v>
      </c>
      <c r="AZ810" s="9" t="s">
        <v>52</v>
      </c>
      <c r="BA810" s="9" t="s">
        <v>52</v>
      </c>
      <c r="BB810" s="11" t="s">
        <v>52</v>
      </c>
    </row>
    <row r="811" spans="1:54" customFormat="1" x14ac:dyDescent="0.25">
      <c r="A811" s="12">
        <v>810</v>
      </c>
      <c r="B811" s="12" t="s">
        <v>3897</v>
      </c>
      <c r="C811" s="12" t="s">
        <v>3898</v>
      </c>
      <c r="D811" s="12">
        <v>463569</v>
      </c>
      <c r="E811" s="12" t="s">
        <v>52</v>
      </c>
      <c r="F811" s="12" t="s">
        <v>52</v>
      </c>
      <c r="G811" s="12">
        <v>58.982970031999997</v>
      </c>
      <c r="H811" s="12" t="s">
        <v>3899</v>
      </c>
      <c r="I811" t="e">
        <f t="shared" si="24"/>
        <v>#N/A</v>
      </c>
      <c r="J811" t="e">
        <f>VLOOKUP($D811,RfDs_clean!$A$2:$Q$140,9,FALSE)</f>
        <v>#N/A</v>
      </c>
      <c r="K811" t="e">
        <f t="shared" si="25"/>
        <v>#N/A</v>
      </c>
      <c r="L811" t="e">
        <f>VLOOKUP($D811,RfDs_clean!$A$2:$Q$140,10,FALSE)</f>
        <v>#N/A</v>
      </c>
      <c r="M811" s="9" t="s">
        <v>52</v>
      </c>
      <c r="N811" s="9" t="s">
        <v>52</v>
      </c>
      <c r="O811" s="13" t="s">
        <v>3900</v>
      </c>
      <c r="P811" s="12">
        <v>2.0000000000000001E-4</v>
      </c>
      <c r="Q811" s="12">
        <v>8.4696966415927122</v>
      </c>
      <c r="R811" s="12" t="s">
        <v>52</v>
      </c>
      <c r="S811" s="12" t="s">
        <v>52</v>
      </c>
      <c r="T811" s="12" t="s">
        <v>52</v>
      </c>
      <c r="U811" s="12" t="s">
        <v>83</v>
      </c>
      <c r="V811" s="14" t="s">
        <v>61</v>
      </c>
      <c r="W811" s="13" t="s">
        <v>52</v>
      </c>
      <c r="X811" s="12" t="s">
        <v>52</v>
      </c>
      <c r="Y811" s="12" t="s">
        <v>52</v>
      </c>
      <c r="Z811" s="12" t="s">
        <v>52</v>
      </c>
      <c r="AA811" s="12" t="s">
        <v>52</v>
      </c>
      <c r="AB811" s="12" t="s">
        <v>52</v>
      </c>
      <c r="AC811" s="12" t="s">
        <v>52</v>
      </c>
      <c r="AD811" s="14" t="s">
        <v>52</v>
      </c>
      <c r="AE811" s="13" t="s">
        <v>52</v>
      </c>
      <c r="AF811" s="12" t="s">
        <v>52</v>
      </c>
      <c r="AG811" s="12" t="s">
        <v>52</v>
      </c>
      <c r="AH811" s="12" t="s">
        <v>52</v>
      </c>
      <c r="AI811" s="12" t="s">
        <v>52</v>
      </c>
      <c r="AJ811" s="12" t="s">
        <v>52</v>
      </c>
      <c r="AK811" s="12" t="s">
        <v>52</v>
      </c>
      <c r="AL811" s="14" t="s">
        <v>52</v>
      </c>
      <c r="AM811" s="13" t="s">
        <v>52</v>
      </c>
      <c r="AN811" s="12" t="s">
        <v>52</v>
      </c>
      <c r="AO811" s="12" t="s">
        <v>52</v>
      </c>
      <c r="AP811" s="12" t="s">
        <v>52</v>
      </c>
      <c r="AQ811" s="12" t="s">
        <v>52</v>
      </c>
      <c r="AR811" s="12" t="s">
        <v>52</v>
      </c>
      <c r="AS811" s="12" t="s">
        <v>52</v>
      </c>
      <c r="AT811" s="14" t="s">
        <v>52</v>
      </c>
      <c r="AU811" s="13" t="s">
        <v>52</v>
      </c>
      <c r="AV811" s="12" t="s">
        <v>52</v>
      </c>
      <c r="AW811" s="12" t="s">
        <v>52</v>
      </c>
      <c r="AX811" s="12" t="s">
        <v>52</v>
      </c>
      <c r="AY811" s="12" t="s">
        <v>52</v>
      </c>
      <c r="AZ811" s="12" t="s">
        <v>52</v>
      </c>
      <c r="BA811" s="12" t="s">
        <v>52</v>
      </c>
      <c r="BB811" s="14" t="s">
        <v>52</v>
      </c>
    </row>
    <row r="812" spans="1:54" customFormat="1" x14ac:dyDescent="0.25">
      <c r="A812" s="9">
        <v>811</v>
      </c>
      <c r="B812" s="9" t="s">
        <v>3901</v>
      </c>
      <c r="C812" s="9" t="s">
        <v>3902</v>
      </c>
      <c r="D812" s="9">
        <v>59669260</v>
      </c>
      <c r="E812" s="9" t="s">
        <v>52</v>
      </c>
      <c r="F812" s="9" t="s">
        <v>52</v>
      </c>
      <c r="G812" s="9">
        <v>354.04901805600002</v>
      </c>
      <c r="H812" s="9" t="s">
        <v>3903</v>
      </c>
      <c r="I812" t="e">
        <f t="shared" si="24"/>
        <v>#N/A</v>
      </c>
      <c r="J812" t="e">
        <f>VLOOKUP($D812,RfDs_clean!$A$2:$Q$140,9,FALSE)</f>
        <v>#N/A</v>
      </c>
      <c r="K812" t="e">
        <f t="shared" si="25"/>
        <v>#N/A</v>
      </c>
      <c r="L812" t="e">
        <f>VLOOKUP($D812,RfDs_clean!$A$2:$Q$140,10,FALSE)</f>
        <v>#N/A</v>
      </c>
      <c r="M812" s="9" t="s">
        <v>52</v>
      </c>
      <c r="N812" s="9" t="s">
        <v>52</v>
      </c>
      <c r="O812" s="10" t="s">
        <v>3904</v>
      </c>
      <c r="P812" s="9">
        <v>0.03</v>
      </c>
      <c r="Q812" s="9">
        <v>7.0719421395024158</v>
      </c>
      <c r="R812" s="9" t="s">
        <v>81</v>
      </c>
      <c r="S812" s="9">
        <v>3</v>
      </c>
      <c r="T812" s="9">
        <v>5.0719421395024158</v>
      </c>
      <c r="U812" s="9" t="s">
        <v>103</v>
      </c>
      <c r="V812" s="11" t="s">
        <v>61</v>
      </c>
      <c r="W812" s="10" t="s">
        <v>52</v>
      </c>
      <c r="X812" s="9" t="s">
        <v>52</v>
      </c>
      <c r="Y812" s="9" t="s">
        <v>52</v>
      </c>
      <c r="Z812" s="9" t="s">
        <v>52</v>
      </c>
      <c r="AA812" s="9" t="s">
        <v>52</v>
      </c>
      <c r="AB812" s="9" t="s">
        <v>52</v>
      </c>
      <c r="AC812" s="9" t="s">
        <v>52</v>
      </c>
      <c r="AD812" s="11" t="s">
        <v>52</v>
      </c>
      <c r="AE812" s="10" t="s">
        <v>52</v>
      </c>
      <c r="AF812" s="9" t="s">
        <v>52</v>
      </c>
      <c r="AG812" s="9" t="s">
        <v>52</v>
      </c>
      <c r="AH812" s="9" t="s">
        <v>52</v>
      </c>
      <c r="AI812" s="9" t="s">
        <v>52</v>
      </c>
      <c r="AJ812" s="9" t="s">
        <v>52</v>
      </c>
      <c r="AK812" s="9" t="s">
        <v>52</v>
      </c>
      <c r="AL812" s="11" t="s">
        <v>52</v>
      </c>
      <c r="AM812" s="10" t="s">
        <v>52</v>
      </c>
      <c r="AN812" s="9" t="s">
        <v>52</v>
      </c>
      <c r="AO812" s="9" t="s">
        <v>52</v>
      </c>
      <c r="AP812" s="9" t="s">
        <v>52</v>
      </c>
      <c r="AQ812" s="9" t="s">
        <v>52</v>
      </c>
      <c r="AR812" s="9" t="s">
        <v>52</v>
      </c>
      <c r="AS812" s="9" t="s">
        <v>52</v>
      </c>
      <c r="AT812" s="11" t="s">
        <v>52</v>
      </c>
      <c r="AU812" s="10" t="s">
        <v>52</v>
      </c>
      <c r="AV812" s="9" t="s">
        <v>52</v>
      </c>
      <c r="AW812" s="9" t="s">
        <v>52</v>
      </c>
      <c r="AX812" s="9" t="s">
        <v>52</v>
      </c>
      <c r="AY812" s="9" t="s">
        <v>52</v>
      </c>
      <c r="AZ812" s="9" t="s">
        <v>52</v>
      </c>
      <c r="BA812" s="9" t="s">
        <v>52</v>
      </c>
      <c r="BB812" s="11" t="s">
        <v>52</v>
      </c>
    </row>
    <row r="813" spans="1:54" customFormat="1" x14ac:dyDescent="0.25">
      <c r="A813" s="12">
        <v>812</v>
      </c>
      <c r="B813" s="12" t="s">
        <v>3905</v>
      </c>
      <c r="C813" s="12" t="s">
        <v>3906</v>
      </c>
      <c r="D813" s="12">
        <v>111488</v>
      </c>
      <c r="E813" s="12" t="s">
        <v>52</v>
      </c>
      <c r="F813" s="12" t="s">
        <v>52</v>
      </c>
      <c r="G813" s="12">
        <v>122.04015056</v>
      </c>
      <c r="H813" s="12" t="s">
        <v>3907</v>
      </c>
      <c r="I813" t="e">
        <f t="shared" si="24"/>
        <v>#N/A</v>
      </c>
      <c r="J813" t="e">
        <f>VLOOKUP($D813,RfDs_clean!$A$2:$Q$140,9,FALSE)</f>
        <v>#N/A</v>
      </c>
      <c r="K813" t="e">
        <f t="shared" si="25"/>
        <v>#N/A</v>
      </c>
      <c r="L813" t="e">
        <f>VLOOKUP($D813,RfDs_clean!$A$2:$Q$140,10,FALSE)</f>
        <v>#N/A</v>
      </c>
      <c r="M813" s="9" t="s">
        <v>52</v>
      </c>
      <c r="N813" s="9" t="s">
        <v>52</v>
      </c>
      <c r="O813" s="13" t="s">
        <v>3908</v>
      </c>
      <c r="P813" s="12">
        <v>7.0000000000000007E-2</v>
      </c>
      <c r="Q813" s="12">
        <v>6.2414046947422221</v>
      </c>
      <c r="R813" s="12" t="s">
        <v>52</v>
      </c>
      <c r="S813" s="12" t="s">
        <v>52</v>
      </c>
      <c r="T813" s="12" t="s">
        <v>52</v>
      </c>
      <c r="U813" s="12" t="s">
        <v>83</v>
      </c>
      <c r="V813" s="14" t="s">
        <v>61</v>
      </c>
      <c r="W813" s="13" t="s">
        <v>52</v>
      </c>
      <c r="X813" s="12" t="s">
        <v>52</v>
      </c>
      <c r="Y813" s="12" t="s">
        <v>52</v>
      </c>
      <c r="Z813" s="12" t="s">
        <v>52</v>
      </c>
      <c r="AA813" s="12" t="s">
        <v>52</v>
      </c>
      <c r="AB813" s="12" t="s">
        <v>52</v>
      </c>
      <c r="AC813" s="12" t="s">
        <v>52</v>
      </c>
      <c r="AD813" s="14" t="s">
        <v>52</v>
      </c>
      <c r="AE813" s="13" t="s">
        <v>52</v>
      </c>
      <c r="AF813" s="12" t="s">
        <v>52</v>
      </c>
      <c r="AG813" s="12" t="s">
        <v>52</v>
      </c>
      <c r="AH813" s="12" t="s">
        <v>52</v>
      </c>
      <c r="AI813" s="12" t="s">
        <v>52</v>
      </c>
      <c r="AJ813" s="12" t="s">
        <v>52</v>
      </c>
      <c r="AK813" s="12" t="s">
        <v>52</v>
      </c>
      <c r="AL813" s="14" t="s">
        <v>52</v>
      </c>
      <c r="AM813" s="13" t="s">
        <v>52</v>
      </c>
      <c r="AN813" s="12" t="s">
        <v>52</v>
      </c>
      <c r="AO813" s="12" t="s">
        <v>52</v>
      </c>
      <c r="AP813" s="12" t="s">
        <v>52</v>
      </c>
      <c r="AQ813" s="12" t="s">
        <v>52</v>
      </c>
      <c r="AR813" s="12" t="s">
        <v>52</v>
      </c>
      <c r="AS813" s="12" t="s">
        <v>52</v>
      </c>
      <c r="AT813" s="14" t="s">
        <v>52</v>
      </c>
      <c r="AU813" s="13" t="s">
        <v>52</v>
      </c>
      <c r="AV813" s="12" t="s">
        <v>52</v>
      </c>
      <c r="AW813" s="12" t="s">
        <v>52</v>
      </c>
      <c r="AX813" s="12" t="s">
        <v>52</v>
      </c>
      <c r="AY813" s="12" t="s">
        <v>52</v>
      </c>
      <c r="AZ813" s="12" t="s">
        <v>52</v>
      </c>
      <c r="BA813" s="12" t="s">
        <v>52</v>
      </c>
      <c r="BB813" s="14" t="s">
        <v>52</v>
      </c>
    </row>
    <row r="814" spans="1:54" customFormat="1" x14ac:dyDescent="0.25">
      <c r="A814" s="9">
        <v>813</v>
      </c>
      <c r="B814" s="9" t="s">
        <v>3909</v>
      </c>
      <c r="C814" s="9" t="s">
        <v>3910</v>
      </c>
      <c r="D814" s="9">
        <v>39196184</v>
      </c>
      <c r="E814" s="9" t="s">
        <v>52</v>
      </c>
      <c r="F814" s="9" t="s">
        <v>52</v>
      </c>
      <c r="G814" s="9">
        <v>218.10889881599999</v>
      </c>
      <c r="H814" s="9" t="s">
        <v>3911</v>
      </c>
      <c r="I814" t="e">
        <f t="shared" si="24"/>
        <v>#N/A</v>
      </c>
      <c r="J814" t="e">
        <f>VLOOKUP($D814,RfDs_clean!$A$2:$Q$140,9,FALSE)</f>
        <v>#N/A</v>
      </c>
      <c r="K814" t="e">
        <f t="shared" si="25"/>
        <v>#N/A</v>
      </c>
      <c r="L814" t="e">
        <f>VLOOKUP($D814,RfDs_clean!$A$2:$Q$140,10,FALSE)</f>
        <v>#N/A</v>
      </c>
      <c r="M814" s="9" t="s">
        <v>52</v>
      </c>
      <c r="N814" s="9" t="s">
        <v>52</v>
      </c>
      <c r="O814" s="10" t="s">
        <v>3912</v>
      </c>
      <c r="P814" s="9">
        <v>2.9999999999999997E-4</v>
      </c>
      <c r="Q814" s="9">
        <v>8.8615521303814742</v>
      </c>
      <c r="R814" s="9" t="s">
        <v>81</v>
      </c>
      <c r="S814" s="9">
        <v>2.5000000000000001E-2</v>
      </c>
      <c r="T814" s="9">
        <v>6.9407333764290993</v>
      </c>
      <c r="U814" s="9" t="s">
        <v>119</v>
      </c>
      <c r="V814" s="11" t="s">
        <v>61</v>
      </c>
      <c r="W814" s="10" t="s">
        <v>52</v>
      </c>
      <c r="X814" s="9" t="s">
        <v>52</v>
      </c>
      <c r="Y814" s="9" t="s">
        <v>52</v>
      </c>
      <c r="Z814" s="9" t="s">
        <v>52</v>
      </c>
      <c r="AA814" s="9" t="s">
        <v>52</v>
      </c>
      <c r="AB814" s="9" t="s">
        <v>52</v>
      </c>
      <c r="AC814" s="9" t="s">
        <v>52</v>
      </c>
      <c r="AD814" s="11" t="s">
        <v>52</v>
      </c>
      <c r="AE814" s="10" t="s">
        <v>52</v>
      </c>
      <c r="AF814" s="9" t="s">
        <v>52</v>
      </c>
      <c r="AG814" s="9" t="s">
        <v>52</v>
      </c>
      <c r="AH814" s="9" t="s">
        <v>52</v>
      </c>
      <c r="AI814" s="9" t="s">
        <v>52</v>
      </c>
      <c r="AJ814" s="9" t="s">
        <v>52</v>
      </c>
      <c r="AK814" s="9" t="s">
        <v>52</v>
      </c>
      <c r="AL814" s="11" t="s">
        <v>52</v>
      </c>
      <c r="AM814" s="10" t="s">
        <v>52</v>
      </c>
      <c r="AN814" s="9" t="s">
        <v>52</v>
      </c>
      <c r="AO814" s="9" t="s">
        <v>52</v>
      </c>
      <c r="AP814" s="9" t="s">
        <v>52</v>
      </c>
      <c r="AQ814" s="9" t="s">
        <v>52</v>
      </c>
      <c r="AR814" s="9" t="s">
        <v>52</v>
      </c>
      <c r="AS814" s="9" t="s">
        <v>52</v>
      </c>
      <c r="AT814" s="11" t="s">
        <v>52</v>
      </c>
      <c r="AU814" s="10" t="s">
        <v>52</v>
      </c>
      <c r="AV814" s="9" t="s">
        <v>52</v>
      </c>
      <c r="AW814" s="9" t="s">
        <v>52</v>
      </c>
      <c r="AX814" s="9" t="s">
        <v>52</v>
      </c>
      <c r="AY814" s="9" t="s">
        <v>52</v>
      </c>
      <c r="AZ814" s="9" t="s">
        <v>52</v>
      </c>
      <c r="BA814" s="9" t="s">
        <v>52</v>
      </c>
      <c r="BB814" s="11" t="s">
        <v>52</v>
      </c>
    </row>
    <row r="815" spans="1:54" customFormat="1" x14ac:dyDescent="0.25">
      <c r="A815" s="12">
        <v>814</v>
      </c>
      <c r="B815" s="12" t="s">
        <v>3913</v>
      </c>
      <c r="C815" s="12" t="s">
        <v>3914</v>
      </c>
      <c r="D815" s="12">
        <v>23564058</v>
      </c>
      <c r="E815" s="12" t="s">
        <v>52</v>
      </c>
      <c r="F815" s="12" t="s">
        <v>52</v>
      </c>
      <c r="G815" s="12">
        <v>342.04564692799994</v>
      </c>
      <c r="H815" s="12" t="s">
        <v>3915</v>
      </c>
      <c r="I815" t="e">
        <f t="shared" si="24"/>
        <v>#N/A</v>
      </c>
      <c r="J815" t="e">
        <f>VLOOKUP($D815,RfDs_clean!$A$2:$Q$140,9,FALSE)</f>
        <v>#N/A</v>
      </c>
      <c r="K815" t="e">
        <f t="shared" si="25"/>
        <v>#N/A</v>
      </c>
      <c r="L815" t="e">
        <f>VLOOKUP($D815,RfDs_clean!$A$2:$Q$140,10,FALSE)</f>
        <v>#N/A</v>
      </c>
      <c r="M815" s="9" t="s">
        <v>52</v>
      </c>
      <c r="N815" s="9" t="s">
        <v>52</v>
      </c>
      <c r="O815" s="13" t="s">
        <v>3916</v>
      </c>
      <c r="P815" s="12">
        <v>0.08</v>
      </c>
      <c r="Q815" s="12">
        <v>6.6309940807194252</v>
      </c>
      <c r="R815" s="12" t="s">
        <v>118</v>
      </c>
      <c r="S815" s="12">
        <v>8</v>
      </c>
      <c r="T815" s="12">
        <v>4.6309940807194252</v>
      </c>
      <c r="U815" s="12" t="s">
        <v>56</v>
      </c>
      <c r="V815" s="14" t="s">
        <v>61</v>
      </c>
      <c r="W815" s="13" t="s">
        <v>52</v>
      </c>
      <c r="X815" s="12" t="s">
        <v>52</v>
      </c>
      <c r="Y815" s="12" t="s">
        <v>52</v>
      </c>
      <c r="Z815" s="12" t="s">
        <v>52</v>
      </c>
      <c r="AA815" s="12" t="s">
        <v>52</v>
      </c>
      <c r="AB815" s="12" t="s">
        <v>52</v>
      </c>
      <c r="AC815" s="12" t="s">
        <v>52</v>
      </c>
      <c r="AD815" s="14" t="s">
        <v>52</v>
      </c>
      <c r="AE815" s="13" t="s">
        <v>52</v>
      </c>
      <c r="AF815" s="12" t="s">
        <v>52</v>
      </c>
      <c r="AG815" s="12" t="s">
        <v>52</v>
      </c>
      <c r="AH815" s="12" t="s">
        <v>52</v>
      </c>
      <c r="AI815" s="12" t="s">
        <v>52</v>
      </c>
      <c r="AJ815" s="12" t="s">
        <v>52</v>
      </c>
      <c r="AK815" s="12" t="s">
        <v>52</v>
      </c>
      <c r="AL815" s="14" t="s">
        <v>52</v>
      </c>
      <c r="AM815" s="13" t="s">
        <v>52</v>
      </c>
      <c r="AN815" s="12" t="s">
        <v>52</v>
      </c>
      <c r="AO815" s="12" t="s">
        <v>52</v>
      </c>
      <c r="AP815" s="12" t="s">
        <v>52</v>
      </c>
      <c r="AQ815" s="12" t="s">
        <v>52</v>
      </c>
      <c r="AR815" s="12" t="s">
        <v>52</v>
      </c>
      <c r="AS815" s="12" t="s">
        <v>52</v>
      </c>
      <c r="AT815" s="14" t="s">
        <v>52</v>
      </c>
      <c r="AU815" s="13" t="s">
        <v>52</v>
      </c>
      <c r="AV815" s="12" t="s">
        <v>52</v>
      </c>
      <c r="AW815" s="12" t="s">
        <v>52</v>
      </c>
      <c r="AX815" s="12" t="s">
        <v>52</v>
      </c>
      <c r="AY815" s="12" t="s">
        <v>52</v>
      </c>
      <c r="AZ815" s="12" t="s">
        <v>52</v>
      </c>
      <c r="BA815" s="12" t="s">
        <v>52</v>
      </c>
      <c r="BB815" s="14" t="s">
        <v>52</v>
      </c>
    </row>
    <row r="816" spans="1:54" customFormat="1" x14ac:dyDescent="0.25">
      <c r="A816" s="9">
        <v>815</v>
      </c>
      <c r="B816" s="9" t="s">
        <v>3917</v>
      </c>
      <c r="C816" s="9" t="s">
        <v>3918</v>
      </c>
      <c r="D816" s="9">
        <v>62566</v>
      </c>
      <c r="E816" s="9" t="s">
        <v>52</v>
      </c>
      <c r="F816" s="9" t="s">
        <v>52</v>
      </c>
      <c r="G816" s="9">
        <v>76.009519130000001</v>
      </c>
      <c r="H816" s="9" t="s">
        <v>3919</v>
      </c>
      <c r="I816" t="e">
        <f t="shared" si="24"/>
        <v>#N/A</v>
      </c>
      <c r="J816" t="e">
        <f>VLOOKUP($D816,RfDs_clean!$A$2:$Q$140,9,FALSE)</f>
        <v>#N/A</v>
      </c>
      <c r="K816" t="e">
        <f t="shared" si="25"/>
        <v>#N/A</v>
      </c>
      <c r="L816" t="e">
        <f>VLOOKUP($D816,RfDs_clean!$A$2:$Q$140,10,FALSE)</f>
        <v>#N/A</v>
      </c>
      <c r="M816" s="9" t="s">
        <v>52</v>
      </c>
      <c r="N816" s="9" t="s">
        <v>52</v>
      </c>
      <c r="O816" s="10" t="s">
        <v>52</v>
      </c>
      <c r="P816" s="9" t="s">
        <v>52</v>
      </c>
      <c r="Q816" s="9" t="s">
        <v>52</v>
      </c>
      <c r="R816" s="9" t="s">
        <v>52</v>
      </c>
      <c r="S816" s="9" t="s">
        <v>52</v>
      </c>
      <c r="T816" s="9" t="s">
        <v>52</v>
      </c>
      <c r="U816" s="9" t="s">
        <v>52</v>
      </c>
      <c r="V816" s="11" t="s">
        <v>52</v>
      </c>
      <c r="W816" s="10" t="s">
        <v>52</v>
      </c>
      <c r="X816" s="9" t="s">
        <v>52</v>
      </c>
      <c r="Y816" s="9" t="s">
        <v>52</v>
      </c>
      <c r="Z816" s="9" t="s">
        <v>52</v>
      </c>
      <c r="AA816" s="9" t="s">
        <v>52</v>
      </c>
      <c r="AB816" s="9" t="s">
        <v>52</v>
      </c>
      <c r="AC816" s="9" t="s">
        <v>52</v>
      </c>
      <c r="AD816" s="11" t="s">
        <v>52</v>
      </c>
      <c r="AE816" s="10" t="s">
        <v>3920</v>
      </c>
      <c r="AF816" s="9">
        <v>0.72</v>
      </c>
      <c r="AG816" s="9">
        <v>4.74</v>
      </c>
      <c r="AH816" s="9" t="s">
        <v>52</v>
      </c>
      <c r="AI816" s="9" t="s">
        <v>52</v>
      </c>
      <c r="AJ816" s="9" t="s">
        <v>52</v>
      </c>
      <c r="AK816" s="9" t="s">
        <v>75</v>
      </c>
      <c r="AL816" s="11" t="s">
        <v>61</v>
      </c>
      <c r="AM816" s="10" t="s">
        <v>52</v>
      </c>
      <c r="AN816" s="9" t="s">
        <v>52</v>
      </c>
      <c r="AO816" s="9" t="s">
        <v>52</v>
      </c>
      <c r="AP816" s="9" t="s">
        <v>52</v>
      </c>
      <c r="AQ816" s="9" t="s">
        <v>52</v>
      </c>
      <c r="AR816" s="9" t="s">
        <v>52</v>
      </c>
      <c r="AS816" s="9" t="s">
        <v>52</v>
      </c>
      <c r="AT816" s="11" t="s">
        <v>52</v>
      </c>
      <c r="AU816" s="10" t="s">
        <v>3921</v>
      </c>
      <c r="AV816" s="9">
        <v>0.72</v>
      </c>
      <c r="AW816" s="9">
        <v>4.74</v>
      </c>
      <c r="AX816" s="9" t="s">
        <v>52</v>
      </c>
      <c r="AY816" s="9" t="s">
        <v>52</v>
      </c>
      <c r="AZ816" s="9" t="s">
        <v>52</v>
      </c>
      <c r="BA816" s="9" t="s">
        <v>75</v>
      </c>
      <c r="BB816" s="11" t="s">
        <v>61</v>
      </c>
    </row>
    <row r="817" spans="1:54" customFormat="1" x14ac:dyDescent="0.25">
      <c r="A817" s="12">
        <v>816</v>
      </c>
      <c r="B817" s="12" t="s">
        <v>3922</v>
      </c>
      <c r="C817" s="12" t="s">
        <v>3923</v>
      </c>
      <c r="D817" s="12">
        <v>137268</v>
      </c>
      <c r="E817" s="12" t="s">
        <v>52</v>
      </c>
      <c r="F817" s="12" t="s">
        <v>52</v>
      </c>
      <c r="G817" s="12">
        <v>239.98833238399999</v>
      </c>
      <c r="H817" s="12" t="s">
        <v>3924</v>
      </c>
      <c r="I817" t="e">
        <f t="shared" si="24"/>
        <v>#N/A</v>
      </c>
      <c r="J817" t="e">
        <f>VLOOKUP($D817,RfDs_clean!$A$2:$Q$140,9,FALSE)</f>
        <v>#N/A</v>
      </c>
      <c r="K817" t="e">
        <f t="shared" si="25"/>
        <v>#N/A</v>
      </c>
      <c r="L817" t="e">
        <f>VLOOKUP($D817,RfDs_clean!$A$2:$Q$140,10,FALSE)</f>
        <v>#N/A</v>
      </c>
      <c r="M817" s="9" t="s">
        <v>52</v>
      </c>
      <c r="N817" s="9" t="s">
        <v>52</v>
      </c>
      <c r="O817" s="13" t="s">
        <v>3925</v>
      </c>
      <c r="P817" s="12">
        <v>5.0000000000000001E-3</v>
      </c>
      <c r="Q817" s="12">
        <v>7.6812201236071687</v>
      </c>
      <c r="R817" s="12" t="s">
        <v>118</v>
      </c>
      <c r="S817" s="12">
        <v>5</v>
      </c>
      <c r="T817" s="12">
        <v>4.6812201236071687</v>
      </c>
      <c r="U817" s="12" t="s">
        <v>56</v>
      </c>
      <c r="V817" s="14" t="s">
        <v>61</v>
      </c>
      <c r="W817" s="13" t="s">
        <v>52</v>
      </c>
      <c r="X817" s="12" t="s">
        <v>52</v>
      </c>
      <c r="Y817" s="12" t="s">
        <v>52</v>
      </c>
      <c r="Z817" s="12" t="s">
        <v>52</v>
      </c>
      <c r="AA817" s="12" t="s">
        <v>52</v>
      </c>
      <c r="AB817" s="12" t="s">
        <v>52</v>
      </c>
      <c r="AC817" s="12" t="s">
        <v>52</v>
      </c>
      <c r="AD817" s="14" t="s">
        <v>52</v>
      </c>
      <c r="AE817" s="13" t="s">
        <v>52</v>
      </c>
      <c r="AF817" s="12" t="s">
        <v>52</v>
      </c>
      <c r="AG817" s="12" t="s">
        <v>52</v>
      </c>
      <c r="AH817" s="12" t="s">
        <v>52</v>
      </c>
      <c r="AI817" s="12" t="s">
        <v>52</v>
      </c>
      <c r="AJ817" s="12" t="s">
        <v>52</v>
      </c>
      <c r="AK817" s="12" t="s">
        <v>52</v>
      </c>
      <c r="AL817" s="14" t="s">
        <v>52</v>
      </c>
      <c r="AM817" s="13" t="s">
        <v>52</v>
      </c>
      <c r="AN817" s="12" t="s">
        <v>52</v>
      </c>
      <c r="AO817" s="12" t="s">
        <v>52</v>
      </c>
      <c r="AP817" s="12" t="s">
        <v>52</v>
      </c>
      <c r="AQ817" s="12" t="s">
        <v>52</v>
      </c>
      <c r="AR817" s="12" t="s">
        <v>52</v>
      </c>
      <c r="AS817" s="12" t="s">
        <v>52</v>
      </c>
      <c r="AT817" s="14" t="s">
        <v>52</v>
      </c>
      <c r="AU817" s="13" t="s">
        <v>52</v>
      </c>
      <c r="AV817" s="12" t="s">
        <v>52</v>
      </c>
      <c r="AW817" s="12" t="s">
        <v>52</v>
      </c>
      <c r="AX817" s="12" t="s">
        <v>52</v>
      </c>
      <c r="AY817" s="12" t="s">
        <v>52</v>
      </c>
      <c r="AZ817" s="12" t="s">
        <v>52</v>
      </c>
      <c r="BA817" s="12" t="s">
        <v>52</v>
      </c>
      <c r="BB817" s="14" t="s">
        <v>52</v>
      </c>
    </row>
    <row r="818" spans="1:54" customFormat="1" x14ac:dyDescent="0.25">
      <c r="A818" s="9">
        <v>817</v>
      </c>
      <c r="B818" s="9" t="s">
        <v>3926</v>
      </c>
      <c r="C818" s="9" t="s">
        <v>3927</v>
      </c>
      <c r="D818" s="9">
        <v>108883</v>
      </c>
      <c r="E818" s="9" t="s">
        <v>52</v>
      </c>
      <c r="F818" s="9" t="s">
        <v>52</v>
      </c>
      <c r="G818" s="9">
        <v>92.062600255999996</v>
      </c>
      <c r="H818" s="9" t="s">
        <v>3928</v>
      </c>
      <c r="I818">
        <f t="shared" si="24"/>
        <v>3.1146306535955617</v>
      </c>
      <c r="J818">
        <f>VLOOKUP($D818,RfDs_clean!$A$2:$Q$140,9,FALSE)</f>
        <v>70.705399999999997</v>
      </c>
      <c r="K818">
        <f t="shared" si="25"/>
        <v>3.2410818003839403</v>
      </c>
      <c r="L818">
        <f>VLOOKUP($D818,RfDs_clean!$A$2:$Q$140,10,FALSE)</f>
        <v>52.844700000000003</v>
      </c>
      <c r="M818" s="9" t="s">
        <v>52</v>
      </c>
      <c r="N818" s="9" t="s">
        <v>52</v>
      </c>
      <c r="O818" s="10" t="s">
        <v>3929</v>
      </c>
      <c r="P818" s="9">
        <v>0.08</v>
      </c>
      <c r="Q818" s="9">
        <v>6.0609932501409007</v>
      </c>
      <c r="R818" s="9" t="s">
        <v>549</v>
      </c>
      <c r="S818" s="9">
        <v>238</v>
      </c>
      <c r="T818" s="9">
        <v>2.5875062800763327</v>
      </c>
      <c r="U818" s="9" t="s">
        <v>56</v>
      </c>
      <c r="V818" s="11" t="s">
        <v>57</v>
      </c>
      <c r="W818" s="10" t="s">
        <v>3930</v>
      </c>
      <c r="X818" s="9">
        <v>5</v>
      </c>
      <c r="Y818" s="9">
        <v>4.2699999999999996</v>
      </c>
      <c r="Z818" s="9" t="s">
        <v>81</v>
      </c>
      <c r="AA818" s="9">
        <v>46</v>
      </c>
      <c r="AB818" s="9">
        <v>3.3</v>
      </c>
      <c r="AC818" s="9" t="s">
        <v>56</v>
      </c>
      <c r="AD818" s="11" t="s">
        <v>61</v>
      </c>
      <c r="AE818" s="10" t="s">
        <v>52</v>
      </c>
      <c r="AF818" s="9" t="s">
        <v>52</v>
      </c>
      <c r="AG818" s="9" t="s">
        <v>52</v>
      </c>
      <c r="AH818" s="9" t="s">
        <v>52</v>
      </c>
      <c r="AI818" s="9" t="s">
        <v>52</v>
      </c>
      <c r="AJ818" s="9" t="s">
        <v>52</v>
      </c>
      <c r="AK818" s="9" t="s">
        <v>52</v>
      </c>
      <c r="AL818" s="11" t="s">
        <v>52</v>
      </c>
      <c r="AM818" s="10" t="s">
        <v>52</v>
      </c>
      <c r="AN818" s="9" t="s">
        <v>52</v>
      </c>
      <c r="AO818" s="9" t="s">
        <v>52</v>
      </c>
      <c r="AP818" s="9" t="s">
        <v>52</v>
      </c>
      <c r="AQ818" s="9" t="s">
        <v>52</v>
      </c>
      <c r="AR818" s="9" t="s">
        <v>52</v>
      </c>
      <c r="AS818" s="9" t="s">
        <v>52</v>
      </c>
      <c r="AT818" s="11" t="s">
        <v>52</v>
      </c>
      <c r="AU818" s="10" t="s">
        <v>52</v>
      </c>
      <c r="AV818" s="9" t="s">
        <v>52</v>
      </c>
      <c r="AW818" s="9" t="s">
        <v>52</v>
      </c>
      <c r="AX818" s="9" t="s">
        <v>52</v>
      </c>
      <c r="AY818" s="9" t="s">
        <v>52</v>
      </c>
      <c r="AZ818" s="9" t="s">
        <v>52</v>
      </c>
      <c r="BA818" s="9" t="s">
        <v>52</v>
      </c>
      <c r="BB818" s="11" t="s">
        <v>52</v>
      </c>
    </row>
    <row r="819" spans="1:54" customFormat="1" x14ac:dyDescent="0.25">
      <c r="A819" s="12">
        <v>818</v>
      </c>
      <c r="B819" s="12" t="s">
        <v>3931</v>
      </c>
      <c r="C819" s="12" t="s">
        <v>3932</v>
      </c>
      <c r="D819" s="12">
        <v>26471625</v>
      </c>
      <c r="E819" s="12" t="s">
        <v>52</v>
      </c>
      <c r="F819" s="12" t="s">
        <v>52</v>
      </c>
      <c r="G819" s="12">
        <v>174.0429274</v>
      </c>
      <c r="H819" s="12" t="s">
        <v>3933</v>
      </c>
      <c r="I819" t="e">
        <f t="shared" si="24"/>
        <v>#N/A</v>
      </c>
      <c r="J819" t="e">
        <f>VLOOKUP($D819,RfDs_clean!$A$2:$Q$140,9,FALSE)</f>
        <v>#N/A</v>
      </c>
      <c r="K819" t="e">
        <f t="shared" si="25"/>
        <v>#N/A</v>
      </c>
      <c r="L819" t="e">
        <f>VLOOKUP($D819,RfDs_clean!$A$2:$Q$140,10,FALSE)</f>
        <v>#N/A</v>
      </c>
      <c r="M819" s="9">
        <v>3.7279052970001105</v>
      </c>
      <c r="N819" s="9">
        <v>32.564999999999998</v>
      </c>
      <c r="O819" s="13" t="s">
        <v>52</v>
      </c>
      <c r="P819" s="12" t="s">
        <v>52</v>
      </c>
      <c r="Q819" s="12" t="s">
        <v>52</v>
      </c>
      <c r="R819" s="12" t="s">
        <v>52</v>
      </c>
      <c r="S819" s="12" t="s">
        <v>52</v>
      </c>
      <c r="T819" s="12" t="s">
        <v>52</v>
      </c>
      <c r="U819" s="12" t="s">
        <v>52</v>
      </c>
      <c r="V819" s="14" t="s">
        <v>52</v>
      </c>
      <c r="W819" s="13" t="s">
        <v>52</v>
      </c>
      <c r="X819" s="12" t="s">
        <v>52</v>
      </c>
      <c r="Y819" s="12" t="s">
        <v>52</v>
      </c>
      <c r="Z819" s="12" t="s">
        <v>52</v>
      </c>
      <c r="AA819" s="12" t="s">
        <v>52</v>
      </c>
      <c r="AB819" s="12" t="s">
        <v>52</v>
      </c>
      <c r="AC819" s="12" t="s">
        <v>52</v>
      </c>
      <c r="AD819" s="14" t="s">
        <v>52</v>
      </c>
      <c r="AE819" s="13" t="s">
        <v>3934</v>
      </c>
      <c r="AF819" s="12">
        <v>3.9E-2</v>
      </c>
      <c r="AG819" s="12">
        <v>3.83</v>
      </c>
      <c r="AH819" s="12" t="s">
        <v>52</v>
      </c>
      <c r="AI819" s="12" t="s">
        <v>52</v>
      </c>
      <c r="AJ819" s="12" t="s">
        <v>52</v>
      </c>
      <c r="AK819" s="12" t="s">
        <v>75</v>
      </c>
      <c r="AL819" s="14" t="s">
        <v>57</v>
      </c>
      <c r="AM819" s="13" t="s">
        <v>52</v>
      </c>
      <c r="AN819" s="12" t="s">
        <v>52</v>
      </c>
      <c r="AO819" s="12" t="s">
        <v>52</v>
      </c>
      <c r="AP819" s="12" t="s">
        <v>52</v>
      </c>
      <c r="AQ819" s="12" t="s">
        <v>52</v>
      </c>
      <c r="AR819" s="12" t="s">
        <v>52</v>
      </c>
      <c r="AS819" s="12" t="s">
        <v>52</v>
      </c>
      <c r="AT819" s="14" t="s">
        <v>52</v>
      </c>
      <c r="AU819" s="13" t="s">
        <v>3935</v>
      </c>
      <c r="AV819" s="12">
        <v>3.9E-2</v>
      </c>
      <c r="AW819" s="12">
        <v>3.83</v>
      </c>
      <c r="AX819" s="12" t="s">
        <v>52</v>
      </c>
      <c r="AY819" s="12" t="s">
        <v>52</v>
      </c>
      <c r="AZ819" s="12" t="s">
        <v>52</v>
      </c>
      <c r="BA819" s="12" t="s">
        <v>75</v>
      </c>
      <c r="BB819" s="14" t="s">
        <v>57</v>
      </c>
    </row>
    <row r="820" spans="1:54" customFormat="1" x14ac:dyDescent="0.25">
      <c r="A820" s="9">
        <v>819</v>
      </c>
      <c r="B820" s="9" t="s">
        <v>3936</v>
      </c>
      <c r="C820" s="9" t="s">
        <v>3937</v>
      </c>
      <c r="D820" s="9">
        <v>95705</v>
      </c>
      <c r="E820" s="9" t="s">
        <v>52</v>
      </c>
      <c r="F820" s="9" t="s">
        <v>52</v>
      </c>
      <c r="G820" s="9">
        <v>122.16800000000001</v>
      </c>
      <c r="H820" s="9" t="s">
        <v>3938</v>
      </c>
      <c r="I820" t="e">
        <f t="shared" si="24"/>
        <v>#N/A</v>
      </c>
      <c r="J820" t="e">
        <f>VLOOKUP($D820,RfDs_clean!$A$2:$Q$140,9,FALSE)</f>
        <v>#N/A</v>
      </c>
      <c r="K820" t="e">
        <f t="shared" si="25"/>
        <v>#N/A</v>
      </c>
      <c r="L820" t="e">
        <f>VLOOKUP($D820,RfDs_clean!$A$2:$Q$140,10,FALSE)</f>
        <v>#N/A</v>
      </c>
      <c r="M820" s="9" t="s">
        <v>52</v>
      </c>
      <c r="N820" s="9" t="s">
        <v>52</v>
      </c>
      <c r="O820" s="10" t="s">
        <v>3939</v>
      </c>
      <c r="P820" s="9">
        <v>1E-4</v>
      </c>
      <c r="Q820" s="9">
        <v>9.086957464144108</v>
      </c>
      <c r="R820" s="9" t="s">
        <v>52</v>
      </c>
      <c r="S820" s="9" t="s">
        <v>52</v>
      </c>
      <c r="T820" s="9" t="s">
        <v>52</v>
      </c>
      <c r="U820" s="9" t="s">
        <v>83</v>
      </c>
      <c r="V820" s="11" t="s">
        <v>61</v>
      </c>
      <c r="W820" s="10" t="s">
        <v>52</v>
      </c>
      <c r="X820" s="9" t="s">
        <v>52</v>
      </c>
      <c r="Y820" s="9" t="s">
        <v>52</v>
      </c>
      <c r="Z820" s="9" t="s">
        <v>52</v>
      </c>
      <c r="AA820" s="9" t="s">
        <v>52</v>
      </c>
      <c r="AB820" s="9" t="s">
        <v>52</v>
      </c>
      <c r="AC820" s="9" t="s">
        <v>52</v>
      </c>
      <c r="AD820" s="11" t="s">
        <v>52</v>
      </c>
      <c r="AE820" s="10" t="s">
        <v>3940</v>
      </c>
      <c r="AF820" s="9">
        <v>0.18</v>
      </c>
      <c r="AG820" s="9">
        <v>4.3422299692474144</v>
      </c>
      <c r="AH820" s="9" t="s">
        <v>52</v>
      </c>
      <c r="AI820" s="9" t="s">
        <v>52</v>
      </c>
      <c r="AJ820" s="9" t="s">
        <v>52</v>
      </c>
      <c r="AK820" s="9" t="s">
        <v>83</v>
      </c>
      <c r="AL820" s="11" t="s">
        <v>61</v>
      </c>
      <c r="AM820" s="10" t="s">
        <v>52</v>
      </c>
      <c r="AN820" s="9" t="s">
        <v>52</v>
      </c>
      <c r="AO820" s="9" t="s">
        <v>52</v>
      </c>
      <c r="AP820" s="9" t="s">
        <v>52</v>
      </c>
      <c r="AQ820" s="9" t="s">
        <v>52</v>
      </c>
      <c r="AR820" s="9" t="s">
        <v>52</v>
      </c>
      <c r="AS820" s="9" t="s">
        <v>52</v>
      </c>
      <c r="AT820" s="11" t="s">
        <v>52</v>
      </c>
      <c r="AU820" s="10" t="s">
        <v>52</v>
      </c>
      <c r="AV820" s="9" t="s">
        <v>52</v>
      </c>
      <c r="AW820" s="9" t="s">
        <v>52</v>
      </c>
      <c r="AX820" s="9" t="s">
        <v>52</v>
      </c>
      <c r="AY820" s="9" t="s">
        <v>52</v>
      </c>
      <c r="AZ820" s="9" t="s">
        <v>52</v>
      </c>
      <c r="BA820" s="9" t="s">
        <v>52</v>
      </c>
      <c r="BB820" s="11" t="s">
        <v>52</v>
      </c>
    </row>
    <row r="821" spans="1:54" customFormat="1" x14ac:dyDescent="0.25">
      <c r="A821" s="12">
        <v>820</v>
      </c>
      <c r="B821" s="12" t="s">
        <v>3941</v>
      </c>
      <c r="C821" s="12" t="s">
        <v>3942</v>
      </c>
      <c r="D821" s="12">
        <v>823405</v>
      </c>
      <c r="E821" s="12" t="s">
        <v>52</v>
      </c>
      <c r="F821" s="12" t="s">
        <v>52</v>
      </c>
      <c r="G821" s="12">
        <v>122.16800000000001</v>
      </c>
      <c r="H821" s="12" t="s">
        <v>3943</v>
      </c>
      <c r="I821" t="e">
        <f t="shared" si="24"/>
        <v>#N/A</v>
      </c>
      <c r="J821" t="e">
        <f>VLOOKUP($D821,RfDs_clean!$A$2:$Q$140,9,FALSE)</f>
        <v>#N/A</v>
      </c>
      <c r="K821" t="e">
        <f t="shared" si="25"/>
        <v>#N/A</v>
      </c>
      <c r="L821" t="e">
        <f>VLOOKUP($D821,RfDs_clean!$A$2:$Q$140,10,FALSE)</f>
        <v>#N/A</v>
      </c>
      <c r="M821" s="9" t="s">
        <v>52</v>
      </c>
      <c r="N821" s="9" t="s">
        <v>52</v>
      </c>
      <c r="O821" s="13" t="s">
        <v>3944</v>
      </c>
      <c r="P821" s="12">
        <v>0.03</v>
      </c>
      <c r="Q821" s="12">
        <v>6.6098362094244463</v>
      </c>
      <c r="R821" s="12" t="s">
        <v>81</v>
      </c>
      <c r="S821" s="12">
        <v>25</v>
      </c>
      <c r="T821" s="12">
        <v>3.6890174554720709</v>
      </c>
      <c r="U821" s="12" t="s">
        <v>83</v>
      </c>
      <c r="V821" s="14" t="s">
        <v>61</v>
      </c>
      <c r="W821" s="13" t="s">
        <v>52</v>
      </c>
      <c r="X821" s="12" t="s">
        <v>52</v>
      </c>
      <c r="Y821" s="12" t="s">
        <v>52</v>
      </c>
      <c r="Z821" s="12" t="s">
        <v>52</v>
      </c>
      <c r="AA821" s="12" t="s">
        <v>52</v>
      </c>
      <c r="AB821" s="12" t="s">
        <v>52</v>
      </c>
      <c r="AC821" s="12" t="s">
        <v>52</v>
      </c>
      <c r="AD821" s="14" t="s">
        <v>52</v>
      </c>
      <c r="AE821" s="13" t="s">
        <v>52</v>
      </c>
      <c r="AF821" s="12" t="s">
        <v>52</v>
      </c>
      <c r="AG821" s="12" t="s">
        <v>52</v>
      </c>
      <c r="AH821" s="12" t="s">
        <v>52</v>
      </c>
      <c r="AI821" s="12" t="s">
        <v>52</v>
      </c>
      <c r="AJ821" s="12" t="s">
        <v>52</v>
      </c>
      <c r="AK821" s="12" t="s">
        <v>52</v>
      </c>
      <c r="AL821" s="14" t="s">
        <v>52</v>
      </c>
      <c r="AM821" s="13" t="s">
        <v>52</v>
      </c>
      <c r="AN821" s="12" t="s">
        <v>52</v>
      </c>
      <c r="AO821" s="12" t="s">
        <v>52</v>
      </c>
      <c r="AP821" s="12" t="s">
        <v>52</v>
      </c>
      <c r="AQ821" s="12" t="s">
        <v>52</v>
      </c>
      <c r="AR821" s="12" t="s">
        <v>52</v>
      </c>
      <c r="AS821" s="12" t="s">
        <v>52</v>
      </c>
      <c r="AT821" s="14" t="s">
        <v>52</v>
      </c>
      <c r="AU821" s="13" t="s">
        <v>52</v>
      </c>
      <c r="AV821" s="12" t="s">
        <v>52</v>
      </c>
      <c r="AW821" s="12" t="s">
        <v>52</v>
      </c>
      <c r="AX821" s="12" t="s">
        <v>52</v>
      </c>
      <c r="AY821" s="12" t="s">
        <v>52</v>
      </c>
      <c r="AZ821" s="12" t="s">
        <v>52</v>
      </c>
      <c r="BA821" s="12" t="s">
        <v>52</v>
      </c>
      <c r="BB821" s="14" t="s">
        <v>52</v>
      </c>
    </row>
    <row r="822" spans="1:54" customFormat="1" x14ac:dyDescent="0.25">
      <c r="A822" s="9">
        <v>821</v>
      </c>
      <c r="B822" s="9" t="s">
        <v>3945</v>
      </c>
      <c r="C822" s="9" t="s">
        <v>3946</v>
      </c>
      <c r="D822" s="9">
        <v>106490</v>
      </c>
      <c r="E822" s="9" t="s">
        <v>52</v>
      </c>
      <c r="F822" s="9" t="s">
        <v>52</v>
      </c>
      <c r="G822" s="9">
        <v>107.07349929999999</v>
      </c>
      <c r="H822" s="9" t="s">
        <v>3947</v>
      </c>
      <c r="I822" t="e">
        <f t="shared" si="24"/>
        <v>#N/A</v>
      </c>
      <c r="J822" t="e">
        <f>VLOOKUP($D822,RfDs_clean!$A$2:$Q$140,9,FALSE)</f>
        <v>#N/A</v>
      </c>
      <c r="K822" t="e">
        <f t="shared" si="25"/>
        <v>#N/A</v>
      </c>
      <c r="L822" t="e">
        <f>VLOOKUP($D822,RfDs_clean!$A$2:$Q$140,10,FALSE)</f>
        <v>#N/A</v>
      </c>
      <c r="M822" s="9">
        <v>3.737481323091806</v>
      </c>
      <c r="N822" s="9">
        <v>19.5975</v>
      </c>
      <c r="O822" s="10" t="s">
        <v>52</v>
      </c>
      <c r="P822" s="9" t="s">
        <v>52</v>
      </c>
      <c r="Q822" s="9" t="s">
        <v>52</v>
      </c>
      <c r="R822" s="9" t="s">
        <v>52</v>
      </c>
      <c r="S822" s="9" t="s">
        <v>52</v>
      </c>
      <c r="T822" s="9" t="s">
        <v>52</v>
      </c>
      <c r="U822" s="9" t="s">
        <v>52</v>
      </c>
      <c r="V822" s="11" t="s">
        <v>52</v>
      </c>
      <c r="W822" s="10" t="s">
        <v>52</v>
      </c>
      <c r="X822" s="9" t="s">
        <v>52</v>
      </c>
      <c r="Y822" s="9" t="s">
        <v>52</v>
      </c>
      <c r="Z822" s="9" t="s">
        <v>52</v>
      </c>
      <c r="AA822" s="9" t="s">
        <v>52</v>
      </c>
      <c r="AB822" s="9" t="s">
        <v>52</v>
      </c>
      <c r="AC822" s="9" t="s">
        <v>52</v>
      </c>
      <c r="AD822" s="11" t="s">
        <v>52</v>
      </c>
      <c r="AE822" s="10" t="s">
        <v>3948</v>
      </c>
      <c r="AF822" s="9">
        <v>0.19</v>
      </c>
      <c r="AG822" s="9">
        <v>4.3099999999999996</v>
      </c>
      <c r="AH822" s="9" t="s">
        <v>52</v>
      </c>
      <c r="AI822" s="9" t="s">
        <v>52</v>
      </c>
      <c r="AJ822" s="9" t="s">
        <v>52</v>
      </c>
      <c r="AK822" s="9" t="s">
        <v>119</v>
      </c>
      <c r="AL822" s="11" t="s">
        <v>57</v>
      </c>
      <c r="AM822" s="10" t="s">
        <v>52</v>
      </c>
      <c r="AN822" s="9" t="s">
        <v>52</v>
      </c>
      <c r="AO822" s="9" t="s">
        <v>52</v>
      </c>
      <c r="AP822" s="9" t="s">
        <v>52</v>
      </c>
      <c r="AQ822" s="9" t="s">
        <v>52</v>
      </c>
      <c r="AR822" s="9" t="s">
        <v>52</v>
      </c>
      <c r="AS822" s="9" t="s">
        <v>52</v>
      </c>
      <c r="AT822" s="11" t="s">
        <v>52</v>
      </c>
      <c r="AU822" s="10" t="s">
        <v>52</v>
      </c>
      <c r="AV822" s="9" t="s">
        <v>52</v>
      </c>
      <c r="AW822" s="9" t="s">
        <v>52</v>
      </c>
      <c r="AX822" s="9" t="s">
        <v>52</v>
      </c>
      <c r="AY822" s="9" t="s">
        <v>52</v>
      </c>
      <c r="AZ822" s="9" t="s">
        <v>52</v>
      </c>
      <c r="BA822" s="9" t="s">
        <v>52</v>
      </c>
      <c r="BB822" s="11" t="s">
        <v>52</v>
      </c>
    </row>
    <row r="823" spans="1:54" customFormat="1" x14ac:dyDescent="0.25">
      <c r="A823" s="12">
        <v>822</v>
      </c>
      <c r="B823" s="12" t="s">
        <v>3949</v>
      </c>
      <c r="C823" s="12" t="s">
        <v>3950</v>
      </c>
      <c r="D823" s="12">
        <v>731271</v>
      </c>
      <c r="E823" s="12" t="s">
        <v>52</v>
      </c>
      <c r="F823" s="12" t="s">
        <v>52</v>
      </c>
      <c r="G823" s="12">
        <v>345.97795323600002</v>
      </c>
      <c r="H823" s="12" t="s">
        <v>3951</v>
      </c>
      <c r="I823" t="e">
        <f t="shared" si="24"/>
        <v>#N/A</v>
      </c>
      <c r="J823" t="e">
        <f>VLOOKUP($D823,RfDs_clean!$A$2:$Q$140,9,FALSE)</f>
        <v>#N/A</v>
      </c>
      <c r="K823" t="e">
        <f t="shared" si="25"/>
        <v>#N/A</v>
      </c>
      <c r="L823" t="e">
        <f>VLOOKUP($D823,RfDs_clean!$A$2:$Q$140,10,FALSE)</f>
        <v>#N/A</v>
      </c>
      <c r="M823" s="9" t="s">
        <v>52</v>
      </c>
      <c r="N823" s="9" t="s">
        <v>52</v>
      </c>
      <c r="O823" s="13" t="s">
        <v>3952</v>
      </c>
      <c r="P823" s="12">
        <v>2.5999999999999999E-2</v>
      </c>
      <c r="Q823" s="12">
        <v>7.1240750771427397</v>
      </c>
      <c r="R823" s="12" t="s">
        <v>81</v>
      </c>
      <c r="S823" s="12">
        <v>7.9</v>
      </c>
      <c r="T823" s="12">
        <v>4.6414213338231161</v>
      </c>
      <c r="U823" s="12" t="s">
        <v>103</v>
      </c>
      <c r="V823" s="14" t="s">
        <v>61</v>
      </c>
      <c r="W823" s="13" t="s">
        <v>52</v>
      </c>
      <c r="X823" s="12" t="s">
        <v>52</v>
      </c>
      <c r="Y823" s="12" t="s">
        <v>52</v>
      </c>
      <c r="Z823" s="12" t="s">
        <v>52</v>
      </c>
      <c r="AA823" s="12" t="s">
        <v>52</v>
      </c>
      <c r="AB823" s="12" t="s">
        <v>52</v>
      </c>
      <c r="AC823" s="12" t="s">
        <v>52</v>
      </c>
      <c r="AD823" s="14" t="s">
        <v>52</v>
      </c>
      <c r="AE823" s="13" t="s">
        <v>52</v>
      </c>
      <c r="AF823" s="12" t="s">
        <v>52</v>
      </c>
      <c r="AG823" s="12" t="s">
        <v>52</v>
      </c>
      <c r="AH823" s="12" t="s">
        <v>52</v>
      </c>
      <c r="AI823" s="12" t="s">
        <v>52</v>
      </c>
      <c r="AJ823" s="12" t="s">
        <v>52</v>
      </c>
      <c r="AK823" s="12" t="s">
        <v>52</v>
      </c>
      <c r="AL823" s="14" t="s">
        <v>52</v>
      </c>
      <c r="AM823" s="13" t="s">
        <v>52</v>
      </c>
      <c r="AN823" s="12" t="s">
        <v>52</v>
      </c>
      <c r="AO823" s="12" t="s">
        <v>52</v>
      </c>
      <c r="AP823" s="12" t="s">
        <v>52</v>
      </c>
      <c r="AQ823" s="12" t="s">
        <v>52</v>
      </c>
      <c r="AR823" s="12" t="s">
        <v>52</v>
      </c>
      <c r="AS823" s="12" t="s">
        <v>52</v>
      </c>
      <c r="AT823" s="14" t="s">
        <v>52</v>
      </c>
      <c r="AU823" s="13" t="s">
        <v>52</v>
      </c>
      <c r="AV823" s="12" t="s">
        <v>52</v>
      </c>
      <c r="AW823" s="12" t="s">
        <v>52</v>
      </c>
      <c r="AX823" s="12" t="s">
        <v>52</v>
      </c>
      <c r="AY823" s="12" t="s">
        <v>52</v>
      </c>
      <c r="AZ823" s="12" t="s">
        <v>52</v>
      </c>
      <c r="BA823" s="12" t="s">
        <v>52</v>
      </c>
      <c r="BB823" s="14" t="s">
        <v>52</v>
      </c>
    </row>
    <row r="824" spans="1:54" customFormat="1" x14ac:dyDescent="0.25">
      <c r="A824" s="9">
        <v>823</v>
      </c>
      <c r="B824" s="9" t="s">
        <v>3953</v>
      </c>
      <c r="C824" s="9" t="s">
        <v>3954</v>
      </c>
      <c r="D824" s="9">
        <v>210631688</v>
      </c>
      <c r="E824" s="9" t="s">
        <v>52</v>
      </c>
      <c r="F824" s="9" t="s">
        <v>52</v>
      </c>
      <c r="G824" s="9">
        <v>363.088891644</v>
      </c>
      <c r="H824" s="9" t="s">
        <v>3955</v>
      </c>
      <c r="I824" t="e">
        <f t="shared" si="24"/>
        <v>#N/A</v>
      </c>
      <c r="J824" t="e">
        <f>VLOOKUP($D824,RfDs_clean!$A$2:$Q$140,9,FALSE)</f>
        <v>#N/A</v>
      </c>
      <c r="K824" t="e">
        <f t="shared" si="25"/>
        <v>#N/A</v>
      </c>
      <c r="L824" t="e">
        <f>VLOOKUP($D824,RfDs_clean!$A$2:$Q$140,10,FALSE)</f>
        <v>#N/A</v>
      </c>
      <c r="M824" s="9" t="s">
        <v>52</v>
      </c>
      <c r="N824" s="9" t="s">
        <v>52</v>
      </c>
      <c r="O824" s="10" t="s">
        <v>3956</v>
      </c>
      <c r="P824" s="9">
        <v>4.0000000000000001E-3</v>
      </c>
      <c r="Q824" s="9">
        <v>7.957952970965513</v>
      </c>
      <c r="R824" s="9" t="s">
        <v>81</v>
      </c>
      <c r="S824" s="9">
        <v>0.4</v>
      </c>
      <c r="T824" s="9">
        <v>5.9579529709655121</v>
      </c>
      <c r="U824" s="9" t="s">
        <v>103</v>
      </c>
      <c r="V824" s="11" t="s">
        <v>61</v>
      </c>
      <c r="W824" s="10" t="s">
        <v>52</v>
      </c>
      <c r="X824" s="9" t="s">
        <v>52</v>
      </c>
      <c r="Y824" s="9" t="s">
        <v>52</v>
      </c>
      <c r="Z824" s="9" t="s">
        <v>52</v>
      </c>
      <c r="AA824" s="9" t="s">
        <v>52</v>
      </c>
      <c r="AB824" s="9" t="s">
        <v>52</v>
      </c>
      <c r="AC824" s="9" t="s">
        <v>52</v>
      </c>
      <c r="AD824" s="11" t="s">
        <v>52</v>
      </c>
      <c r="AE824" s="10" t="s">
        <v>52</v>
      </c>
      <c r="AF824" s="9" t="s">
        <v>52</v>
      </c>
      <c r="AG824" s="9" t="s">
        <v>52</v>
      </c>
      <c r="AH824" s="9" t="s">
        <v>52</v>
      </c>
      <c r="AI824" s="9" t="s">
        <v>52</v>
      </c>
      <c r="AJ824" s="9" t="s">
        <v>52</v>
      </c>
      <c r="AK824" s="9" t="s">
        <v>52</v>
      </c>
      <c r="AL824" s="11" t="s">
        <v>52</v>
      </c>
      <c r="AM824" s="10" t="s">
        <v>52</v>
      </c>
      <c r="AN824" s="9" t="s">
        <v>52</v>
      </c>
      <c r="AO824" s="9" t="s">
        <v>52</v>
      </c>
      <c r="AP824" s="9" t="s">
        <v>52</v>
      </c>
      <c r="AQ824" s="9" t="s">
        <v>52</v>
      </c>
      <c r="AR824" s="9" t="s">
        <v>52</v>
      </c>
      <c r="AS824" s="9" t="s">
        <v>52</v>
      </c>
      <c r="AT824" s="11" t="s">
        <v>52</v>
      </c>
      <c r="AU824" s="10" t="s">
        <v>52</v>
      </c>
      <c r="AV824" s="9" t="s">
        <v>52</v>
      </c>
      <c r="AW824" s="9" t="s">
        <v>52</v>
      </c>
      <c r="AX824" s="9" t="s">
        <v>52</v>
      </c>
      <c r="AY824" s="9" t="s">
        <v>52</v>
      </c>
      <c r="AZ824" s="9" t="s">
        <v>52</v>
      </c>
      <c r="BA824" s="9" t="s">
        <v>52</v>
      </c>
      <c r="BB824" s="11" t="s">
        <v>52</v>
      </c>
    </row>
    <row r="825" spans="1:54" customFormat="1" x14ac:dyDescent="0.25">
      <c r="A825" s="12">
        <v>824</v>
      </c>
      <c r="B825" s="12" t="s">
        <v>3957</v>
      </c>
      <c r="C825" s="12" t="s">
        <v>3958</v>
      </c>
      <c r="D825" s="12">
        <v>8001352</v>
      </c>
      <c r="E825" s="12" t="s">
        <v>52</v>
      </c>
      <c r="F825" s="12" t="s">
        <v>52</v>
      </c>
      <c r="G825" s="12">
        <v>407.81342169999999</v>
      </c>
      <c r="H825" s="12" t="s">
        <v>3959</v>
      </c>
      <c r="I825" t="e">
        <f t="shared" si="24"/>
        <v>#N/A</v>
      </c>
      <c r="J825" t="e">
        <f>VLOOKUP($D825,RfDs_clean!$A$2:$Q$140,9,FALSE)</f>
        <v>#N/A</v>
      </c>
      <c r="K825" t="e">
        <f t="shared" si="25"/>
        <v>#N/A</v>
      </c>
      <c r="L825" t="e">
        <f>VLOOKUP($D825,RfDs_clean!$A$2:$Q$140,10,FALSE)</f>
        <v>#N/A</v>
      </c>
      <c r="M825" s="9">
        <v>6.3858404110605935</v>
      </c>
      <c r="N825" s="9">
        <v>0.16773399999999999</v>
      </c>
      <c r="O825" s="13" t="s">
        <v>52</v>
      </c>
      <c r="P825" s="12" t="s">
        <v>52</v>
      </c>
      <c r="Q825" s="12" t="s">
        <v>52</v>
      </c>
      <c r="R825" s="12" t="s">
        <v>52</v>
      </c>
      <c r="S825" s="12" t="s">
        <v>52</v>
      </c>
      <c r="T825" s="12" t="s">
        <v>52</v>
      </c>
      <c r="U825" s="12" t="s">
        <v>52</v>
      </c>
      <c r="V825" s="14" t="s">
        <v>52</v>
      </c>
      <c r="W825" s="13" t="s">
        <v>52</v>
      </c>
      <c r="X825" s="12" t="s">
        <v>52</v>
      </c>
      <c r="Y825" s="12" t="s">
        <v>52</v>
      </c>
      <c r="Z825" s="12" t="s">
        <v>52</v>
      </c>
      <c r="AA825" s="12" t="s">
        <v>52</v>
      </c>
      <c r="AB825" s="12" t="s">
        <v>52</v>
      </c>
      <c r="AC825" s="12" t="s">
        <v>52</v>
      </c>
      <c r="AD825" s="14" t="s">
        <v>52</v>
      </c>
      <c r="AE825" s="13" t="s">
        <v>3960</v>
      </c>
      <c r="AF825" s="12">
        <v>1.1000000000000001</v>
      </c>
      <c r="AG825" s="12">
        <v>5.65</v>
      </c>
      <c r="AH825" s="12" t="s">
        <v>59</v>
      </c>
      <c r="AI825" s="12" t="s">
        <v>52</v>
      </c>
      <c r="AJ825" s="12" t="s">
        <v>52</v>
      </c>
      <c r="AK825" s="12" t="s">
        <v>56</v>
      </c>
      <c r="AL825" s="14" t="s">
        <v>57</v>
      </c>
      <c r="AM825" s="13" t="s">
        <v>3961</v>
      </c>
      <c r="AN825" s="12">
        <v>3.2000000000000003E-4</v>
      </c>
      <c r="AO825" s="12">
        <v>5.12</v>
      </c>
      <c r="AP825" s="12" t="s">
        <v>52</v>
      </c>
      <c r="AQ825" s="12" t="s">
        <v>52</v>
      </c>
      <c r="AR825" s="12" t="s">
        <v>52</v>
      </c>
      <c r="AS825" s="12" t="s">
        <v>56</v>
      </c>
      <c r="AT825" s="14" t="s">
        <v>61</v>
      </c>
      <c r="AU825" s="13" t="s">
        <v>3962</v>
      </c>
      <c r="AV825" s="12">
        <v>1.1666666670000001</v>
      </c>
      <c r="AW825" s="12">
        <v>5.68</v>
      </c>
      <c r="AX825" s="12" t="s">
        <v>52</v>
      </c>
      <c r="AY825" s="12" t="s">
        <v>52</v>
      </c>
      <c r="AZ825" s="12" t="s">
        <v>52</v>
      </c>
      <c r="BA825" s="12" t="s">
        <v>75</v>
      </c>
      <c r="BB825" s="14" t="s">
        <v>61</v>
      </c>
    </row>
    <row r="826" spans="1:54" customFormat="1" x14ac:dyDescent="0.25">
      <c r="A826" s="9">
        <v>825</v>
      </c>
      <c r="B826" s="9" t="s">
        <v>3963</v>
      </c>
      <c r="C826" s="9" t="s">
        <v>3964</v>
      </c>
      <c r="D826" s="9">
        <v>87820880</v>
      </c>
      <c r="E826" s="9" t="s">
        <v>52</v>
      </c>
      <c r="F826" s="9" t="s">
        <v>52</v>
      </c>
      <c r="G826" s="9">
        <v>329.19909372400002</v>
      </c>
      <c r="H826" s="9" t="s">
        <v>3965</v>
      </c>
      <c r="I826" t="e">
        <f t="shared" si="24"/>
        <v>#N/A</v>
      </c>
      <c r="J826" t="e">
        <f>VLOOKUP($D826,RfDs_clean!$A$2:$Q$140,9,FALSE)</f>
        <v>#N/A</v>
      </c>
      <c r="K826" t="e">
        <f t="shared" si="25"/>
        <v>#N/A</v>
      </c>
      <c r="L826" t="e">
        <f>VLOOKUP($D826,RfDs_clean!$A$2:$Q$140,10,FALSE)</f>
        <v>#N/A</v>
      </c>
      <c r="M826" s="9" t="s">
        <v>52</v>
      </c>
      <c r="N826" s="9" t="s">
        <v>52</v>
      </c>
      <c r="O826" s="10" t="s">
        <v>3966</v>
      </c>
      <c r="P826" s="9">
        <v>5.0000000000000001E-3</v>
      </c>
      <c r="Q826" s="9">
        <v>7.8184886266051619</v>
      </c>
      <c r="R826" s="9" t="s">
        <v>81</v>
      </c>
      <c r="S826" s="9">
        <v>0.5</v>
      </c>
      <c r="T826" s="9">
        <v>5.8184886266051619</v>
      </c>
      <c r="U826" s="9" t="s">
        <v>103</v>
      </c>
      <c r="V826" s="11" t="s">
        <v>61</v>
      </c>
      <c r="W826" s="10" t="s">
        <v>52</v>
      </c>
      <c r="X826" s="9" t="s">
        <v>52</v>
      </c>
      <c r="Y826" s="9" t="s">
        <v>52</v>
      </c>
      <c r="Z826" s="9" t="s">
        <v>52</v>
      </c>
      <c r="AA826" s="9" t="s">
        <v>52</v>
      </c>
      <c r="AB826" s="9" t="s">
        <v>52</v>
      </c>
      <c r="AC826" s="9" t="s">
        <v>52</v>
      </c>
      <c r="AD826" s="11" t="s">
        <v>52</v>
      </c>
      <c r="AE826" s="10" t="s">
        <v>52</v>
      </c>
      <c r="AF826" s="9" t="s">
        <v>52</v>
      </c>
      <c r="AG826" s="9" t="s">
        <v>52</v>
      </c>
      <c r="AH826" s="9" t="s">
        <v>52</v>
      </c>
      <c r="AI826" s="9" t="s">
        <v>52</v>
      </c>
      <c r="AJ826" s="9" t="s">
        <v>52</v>
      </c>
      <c r="AK826" s="9" t="s">
        <v>52</v>
      </c>
      <c r="AL826" s="11" t="s">
        <v>52</v>
      </c>
      <c r="AM826" s="10" t="s">
        <v>52</v>
      </c>
      <c r="AN826" s="9" t="s">
        <v>52</v>
      </c>
      <c r="AO826" s="9" t="s">
        <v>52</v>
      </c>
      <c r="AP826" s="9" t="s">
        <v>52</v>
      </c>
      <c r="AQ826" s="9" t="s">
        <v>52</v>
      </c>
      <c r="AR826" s="9" t="s">
        <v>52</v>
      </c>
      <c r="AS826" s="9" t="s">
        <v>52</v>
      </c>
      <c r="AT826" s="11" t="s">
        <v>52</v>
      </c>
      <c r="AU826" s="10" t="s">
        <v>52</v>
      </c>
      <c r="AV826" s="9" t="s">
        <v>52</v>
      </c>
      <c r="AW826" s="9" t="s">
        <v>52</v>
      </c>
      <c r="AX826" s="9" t="s">
        <v>52</v>
      </c>
      <c r="AY826" s="9" t="s">
        <v>52</v>
      </c>
      <c r="AZ826" s="9" t="s">
        <v>52</v>
      </c>
      <c r="BA826" s="9" t="s">
        <v>52</v>
      </c>
      <c r="BB826" s="11" t="s">
        <v>52</v>
      </c>
    </row>
    <row r="827" spans="1:54" customFormat="1" x14ac:dyDescent="0.25">
      <c r="A827" s="12">
        <v>826</v>
      </c>
      <c r="B827" s="12" t="s">
        <v>3967</v>
      </c>
      <c r="C827" s="12" t="s">
        <v>3968</v>
      </c>
      <c r="D827" s="12">
        <v>66841256</v>
      </c>
      <c r="E827" s="12" t="s">
        <v>52</v>
      </c>
      <c r="F827" s="12" t="s">
        <v>52</v>
      </c>
      <c r="G827" s="12">
        <v>660.80984186799992</v>
      </c>
      <c r="H827" s="12" t="s">
        <v>3969</v>
      </c>
      <c r="I827" t="e">
        <f t="shared" si="24"/>
        <v>#N/A</v>
      </c>
      <c r="J827" t="e">
        <f>VLOOKUP($D827,RfDs_clean!$A$2:$Q$140,9,FALSE)</f>
        <v>#N/A</v>
      </c>
      <c r="K827" t="e">
        <f t="shared" si="25"/>
        <v>#N/A</v>
      </c>
      <c r="L827" t="e">
        <f>VLOOKUP($D827,RfDs_clean!$A$2:$Q$140,10,FALSE)</f>
        <v>#N/A</v>
      </c>
      <c r="M827" s="9" t="s">
        <v>52</v>
      </c>
      <c r="N827" s="9" t="s">
        <v>52</v>
      </c>
      <c r="O827" s="13" t="s">
        <v>3970</v>
      </c>
      <c r="P827" s="12">
        <v>7.4999999999999997E-3</v>
      </c>
      <c r="Q827" s="12">
        <v>7.9450152391971605</v>
      </c>
      <c r="R827" s="12" t="s">
        <v>118</v>
      </c>
      <c r="S827" s="12">
        <v>0.75</v>
      </c>
      <c r="T827" s="12">
        <v>5.9450152391971605</v>
      </c>
      <c r="U827" s="12" t="s">
        <v>56</v>
      </c>
      <c r="V827" s="14" t="s">
        <v>61</v>
      </c>
      <c r="W827" s="13" t="s">
        <v>52</v>
      </c>
      <c r="X827" s="12" t="s">
        <v>52</v>
      </c>
      <c r="Y827" s="12" t="s">
        <v>52</v>
      </c>
      <c r="Z827" s="12" t="s">
        <v>52</v>
      </c>
      <c r="AA827" s="12" t="s">
        <v>52</v>
      </c>
      <c r="AB827" s="12" t="s">
        <v>52</v>
      </c>
      <c r="AC827" s="12" t="s">
        <v>52</v>
      </c>
      <c r="AD827" s="14" t="s">
        <v>52</v>
      </c>
      <c r="AE827" s="13" t="s">
        <v>52</v>
      </c>
      <c r="AF827" s="12" t="s">
        <v>52</v>
      </c>
      <c r="AG827" s="12" t="s">
        <v>52</v>
      </c>
      <c r="AH827" s="12" t="s">
        <v>52</v>
      </c>
      <c r="AI827" s="12" t="s">
        <v>52</v>
      </c>
      <c r="AJ827" s="12" t="s">
        <v>52</v>
      </c>
      <c r="AK827" s="12" t="s">
        <v>52</v>
      </c>
      <c r="AL827" s="14" t="s">
        <v>52</v>
      </c>
      <c r="AM827" s="13" t="s">
        <v>52</v>
      </c>
      <c r="AN827" s="12" t="s">
        <v>52</v>
      </c>
      <c r="AO827" s="12" t="s">
        <v>52</v>
      </c>
      <c r="AP827" s="12" t="s">
        <v>52</v>
      </c>
      <c r="AQ827" s="12" t="s">
        <v>52</v>
      </c>
      <c r="AR827" s="12" t="s">
        <v>52</v>
      </c>
      <c r="AS827" s="12" t="s">
        <v>52</v>
      </c>
      <c r="AT827" s="14" t="s">
        <v>52</v>
      </c>
      <c r="AU827" s="13" t="s">
        <v>52</v>
      </c>
      <c r="AV827" s="12" t="s">
        <v>52</v>
      </c>
      <c r="AW827" s="12" t="s">
        <v>52</v>
      </c>
      <c r="AX827" s="12" t="s">
        <v>52</v>
      </c>
      <c r="AY827" s="12" t="s">
        <v>52</v>
      </c>
      <c r="AZ827" s="12" t="s">
        <v>52</v>
      </c>
      <c r="BA827" s="12" t="s">
        <v>52</v>
      </c>
      <c r="BB827" s="14" t="s">
        <v>52</v>
      </c>
    </row>
    <row r="828" spans="1:54" customFormat="1" x14ac:dyDescent="0.25">
      <c r="A828" s="9">
        <v>827</v>
      </c>
      <c r="B828" s="9" t="s">
        <v>3971</v>
      </c>
      <c r="C828" s="9" t="s">
        <v>3972</v>
      </c>
      <c r="D828" s="9">
        <v>55738540</v>
      </c>
      <c r="E828" s="9" t="s">
        <v>52</v>
      </c>
      <c r="F828" s="9" t="s">
        <v>52</v>
      </c>
      <c r="G828" s="9">
        <v>277.08110379999999</v>
      </c>
      <c r="H828" s="9" t="s">
        <v>3973</v>
      </c>
      <c r="I828" t="e">
        <f t="shared" si="24"/>
        <v>#N/A</v>
      </c>
      <c r="J828" t="e">
        <f>VLOOKUP($D828,RfDs_clean!$A$2:$Q$140,9,FALSE)</f>
        <v>#N/A</v>
      </c>
      <c r="K828" t="e">
        <f t="shared" si="25"/>
        <v>#N/A</v>
      </c>
      <c r="L828" t="e">
        <f>VLOOKUP($D828,RfDs_clean!$A$2:$Q$140,10,FALSE)</f>
        <v>#N/A</v>
      </c>
      <c r="M828" s="9" t="s">
        <v>52</v>
      </c>
      <c r="N828" s="9" t="s">
        <v>52</v>
      </c>
      <c r="O828" s="10" t="s">
        <v>52</v>
      </c>
      <c r="P828" s="9" t="s">
        <v>52</v>
      </c>
      <c r="Q828" s="9" t="s">
        <v>52</v>
      </c>
      <c r="R828" s="9" t="s">
        <v>52</v>
      </c>
      <c r="S828" s="9" t="s">
        <v>52</v>
      </c>
      <c r="T828" s="9" t="s">
        <v>52</v>
      </c>
      <c r="U828" s="9" t="s">
        <v>52</v>
      </c>
      <c r="V828" s="11" t="s">
        <v>52</v>
      </c>
      <c r="W828" s="10" t="s">
        <v>52</v>
      </c>
      <c r="X828" s="9" t="s">
        <v>52</v>
      </c>
      <c r="Y828" s="9" t="s">
        <v>52</v>
      </c>
      <c r="Z828" s="9" t="s">
        <v>52</v>
      </c>
      <c r="AA828" s="9" t="s">
        <v>52</v>
      </c>
      <c r="AB828" s="9" t="s">
        <v>52</v>
      </c>
      <c r="AC828" s="9" t="s">
        <v>52</v>
      </c>
      <c r="AD828" s="11" t="s">
        <v>52</v>
      </c>
      <c r="AE828" s="10" t="s">
        <v>3974</v>
      </c>
      <c r="AF828" s="9">
        <v>0.44</v>
      </c>
      <c r="AG828" s="9">
        <v>5.09</v>
      </c>
      <c r="AH828" s="9" t="s">
        <v>52</v>
      </c>
      <c r="AI828" s="9" t="s">
        <v>52</v>
      </c>
      <c r="AJ828" s="9" t="s">
        <v>52</v>
      </c>
      <c r="AK828" s="9" t="s">
        <v>75</v>
      </c>
      <c r="AL828" s="11" t="s">
        <v>57</v>
      </c>
      <c r="AM828" s="10" t="s">
        <v>52</v>
      </c>
      <c r="AN828" s="9" t="s">
        <v>52</v>
      </c>
      <c r="AO828" s="9" t="s">
        <v>52</v>
      </c>
      <c r="AP828" s="9" t="s">
        <v>52</v>
      </c>
      <c r="AQ828" s="9" t="s">
        <v>52</v>
      </c>
      <c r="AR828" s="9" t="s">
        <v>52</v>
      </c>
      <c r="AS828" s="9" t="s">
        <v>52</v>
      </c>
      <c r="AT828" s="11" t="s">
        <v>52</v>
      </c>
      <c r="AU828" s="10" t="s">
        <v>3975</v>
      </c>
      <c r="AV828" s="9">
        <v>0.44</v>
      </c>
      <c r="AW828" s="9">
        <v>5.09</v>
      </c>
      <c r="AX828" s="9" t="s">
        <v>52</v>
      </c>
      <c r="AY828" s="9" t="s">
        <v>52</v>
      </c>
      <c r="AZ828" s="9" t="s">
        <v>52</v>
      </c>
      <c r="BA828" s="9" t="s">
        <v>75</v>
      </c>
      <c r="BB828" s="11" t="s">
        <v>57</v>
      </c>
    </row>
    <row r="829" spans="1:54" customFormat="1" x14ac:dyDescent="0.25">
      <c r="A829" s="12">
        <v>828</v>
      </c>
      <c r="B829" s="12" t="s">
        <v>3976</v>
      </c>
      <c r="C829" s="12" t="s">
        <v>3977</v>
      </c>
      <c r="D829" s="12">
        <v>55219653</v>
      </c>
      <c r="E829" s="12" t="s">
        <v>52</v>
      </c>
      <c r="F829" s="12" t="s">
        <v>52</v>
      </c>
      <c r="G829" s="12">
        <v>295.10875449600002</v>
      </c>
      <c r="H829" s="12" t="s">
        <v>3978</v>
      </c>
      <c r="I829" t="e">
        <f t="shared" si="24"/>
        <v>#N/A</v>
      </c>
      <c r="J829" t="e">
        <f>VLOOKUP($D829,RfDs_clean!$A$2:$Q$140,9,FALSE)</f>
        <v>#N/A</v>
      </c>
      <c r="K829" t="e">
        <f t="shared" si="25"/>
        <v>#N/A</v>
      </c>
      <c r="L829" t="e">
        <f>VLOOKUP($D829,RfDs_clean!$A$2:$Q$140,10,FALSE)</f>
        <v>#N/A</v>
      </c>
      <c r="M829" s="9" t="s">
        <v>52</v>
      </c>
      <c r="N829" s="9" t="s">
        <v>52</v>
      </c>
      <c r="O829" s="13" t="s">
        <v>3979</v>
      </c>
      <c r="P829" s="12">
        <v>3.3999999999999998E-3</v>
      </c>
      <c r="Q829" s="12">
        <v>7.9385031761341187</v>
      </c>
      <c r="R829" s="12" t="s">
        <v>81</v>
      </c>
      <c r="S829" s="12">
        <v>3.4</v>
      </c>
      <c r="T829" s="12">
        <v>4.9385031761341187</v>
      </c>
      <c r="U829" s="12" t="s">
        <v>103</v>
      </c>
      <c r="V829" s="14" t="s">
        <v>61</v>
      </c>
      <c r="W829" s="13" t="s">
        <v>52</v>
      </c>
      <c r="X829" s="12" t="s">
        <v>52</v>
      </c>
      <c r="Y829" s="12" t="s">
        <v>52</v>
      </c>
      <c r="Z829" s="12" t="s">
        <v>52</v>
      </c>
      <c r="AA829" s="12" t="s">
        <v>52</v>
      </c>
      <c r="AB829" s="12" t="s">
        <v>52</v>
      </c>
      <c r="AC829" s="12" t="s">
        <v>52</v>
      </c>
      <c r="AD829" s="14" t="s">
        <v>52</v>
      </c>
      <c r="AE829" s="13" t="s">
        <v>52</v>
      </c>
      <c r="AF829" s="12" t="s">
        <v>52</v>
      </c>
      <c r="AG829" s="12" t="s">
        <v>52</v>
      </c>
      <c r="AH829" s="12" t="s">
        <v>52</v>
      </c>
      <c r="AI829" s="12" t="s">
        <v>52</v>
      </c>
      <c r="AJ829" s="12" t="s">
        <v>52</v>
      </c>
      <c r="AK829" s="12" t="s">
        <v>52</v>
      </c>
      <c r="AL829" s="14" t="s">
        <v>52</v>
      </c>
      <c r="AM829" s="13" t="s">
        <v>52</v>
      </c>
      <c r="AN829" s="12" t="s">
        <v>52</v>
      </c>
      <c r="AO829" s="12" t="s">
        <v>52</v>
      </c>
      <c r="AP829" s="12" t="s">
        <v>52</v>
      </c>
      <c r="AQ829" s="12" t="s">
        <v>52</v>
      </c>
      <c r="AR829" s="12" t="s">
        <v>52</v>
      </c>
      <c r="AS829" s="12" t="s">
        <v>52</v>
      </c>
      <c r="AT829" s="14" t="s">
        <v>52</v>
      </c>
      <c r="AU829" s="13" t="s">
        <v>52</v>
      </c>
      <c r="AV829" s="12" t="s">
        <v>52</v>
      </c>
      <c r="AW829" s="12" t="s">
        <v>52</v>
      </c>
      <c r="AX829" s="12" t="s">
        <v>52</v>
      </c>
      <c r="AY829" s="12" t="s">
        <v>52</v>
      </c>
      <c r="AZ829" s="12" t="s">
        <v>52</v>
      </c>
      <c r="BA829" s="12" t="s">
        <v>52</v>
      </c>
      <c r="BB829" s="14" t="s">
        <v>52</v>
      </c>
    </row>
    <row r="830" spans="1:54" customFormat="1" x14ac:dyDescent="0.25">
      <c r="A830" s="9">
        <v>829</v>
      </c>
      <c r="B830" s="9" t="s">
        <v>3980</v>
      </c>
      <c r="C830" s="9" t="s">
        <v>3981</v>
      </c>
      <c r="D830" s="9">
        <v>2303175</v>
      </c>
      <c r="E830" s="9" t="s">
        <v>52</v>
      </c>
      <c r="F830" s="9" t="s">
        <v>52</v>
      </c>
      <c r="G830" s="9">
        <v>303.00181817199996</v>
      </c>
      <c r="H830" s="9" t="s">
        <v>3982</v>
      </c>
      <c r="I830" t="e">
        <f t="shared" si="24"/>
        <v>#N/A</v>
      </c>
      <c r="J830" t="e">
        <f>VLOOKUP($D830,RfDs_clean!$A$2:$Q$140,9,FALSE)</f>
        <v>#N/A</v>
      </c>
      <c r="K830" t="e">
        <f t="shared" si="25"/>
        <v>#N/A</v>
      </c>
      <c r="L830" t="e">
        <f>VLOOKUP($D830,RfDs_clean!$A$2:$Q$140,10,FALSE)</f>
        <v>#N/A</v>
      </c>
      <c r="M830" s="9" t="s">
        <v>52</v>
      </c>
      <c r="N830" s="9" t="s">
        <v>52</v>
      </c>
      <c r="O830" s="10" t="s">
        <v>3983</v>
      </c>
      <c r="P830" s="9">
        <v>1.2999999999999999E-2</v>
      </c>
      <c r="Q830" s="9">
        <v>7.3675018822010712</v>
      </c>
      <c r="R830" s="9" t="s">
        <v>81</v>
      </c>
      <c r="S830" s="9">
        <v>1.2749999999999999</v>
      </c>
      <c r="T830" s="9">
        <v>5.3759350497379339</v>
      </c>
      <c r="U830" s="9" t="s">
        <v>56</v>
      </c>
      <c r="V830" s="11" t="s">
        <v>61</v>
      </c>
      <c r="W830" s="10" t="s">
        <v>52</v>
      </c>
      <c r="X830" s="9" t="s">
        <v>52</v>
      </c>
      <c r="Y830" s="9" t="s">
        <v>52</v>
      </c>
      <c r="Z830" s="9" t="s">
        <v>52</v>
      </c>
      <c r="AA830" s="9" t="s">
        <v>52</v>
      </c>
      <c r="AB830" s="9" t="s">
        <v>52</v>
      </c>
      <c r="AC830" s="9" t="s">
        <v>52</v>
      </c>
      <c r="AD830" s="11" t="s">
        <v>52</v>
      </c>
      <c r="AE830" s="10" t="s">
        <v>52</v>
      </c>
      <c r="AF830" s="9" t="s">
        <v>52</v>
      </c>
      <c r="AG830" s="9" t="s">
        <v>52</v>
      </c>
      <c r="AH830" s="9" t="s">
        <v>52</v>
      </c>
      <c r="AI830" s="9" t="s">
        <v>52</v>
      </c>
      <c r="AJ830" s="9" t="s">
        <v>52</v>
      </c>
      <c r="AK830" s="9" t="s">
        <v>52</v>
      </c>
      <c r="AL830" s="11" t="s">
        <v>52</v>
      </c>
      <c r="AM830" s="10" t="s">
        <v>52</v>
      </c>
      <c r="AN830" s="9" t="s">
        <v>52</v>
      </c>
      <c r="AO830" s="9" t="s">
        <v>52</v>
      </c>
      <c r="AP830" s="9" t="s">
        <v>52</v>
      </c>
      <c r="AQ830" s="9" t="s">
        <v>52</v>
      </c>
      <c r="AR830" s="9" t="s">
        <v>52</v>
      </c>
      <c r="AS830" s="9" t="s">
        <v>52</v>
      </c>
      <c r="AT830" s="11" t="s">
        <v>52</v>
      </c>
      <c r="AU830" s="10" t="s">
        <v>52</v>
      </c>
      <c r="AV830" s="9" t="s">
        <v>52</v>
      </c>
      <c r="AW830" s="9" t="s">
        <v>52</v>
      </c>
      <c r="AX830" s="9" t="s">
        <v>52</v>
      </c>
      <c r="AY830" s="9" t="s">
        <v>52</v>
      </c>
      <c r="AZ830" s="9" t="s">
        <v>52</v>
      </c>
      <c r="BA830" s="9" t="s">
        <v>52</v>
      </c>
      <c r="BB830" s="11" t="s">
        <v>52</v>
      </c>
    </row>
    <row r="831" spans="1:54" customFormat="1" x14ac:dyDescent="0.25">
      <c r="A831" s="12">
        <v>830</v>
      </c>
      <c r="B831" s="12" t="s">
        <v>3984</v>
      </c>
      <c r="C831" s="12" t="s">
        <v>3985</v>
      </c>
      <c r="D831" s="12">
        <v>82097505</v>
      </c>
      <c r="E831" s="12" t="s">
        <v>52</v>
      </c>
      <c r="F831" s="12" t="s">
        <v>52</v>
      </c>
      <c r="G831" s="12">
        <v>401.05606729199991</v>
      </c>
      <c r="H831" s="12" t="s">
        <v>3986</v>
      </c>
      <c r="I831" t="e">
        <f t="shared" si="24"/>
        <v>#N/A</v>
      </c>
      <c r="J831" t="e">
        <f>VLOOKUP($D831,RfDs_clean!$A$2:$Q$140,9,FALSE)</f>
        <v>#N/A</v>
      </c>
      <c r="K831" t="e">
        <f t="shared" si="25"/>
        <v>#N/A</v>
      </c>
      <c r="L831" t="e">
        <f>VLOOKUP($D831,RfDs_clean!$A$2:$Q$140,10,FALSE)</f>
        <v>#N/A</v>
      </c>
      <c r="M831" s="9" t="s">
        <v>52</v>
      </c>
      <c r="N831" s="9" t="s">
        <v>52</v>
      </c>
      <c r="O831" s="13" t="s">
        <v>3987</v>
      </c>
      <c r="P831" s="12">
        <v>0.01</v>
      </c>
      <c r="Q831" s="12">
        <v>7.6032050908581299</v>
      </c>
      <c r="R831" s="12" t="s">
        <v>118</v>
      </c>
      <c r="S831" s="12">
        <v>1.2</v>
      </c>
      <c r="T831" s="12">
        <v>5.5240238448105048</v>
      </c>
      <c r="U831" s="12" t="s">
        <v>56</v>
      </c>
      <c r="V831" s="14" t="s">
        <v>61</v>
      </c>
      <c r="W831" s="13" t="s">
        <v>52</v>
      </c>
      <c r="X831" s="12" t="s">
        <v>52</v>
      </c>
      <c r="Y831" s="12" t="s">
        <v>52</v>
      </c>
      <c r="Z831" s="12" t="s">
        <v>52</v>
      </c>
      <c r="AA831" s="12" t="s">
        <v>52</v>
      </c>
      <c r="AB831" s="12" t="s">
        <v>52</v>
      </c>
      <c r="AC831" s="12" t="s">
        <v>52</v>
      </c>
      <c r="AD831" s="14" t="s">
        <v>52</v>
      </c>
      <c r="AE831" s="13" t="s">
        <v>52</v>
      </c>
      <c r="AF831" s="12" t="s">
        <v>52</v>
      </c>
      <c r="AG831" s="12" t="s">
        <v>52</v>
      </c>
      <c r="AH831" s="12" t="s">
        <v>52</v>
      </c>
      <c r="AI831" s="12" t="s">
        <v>52</v>
      </c>
      <c r="AJ831" s="12" t="s">
        <v>52</v>
      </c>
      <c r="AK831" s="12" t="s">
        <v>52</v>
      </c>
      <c r="AL831" s="14" t="s">
        <v>52</v>
      </c>
      <c r="AM831" s="13" t="s">
        <v>52</v>
      </c>
      <c r="AN831" s="12" t="s">
        <v>52</v>
      </c>
      <c r="AO831" s="12" t="s">
        <v>52</v>
      </c>
      <c r="AP831" s="12" t="s">
        <v>52</v>
      </c>
      <c r="AQ831" s="12" t="s">
        <v>52</v>
      </c>
      <c r="AR831" s="12" t="s">
        <v>52</v>
      </c>
      <c r="AS831" s="12" t="s">
        <v>52</v>
      </c>
      <c r="AT831" s="14" t="s">
        <v>52</v>
      </c>
      <c r="AU831" s="13" t="s">
        <v>52</v>
      </c>
      <c r="AV831" s="12" t="s">
        <v>52</v>
      </c>
      <c r="AW831" s="12" t="s">
        <v>52</v>
      </c>
      <c r="AX831" s="12" t="s">
        <v>52</v>
      </c>
      <c r="AY831" s="12" t="s">
        <v>52</v>
      </c>
      <c r="AZ831" s="12" t="s">
        <v>52</v>
      </c>
      <c r="BA831" s="12" t="s">
        <v>52</v>
      </c>
      <c r="BB831" s="14" t="s">
        <v>52</v>
      </c>
    </row>
    <row r="832" spans="1:54" customFormat="1" x14ac:dyDescent="0.25">
      <c r="A832" s="9">
        <v>831</v>
      </c>
      <c r="B832" s="9" t="s">
        <v>3988</v>
      </c>
      <c r="C832" s="9" t="s">
        <v>3989</v>
      </c>
      <c r="D832" s="9">
        <v>112143825</v>
      </c>
      <c r="E832" s="9" t="s">
        <v>52</v>
      </c>
      <c r="F832" s="9" t="s">
        <v>52</v>
      </c>
      <c r="G832" s="9">
        <v>314.14126156399993</v>
      </c>
      <c r="H832" s="9" t="s">
        <v>3990</v>
      </c>
      <c r="I832" t="e">
        <f t="shared" si="24"/>
        <v>#N/A</v>
      </c>
      <c r="J832" t="e">
        <f>VLOOKUP($D832,RfDs_clean!$A$2:$Q$140,9,FALSE)</f>
        <v>#N/A</v>
      </c>
      <c r="K832" t="e">
        <f t="shared" si="25"/>
        <v>#N/A</v>
      </c>
      <c r="L832" t="e">
        <f>VLOOKUP($D832,RfDs_clean!$A$2:$Q$140,10,FALSE)</f>
        <v>#N/A</v>
      </c>
      <c r="M832" s="9" t="s">
        <v>52</v>
      </c>
      <c r="N832" s="9" t="s">
        <v>52</v>
      </c>
      <c r="O832" s="10" t="s">
        <v>3991</v>
      </c>
      <c r="P832" s="9">
        <v>2.0000000000000001E-4</v>
      </c>
      <c r="Q832" s="9">
        <v>9.1960949878299054</v>
      </c>
      <c r="R832" s="9" t="s">
        <v>81</v>
      </c>
      <c r="S832" s="9">
        <v>1.6400000000000001E-2</v>
      </c>
      <c r="T832" s="9">
        <v>7.2822811354461887</v>
      </c>
      <c r="U832" s="9" t="s">
        <v>103</v>
      </c>
      <c r="V832" s="11" t="s">
        <v>61</v>
      </c>
      <c r="W832" s="10" t="s">
        <v>52</v>
      </c>
      <c r="X832" s="9" t="s">
        <v>52</v>
      </c>
      <c r="Y832" s="9" t="s">
        <v>52</v>
      </c>
      <c r="Z832" s="9" t="s">
        <v>52</v>
      </c>
      <c r="AA832" s="9" t="s">
        <v>52</v>
      </c>
      <c r="AB832" s="9" t="s">
        <v>52</v>
      </c>
      <c r="AC832" s="9" t="s">
        <v>52</v>
      </c>
      <c r="AD832" s="11" t="s">
        <v>52</v>
      </c>
      <c r="AE832" s="10" t="s">
        <v>52</v>
      </c>
      <c r="AF832" s="9" t="s">
        <v>52</v>
      </c>
      <c r="AG832" s="9" t="s">
        <v>52</v>
      </c>
      <c r="AH832" s="9" t="s">
        <v>52</v>
      </c>
      <c r="AI832" s="9" t="s">
        <v>52</v>
      </c>
      <c r="AJ832" s="9" t="s">
        <v>52</v>
      </c>
      <c r="AK832" s="9" t="s">
        <v>52</v>
      </c>
      <c r="AL832" s="11" t="s">
        <v>52</v>
      </c>
      <c r="AM832" s="10" t="s">
        <v>52</v>
      </c>
      <c r="AN832" s="9" t="s">
        <v>52</v>
      </c>
      <c r="AO832" s="9" t="s">
        <v>52</v>
      </c>
      <c r="AP832" s="9" t="s">
        <v>52</v>
      </c>
      <c r="AQ832" s="9" t="s">
        <v>52</v>
      </c>
      <c r="AR832" s="9" t="s">
        <v>52</v>
      </c>
      <c r="AS832" s="9" t="s">
        <v>52</v>
      </c>
      <c r="AT832" s="11" t="s">
        <v>52</v>
      </c>
      <c r="AU832" s="10" t="s">
        <v>52</v>
      </c>
      <c r="AV832" s="9" t="s">
        <v>52</v>
      </c>
      <c r="AW832" s="9" t="s">
        <v>52</v>
      </c>
      <c r="AX832" s="9" t="s">
        <v>52</v>
      </c>
      <c r="AY832" s="9" t="s">
        <v>52</v>
      </c>
      <c r="AZ832" s="9" t="s">
        <v>52</v>
      </c>
      <c r="BA832" s="9" t="s">
        <v>52</v>
      </c>
      <c r="BB832" s="11" t="s">
        <v>52</v>
      </c>
    </row>
    <row r="833" spans="1:54" customFormat="1" x14ac:dyDescent="0.25">
      <c r="A833" s="12">
        <v>832</v>
      </c>
      <c r="B833" s="12" t="s">
        <v>3992</v>
      </c>
      <c r="C833" s="12" t="s">
        <v>3993</v>
      </c>
      <c r="D833" s="12">
        <v>615543</v>
      </c>
      <c r="E833" s="12" t="s">
        <v>52</v>
      </c>
      <c r="F833" s="12" t="s">
        <v>52</v>
      </c>
      <c r="G833" s="12">
        <v>311.77848639600001</v>
      </c>
      <c r="H833" s="12" t="s">
        <v>3994</v>
      </c>
      <c r="I833">
        <f t="shared" si="24"/>
        <v>5.1940164586267175</v>
      </c>
      <c r="J833">
        <f>VLOOKUP($D833,RfDs_clean!$A$2:$Q$140,9,FALSE)</f>
        <v>1.99448</v>
      </c>
      <c r="K833">
        <f t="shared" si="25"/>
        <v>5.3036853956931393</v>
      </c>
      <c r="L833">
        <f>VLOOKUP($D833,RfDs_clean!$A$2:$Q$140,10,FALSE)</f>
        <v>1.54939</v>
      </c>
      <c r="M833" s="9" t="s">
        <v>52</v>
      </c>
      <c r="N833" s="9" t="s">
        <v>52</v>
      </c>
      <c r="O833" s="13" t="s">
        <v>3995</v>
      </c>
      <c r="P833" s="12">
        <v>5.0000000000000001E-3</v>
      </c>
      <c r="Q833" s="12">
        <v>7.7948761399938702</v>
      </c>
      <c r="R833" s="12" t="s">
        <v>81</v>
      </c>
      <c r="S833" s="12">
        <v>5</v>
      </c>
      <c r="T833" s="12">
        <v>4.7948761399938702</v>
      </c>
      <c r="U833" s="12" t="s">
        <v>56</v>
      </c>
      <c r="V833" s="14" t="s">
        <v>57</v>
      </c>
      <c r="W833" s="13" t="s">
        <v>52</v>
      </c>
      <c r="X833" s="12" t="s">
        <v>52</v>
      </c>
      <c r="Y833" s="12" t="s">
        <v>52</v>
      </c>
      <c r="Z833" s="12" t="s">
        <v>52</v>
      </c>
      <c r="AA833" s="12" t="s">
        <v>52</v>
      </c>
      <c r="AB833" s="12" t="s">
        <v>52</v>
      </c>
      <c r="AC833" s="12" t="s">
        <v>52</v>
      </c>
      <c r="AD833" s="14" t="s">
        <v>52</v>
      </c>
      <c r="AE833" s="13" t="s">
        <v>52</v>
      </c>
      <c r="AF833" s="12" t="s">
        <v>52</v>
      </c>
      <c r="AG833" s="12" t="s">
        <v>52</v>
      </c>
      <c r="AH833" s="12" t="s">
        <v>52</v>
      </c>
      <c r="AI833" s="12" t="s">
        <v>52</v>
      </c>
      <c r="AJ833" s="12" t="s">
        <v>52</v>
      </c>
      <c r="AK833" s="12" t="s">
        <v>52</v>
      </c>
      <c r="AL833" s="14" t="s">
        <v>52</v>
      </c>
      <c r="AM833" s="13" t="s">
        <v>52</v>
      </c>
      <c r="AN833" s="12" t="s">
        <v>52</v>
      </c>
      <c r="AO833" s="12" t="s">
        <v>52</v>
      </c>
      <c r="AP833" s="12" t="s">
        <v>52</v>
      </c>
      <c r="AQ833" s="12" t="s">
        <v>52</v>
      </c>
      <c r="AR833" s="12" t="s">
        <v>52</v>
      </c>
      <c r="AS833" s="12" t="s">
        <v>52</v>
      </c>
      <c r="AT833" s="14" t="s">
        <v>52</v>
      </c>
      <c r="AU833" s="13" t="s">
        <v>52</v>
      </c>
      <c r="AV833" s="12" t="s">
        <v>52</v>
      </c>
      <c r="AW833" s="12" t="s">
        <v>52</v>
      </c>
      <c r="AX833" s="12" t="s">
        <v>52</v>
      </c>
      <c r="AY833" s="12" t="s">
        <v>52</v>
      </c>
      <c r="AZ833" s="12" t="s">
        <v>52</v>
      </c>
      <c r="BA833" s="12" t="s">
        <v>52</v>
      </c>
      <c r="BB833" s="14" t="s">
        <v>52</v>
      </c>
    </row>
    <row r="834" spans="1:54" customFormat="1" x14ac:dyDescent="0.25">
      <c r="A834" s="9">
        <v>833</v>
      </c>
      <c r="B834" s="9" t="s">
        <v>3996</v>
      </c>
      <c r="C834" s="9" t="s">
        <v>3997</v>
      </c>
      <c r="D834" s="9">
        <v>126738</v>
      </c>
      <c r="E834" s="9" t="s">
        <v>52</v>
      </c>
      <c r="F834" s="9" t="s">
        <v>52</v>
      </c>
      <c r="G834" s="9">
        <v>266.16469597399998</v>
      </c>
      <c r="H834" s="9" t="s">
        <v>3998</v>
      </c>
      <c r="I834" t="e">
        <f t="shared" ref="I834:I887" si="26">-LOG10(J834/1000/$G834)</f>
        <v>#N/A</v>
      </c>
      <c r="J834" t="e">
        <f>VLOOKUP($D834,RfDs_clean!$A$2:$Q$140,9,FALSE)</f>
        <v>#N/A</v>
      </c>
      <c r="K834" t="e">
        <f t="shared" ref="K834:K887" si="27">-LOG10(L834/1000/$G834)</f>
        <v>#N/A</v>
      </c>
      <c r="L834" t="e">
        <f>VLOOKUP($D834,RfDs_clean!$A$2:$Q$140,10,FALSE)</f>
        <v>#N/A</v>
      </c>
      <c r="M834" s="9">
        <v>4.2737070489294151</v>
      </c>
      <c r="N834" s="9">
        <v>14.1724</v>
      </c>
      <c r="O834" s="10" t="s">
        <v>3999</v>
      </c>
      <c r="P834" s="9">
        <v>0.01</v>
      </c>
      <c r="Q834" s="9">
        <v>7.4251504502352939</v>
      </c>
      <c r="R834" s="9" t="s">
        <v>55</v>
      </c>
      <c r="S834" s="9">
        <v>32.5</v>
      </c>
      <c r="T834" s="9">
        <v>3.9132670892564194</v>
      </c>
      <c r="U834" s="9" t="s">
        <v>83</v>
      </c>
      <c r="V834" s="11" t="s">
        <v>61</v>
      </c>
      <c r="W834" s="10" t="s">
        <v>52</v>
      </c>
      <c r="X834" s="9" t="s">
        <v>52</v>
      </c>
      <c r="Y834" s="9" t="s">
        <v>52</v>
      </c>
      <c r="Z834" s="9" t="s">
        <v>52</v>
      </c>
      <c r="AA834" s="9" t="s">
        <v>52</v>
      </c>
      <c r="AB834" s="9" t="s">
        <v>52</v>
      </c>
      <c r="AC834" s="9" t="s">
        <v>52</v>
      </c>
      <c r="AD834" s="11" t="s">
        <v>52</v>
      </c>
      <c r="AE834" s="10" t="s">
        <v>4000</v>
      </c>
      <c r="AF834" s="9">
        <v>8.9999999999999993E-3</v>
      </c>
      <c r="AG834" s="9">
        <v>3.38</v>
      </c>
      <c r="AH834" s="9" t="s">
        <v>549</v>
      </c>
      <c r="AI834" s="9">
        <v>11</v>
      </c>
      <c r="AJ834" s="9">
        <v>4.38</v>
      </c>
      <c r="AK834" s="9" t="s">
        <v>83</v>
      </c>
      <c r="AL834" s="11" t="s">
        <v>57</v>
      </c>
      <c r="AM834" s="10" t="s">
        <v>52</v>
      </c>
      <c r="AN834" s="9" t="s">
        <v>52</v>
      </c>
      <c r="AO834" s="9" t="s">
        <v>52</v>
      </c>
      <c r="AP834" s="9" t="s">
        <v>52</v>
      </c>
      <c r="AQ834" s="9" t="s">
        <v>52</v>
      </c>
      <c r="AR834" s="9" t="s">
        <v>52</v>
      </c>
      <c r="AS834" s="9" t="s">
        <v>52</v>
      </c>
      <c r="AT834" s="11" t="s">
        <v>52</v>
      </c>
      <c r="AU834" s="10" t="s">
        <v>52</v>
      </c>
      <c r="AV834" s="9" t="s">
        <v>52</v>
      </c>
      <c r="AW834" s="9" t="s">
        <v>52</v>
      </c>
      <c r="AX834" s="9" t="s">
        <v>52</v>
      </c>
      <c r="AY834" s="9" t="s">
        <v>52</v>
      </c>
      <c r="AZ834" s="9" t="s">
        <v>52</v>
      </c>
      <c r="BA834" s="9" t="s">
        <v>52</v>
      </c>
      <c r="BB834" s="11" t="s">
        <v>52</v>
      </c>
    </row>
    <row r="835" spans="1:54" customFormat="1" x14ac:dyDescent="0.25">
      <c r="A835" s="12">
        <v>834</v>
      </c>
      <c r="B835" s="12" t="s">
        <v>4001</v>
      </c>
      <c r="C835" s="12" t="s">
        <v>4002</v>
      </c>
      <c r="D835" s="12">
        <v>52686</v>
      </c>
      <c r="E835" s="12" t="s">
        <v>52</v>
      </c>
      <c r="F835" s="12" t="s">
        <v>52</v>
      </c>
      <c r="G835" s="12">
        <v>255.92257840599999</v>
      </c>
      <c r="H835" s="12" t="s">
        <v>4003</v>
      </c>
      <c r="I835" t="e">
        <f t="shared" si="26"/>
        <v>#N/A</v>
      </c>
      <c r="J835" t="e">
        <f>VLOOKUP($D835,RfDs_clean!$A$2:$Q$140,9,FALSE)</f>
        <v>#N/A</v>
      </c>
      <c r="K835" t="e">
        <f t="shared" si="27"/>
        <v>#N/A</v>
      </c>
      <c r="L835" t="e">
        <f>VLOOKUP($D835,RfDs_clean!$A$2:$Q$140,10,FALSE)</f>
        <v>#N/A</v>
      </c>
      <c r="M835" s="9" t="s">
        <v>52</v>
      </c>
      <c r="N835" s="9" t="s">
        <v>52</v>
      </c>
      <c r="O835" s="13" t="s">
        <v>4004</v>
      </c>
      <c r="P835" s="12">
        <v>2E-3</v>
      </c>
      <c r="Q835" s="12">
        <v>8.1070786069272973</v>
      </c>
      <c r="R835" s="12" t="s">
        <v>81</v>
      </c>
      <c r="S835" s="12">
        <v>0.2</v>
      </c>
      <c r="T835" s="12">
        <v>6.1070786069272964</v>
      </c>
      <c r="U835" s="12" t="s">
        <v>103</v>
      </c>
      <c r="V835" s="14" t="s">
        <v>61</v>
      </c>
      <c r="W835" s="13" t="s">
        <v>52</v>
      </c>
      <c r="X835" s="12" t="s">
        <v>52</v>
      </c>
      <c r="Y835" s="12" t="s">
        <v>52</v>
      </c>
      <c r="Z835" s="12" t="s">
        <v>52</v>
      </c>
      <c r="AA835" s="12" t="s">
        <v>52</v>
      </c>
      <c r="AB835" s="12" t="s">
        <v>52</v>
      </c>
      <c r="AC835" s="12" t="s">
        <v>52</v>
      </c>
      <c r="AD835" s="14" t="s">
        <v>52</v>
      </c>
      <c r="AE835" s="13" t="s">
        <v>52</v>
      </c>
      <c r="AF835" s="12" t="s">
        <v>52</v>
      </c>
      <c r="AG835" s="12" t="s">
        <v>52</v>
      </c>
      <c r="AH835" s="12" t="s">
        <v>52</v>
      </c>
      <c r="AI835" s="12" t="s">
        <v>52</v>
      </c>
      <c r="AJ835" s="12" t="s">
        <v>52</v>
      </c>
      <c r="AK835" s="12" t="s">
        <v>52</v>
      </c>
      <c r="AL835" s="14" t="s">
        <v>52</v>
      </c>
      <c r="AM835" s="13" t="s">
        <v>52</v>
      </c>
      <c r="AN835" s="12" t="s">
        <v>52</v>
      </c>
      <c r="AO835" s="12" t="s">
        <v>52</v>
      </c>
      <c r="AP835" s="12" t="s">
        <v>52</v>
      </c>
      <c r="AQ835" s="12" t="s">
        <v>52</v>
      </c>
      <c r="AR835" s="12" t="s">
        <v>52</v>
      </c>
      <c r="AS835" s="12" t="s">
        <v>52</v>
      </c>
      <c r="AT835" s="14" t="s">
        <v>52</v>
      </c>
      <c r="AU835" s="13" t="s">
        <v>52</v>
      </c>
      <c r="AV835" s="12" t="s">
        <v>52</v>
      </c>
      <c r="AW835" s="12" t="s">
        <v>52</v>
      </c>
      <c r="AX835" s="12" t="s">
        <v>52</v>
      </c>
      <c r="AY835" s="12" t="s">
        <v>52</v>
      </c>
      <c r="AZ835" s="12" t="s">
        <v>52</v>
      </c>
      <c r="BA835" s="12" t="s">
        <v>52</v>
      </c>
      <c r="BB835" s="14" t="s">
        <v>52</v>
      </c>
    </row>
    <row r="836" spans="1:54" customFormat="1" x14ac:dyDescent="0.25">
      <c r="A836" s="9">
        <v>835</v>
      </c>
      <c r="B836" s="9" t="s">
        <v>4005</v>
      </c>
      <c r="C836" s="9" t="s">
        <v>4006</v>
      </c>
      <c r="D836" s="9">
        <v>76131</v>
      </c>
      <c r="E836" s="9" t="s">
        <v>52</v>
      </c>
      <c r="F836" s="9" t="s">
        <v>52</v>
      </c>
      <c r="G836" s="9">
        <v>185.90176769999999</v>
      </c>
      <c r="H836" s="9" t="s">
        <v>4007</v>
      </c>
      <c r="I836" t="e">
        <f t="shared" si="26"/>
        <v>#N/A</v>
      </c>
      <c r="J836" t="e">
        <f>VLOOKUP($D836,RfDs_clean!$A$2:$Q$140,9,FALSE)</f>
        <v>#N/A</v>
      </c>
      <c r="K836" t="e">
        <f t="shared" si="27"/>
        <v>#N/A</v>
      </c>
      <c r="L836" t="e">
        <f>VLOOKUP($D836,RfDs_clean!$A$2:$Q$140,10,FALSE)</f>
        <v>#N/A</v>
      </c>
      <c r="M836" s="9" t="s">
        <v>52</v>
      </c>
      <c r="N836" s="9" t="s">
        <v>52</v>
      </c>
      <c r="O836" s="10" t="s">
        <v>4008</v>
      </c>
      <c r="P836" s="9">
        <v>30</v>
      </c>
      <c r="Q836" s="9">
        <v>3.7921622646848649</v>
      </c>
      <c r="R836" s="9" t="s">
        <v>81</v>
      </c>
      <c r="S836" s="9">
        <v>273</v>
      </c>
      <c r="T836" s="9">
        <v>2.8331208723637715</v>
      </c>
      <c r="U836" s="9" t="s">
        <v>56</v>
      </c>
      <c r="V836" s="11" t="s">
        <v>61</v>
      </c>
      <c r="W836" s="10" t="s">
        <v>4009</v>
      </c>
      <c r="X836" s="9">
        <v>30</v>
      </c>
      <c r="Y836" s="9">
        <v>3.79</v>
      </c>
      <c r="Z836" s="9" t="s">
        <v>118</v>
      </c>
      <c r="AA836" s="9">
        <v>2000</v>
      </c>
      <c r="AB836" s="9">
        <v>1.97</v>
      </c>
      <c r="AC836" s="9" t="s">
        <v>119</v>
      </c>
      <c r="AD836" s="11" t="s">
        <v>61</v>
      </c>
      <c r="AE836" s="10" t="s">
        <v>52</v>
      </c>
      <c r="AF836" s="9" t="s">
        <v>52</v>
      </c>
      <c r="AG836" s="9" t="s">
        <v>52</v>
      </c>
      <c r="AH836" s="9" t="s">
        <v>52</v>
      </c>
      <c r="AI836" s="9" t="s">
        <v>52</v>
      </c>
      <c r="AJ836" s="9" t="s">
        <v>52</v>
      </c>
      <c r="AK836" s="9" t="s">
        <v>52</v>
      </c>
      <c r="AL836" s="11" t="s">
        <v>52</v>
      </c>
      <c r="AM836" s="10" t="s">
        <v>52</v>
      </c>
      <c r="AN836" s="9" t="s">
        <v>52</v>
      </c>
      <c r="AO836" s="9" t="s">
        <v>52</v>
      </c>
      <c r="AP836" s="9" t="s">
        <v>52</v>
      </c>
      <c r="AQ836" s="9" t="s">
        <v>52</v>
      </c>
      <c r="AR836" s="9" t="s">
        <v>52</v>
      </c>
      <c r="AS836" s="9" t="s">
        <v>52</v>
      </c>
      <c r="AT836" s="11" t="s">
        <v>52</v>
      </c>
      <c r="AU836" s="10" t="s">
        <v>52</v>
      </c>
      <c r="AV836" s="9" t="s">
        <v>52</v>
      </c>
      <c r="AW836" s="9" t="s">
        <v>52</v>
      </c>
      <c r="AX836" s="9" t="s">
        <v>52</v>
      </c>
      <c r="AY836" s="9" t="s">
        <v>52</v>
      </c>
      <c r="AZ836" s="9" t="s">
        <v>52</v>
      </c>
      <c r="BA836" s="9" t="s">
        <v>52</v>
      </c>
      <c r="BB836" s="11" t="s">
        <v>52</v>
      </c>
    </row>
    <row r="837" spans="1:54" customFormat="1" x14ac:dyDescent="0.25">
      <c r="A837" s="12">
        <v>836</v>
      </c>
      <c r="B837" s="12" t="s">
        <v>4010</v>
      </c>
      <c r="C837" s="12" t="s">
        <v>4011</v>
      </c>
      <c r="D837" s="12">
        <v>76039</v>
      </c>
      <c r="E837" s="12" t="s">
        <v>52</v>
      </c>
      <c r="F837" s="12" t="s">
        <v>52</v>
      </c>
      <c r="G837" s="12">
        <v>163.387</v>
      </c>
      <c r="H837" s="12" t="s">
        <v>4012</v>
      </c>
      <c r="I837" t="e">
        <f t="shared" si="26"/>
        <v>#N/A</v>
      </c>
      <c r="J837" t="e">
        <f>VLOOKUP($D837,RfDs_clean!$A$2:$Q$140,9,FALSE)</f>
        <v>#N/A</v>
      </c>
      <c r="K837" t="e">
        <f t="shared" si="27"/>
        <v>#N/A</v>
      </c>
      <c r="L837" t="e">
        <f>VLOOKUP($D837,RfDs_clean!$A$2:$Q$140,10,FALSE)</f>
        <v>#N/A</v>
      </c>
      <c r="M837" s="9">
        <v>4.4567342950396238</v>
      </c>
      <c r="N837" s="9">
        <v>5.7079899999999997</v>
      </c>
      <c r="O837" s="13" t="s">
        <v>4013</v>
      </c>
      <c r="P837" s="12">
        <v>0.02</v>
      </c>
      <c r="Q837" s="12">
        <v>6.9121875029653044</v>
      </c>
      <c r="R837" s="12" t="s">
        <v>89</v>
      </c>
      <c r="S837" s="12">
        <v>18</v>
      </c>
      <c r="T837" s="12">
        <v>3.9579449935259801</v>
      </c>
      <c r="U837" s="12" t="s">
        <v>56</v>
      </c>
      <c r="V837" s="14" t="s">
        <v>57</v>
      </c>
      <c r="W837" s="13" t="s">
        <v>52</v>
      </c>
      <c r="X837" s="12" t="s">
        <v>52</v>
      </c>
      <c r="Y837" s="12" t="s">
        <v>52</v>
      </c>
      <c r="Z837" s="12" t="s">
        <v>52</v>
      </c>
      <c r="AA837" s="12" t="s">
        <v>52</v>
      </c>
      <c r="AB837" s="12" t="s">
        <v>52</v>
      </c>
      <c r="AC837" s="12" t="s">
        <v>52</v>
      </c>
      <c r="AD837" s="14" t="s">
        <v>52</v>
      </c>
      <c r="AE837" s="13" t="s">
        <v>4014</v>
      </c>
      <c r="AF837" s="12">
        <v>7.0000000000000007E-2</v>
      </c>
      <c r="AG837" s="12">
        <v>4.0599999999999996</v>
      </c>
      <c r="AH837" s="12" t="s">
        <v>4015</v>
      </c>
      <c r="AI837" s="12">
        <v>1.5</v>
      </c>
      <c r="AJ837" s="12">
        <v>5.04</v>
      </c>
      <c r="AK837" s="12" t="s">
        <v>56</v>
      </c>
      <c r="AL837" s="14" t="s">
        <v>57</v>
      </c>
      <c r="AM837" s="13" t="s">
        <v>52</v>
      </c>
      <c r="AN837" s="12" t="s">
        <v>52</v>
      </c>
      <c r="AO837" s="12" t="s">
        <v>52</v>
      </c>
      <c r="AP837" s="12" t="s">
        <v>52</v>
      </c>
      <c r="AQ837" s="12" t="s">
        <v>52</v>
      </c>
      <c r="AR837" s="12" t="s">
        <v>52</v>
      </c>
      <c r="AS837" s="12" t="s">
        <v>52</v>
      </c>
      <c r="AT837" s="14" t="s">
        <v>52</v>
      </c>
      <c r="AU837" s="13" t="s">
        <v>52</v>
      </c>
      <c r="AV837" s="12" t="s">
        <v>52</v>
      </c>
      <c r="AW837" s="12" t="s">
        <v>52</v>
      </c>
      <c r="AX837" s="12" t="s">
        <v>52</v>
      </c>
      <c r="AY837" s="12" t="s">
        <v>52</v>
      </c>
      <c r="AZ837" s="12" t="s">
        <v>52</v>
      </c>
      <c r="BA837" s="12" t="s">
        <v>52</v>
      </c>
      <c r="BB837" s="14" t="s">
        <v>52</v>
      </c>
    </row>
    <row r="838" spans="1:54" customFormat="1" x14ac:dyDescent="0.25">
      <c r="A838" s="9">
        <v>837</v>
      </c>
      <c r="B838" s="9" t="s">
        <v>4016</v>
      </c>
      <c r="C838" s="9" t="s">
        <v>4017</v>
      </c>
      <c r="D838" s="9">
        <v>634935</v>
      </c>
      <c r="E838" s="9" t="s">
        <v>52</v>
      </c>
      <c r="F838" s="9" t="s">
        <v>52</v>
      </c>
      <c r="G838" s="9">
        <v>194.94093216799999</v>
      </c>
      <c r="H838" s="9" t="s">
        <v>4018</v>
      </c>
      <c r="I838" t="e">
        <f t="shared" si="26"/>
        <v>#N/A</v>
      </c>
      <c r="J838" t="e">
        <f>VLOOKUP($D838,RfDs_clean!$A$2:$Q$140,9,FALSE)</f>
        <v>#N/A</v>
      </c>
      <c r="K838" t="e">
        <f t="shared" si="27"/>
        <v>#N/A</v>
      </c>
      <c r="L838" t="e">
        <f>VLOOKUP($D838,RfDs_clean!$A$2:$Q$140,10,FALSE)</f>
        <v>#N/A</v>
      </c>
      <c r="M838" s="9">
        <v>3.2525283401797154</v>
      </c>
      <c r="N838" s="9">
        <v>108.98699999999999</v>
      </c>
      <c r="O838" s="10" t="s">
        <v>4019</v>
      </c>
      <c r="P838" s="9">
        <v>3.0000000000000001E-5</v>
      </c>
      <c r="Q838" s="9">
        <v>9.812781783722059</v>
      </c>
      <c r="R838" s="9" t="s">
        <v>52</v>
      </c>
      <c r="S838" s="9" t="s">
        <v>52</v>
      </c>
      <c r="T838" s="9" t="s">
        <v>52</v>
      </c>
      <c r="U838" s="9" t="s">
        <v>83</v>
      </c>
      <c r="V838" s="11" t="s">
        <v>61</v>
      </c>
      <c r="W838" s="10" t="s">
        <v>52</v>
      </c>
      <c r="X838" s="9" t="s">
        <v>52</v>
      </c>
      <c r="Y838" s="9" t="s">
        <v>52</v>
      </c>
      <c r="Z838" s="9" t="s">
        <v>52</v>
      </c>
      <c r="AA838" s="9" t="s">
        <v>52</v>
      </c>
      <c r="AB838" s="9" t="s">
        <v>52</v>
      </c>
      <c r="AC838" s="9" t="s">
        <v>52</v>
      </c>
      <c r="AD838" s="11" t="s">
        <v>52</v>
      </c>
      <c r="AE838" s="10" t="s">
        <v>4020</v>
      </c>
      <c r="AF838" s="9">
        <v>3.4000000000000002E-2</v>
      </c>
      <c r="AG838" s="9">
        <v>3.82</v>
      </c>
      <c r="AH838" s="9" t="s">
        <v>52</v>
      </c>
      <c r="AI838" s="9" t="s">
        <v>52</v>
      </c>
      <c r="AJ838" s="9" t="s">
        <v>52</v>
      </c>
      <c r="AK838" s="9" t="s">
        <v>119</v>
      </c>
      <c r="AL838" s="11" t="s">
        <v>57</v>
      </c>
      <c r="AM838" s="10" t="s">
        <v>52</v>
      </c>
      <c r="AN838" s="9" t="s">
        <v>52</v>
      </c>
      <c r="AO838" s="9" t="s">
        <v>52</v>
      </c>
      <c r="AP838" s="9" t="s">
        <v>52</v>
      </c>
      <c r="AQ838" s="9" t="s">
        <v>52</v>
      </c>
      <c r="AR838" s="9" t="s">
        <v>52</v>
      </c>
      <c r="AS838" s="9" t="s">
        <v>52</v>
      </c>
      <c r="AT838" s="11" t="s">
        <v>52</v>
      </c>
      <c r="AU838" s="10" t="s">
        <v>52</v>
      </c>
      <c r="AV838" s="9" t="s">
        <v>52</v>
      </c>
      <c r="AW838" s="9" t="s">
        <v>52</v>
      </c>
      <c r="AX838" s="9" t="s">
        <v>52</v>
      </c>
      <c r="AY838" s="9" t="s">
        <v>52</v>
      </c>
      <c r="AZ838" s="9" t="s">
        <v>52</v>
      </c>
      <c r="BA838" s="9" t="s">
        <v>52</v>
      </c>
      <c r="BB838" s="11" t="s">
        <v>52</v>
      </c>
    </row>
    <row r="839" spans="1:54" customFormat="1" x14ac:dyDescent="0.25">
      <c r="A839" s="12">
        <v>838</v>
      </c>
      <c r="B839" s="12" t="s">
        <v>4021</v>
      </c>
      <c r="C839" s="12" t="s">
        <v>4022</v>
      </c>
      <c r="D839" s="12">
        <v>87616</v>
      </c>
      <c r="E839" s="12" t="s">
        <v>52</v>
      </c>
      <c r="F839" s="12" t="s">
        <v>52</v>
      </c>
      <c r="G839" s="12">
        <v>179.93003313599999</v>
      </c>
      <c r="H839" s="12" t="s">
        <v>4023</v>
      </c>
      <c r="I839" t="e">
        <f t="shared" si="26"/>
        <v>#N/A</v>
      </c>
      <c r="J839" t="e">
        <f>VLOOKUP($D839,RfDs_clean!$A$2:$Q$140,9,FALSE)</f>
        <v>#N/A</v>
      </c>
      <c r="K839" t="e">
        <f t="shared" si="27"/>
        <v>#N/A</v>
      </c>
      <c r="L839" t="e">
        <f>VLOOKUP($D839,RfDs_clean!$A$2:$Q$140,10,FALSE)</f>
        <v>#N/A</v>
      </c>
      <c r="M839" s="9" t="s">
        <v>52</v>
      </c>
      <c r="N839" s="9" t="s">
        <v>52</v>
      </c>
      <c r="O839" s="13" t="s">
        <v>4024</v>
      </c>
      <c r="P839" s="12">
        <v>8.0000000000000004E-4</v>
      </c>
      <c r="Q839" s="12">
        <v>8.3520136729440431</v>
      </c>
      <c r="R839" s="12" t="s">
        <v>52</v>
      </c>
      <c r="S839" s="12" t="s">
        <v>52</v>
      </c>
      <c r="T839" s="12" t="s">
        <v>52</v>
      </c>
      <c r="U839" s="12" t="s">
        <v>83</v>
      </c>
      <c r="V839" s="14" t="s">
        <v>61</v>
      </c>
      <c r="W839" s="13" t="s">
        <v>52</v>
      </c>
      <c r="X839" s="12" t="s">
        <v>52</v>
      </c>
      <c r="Y839" s="12" t="s">
        <v>52</v>
      </c>
      <c r="Z839" s="12" t="s">
        <v>52</v>
      </c>
      <c r="AA839" s="12" t="s">
        <v>52</v>
      </c>
      <c r="AB839" s="12" t="s">
        <v>52</v>
      </c>
      <c r="AC839" s="12" t="s">
        <v>52</v>
      </c>
      <c r="AD839" s="14" t="s">
        <v>52</v>
      </c>
      <c r="AE839" s="13" t="s">
        <v>52</v>
      </c>
      <c r="AF839" s="12" t="s">
        <v>52</v>
      </c>
      <c r="AG839" s="12" t="s">
        <v>52</v>
      </c>
      <c r="AH839" s="12" t="s">
        <v>52</v>
      </c>
      <c r="AI839" s="12" t="s">
        <v>52</v>
      </c>
      <c r="AJ839" s="12" t="s">
        <v>52</v>
      </c>
      <c r="AK839" s="12" t="s">
        <v>52</v>
      </c>
      <c r="AL839" s="14" t="s">
        <v>52</v>
      </c>
      <c r="AM839" s="13" t="s">
        <v>52</v>
      </c>
      <c r="AN839" s="12" t="s">
        <v>52</v>
      </c>
      <c r="AO839" s="12" t="s">
        <v>52</v>
      </c>
      <c r="AP839" s="12" t="s">
        <v>52</v>
      </c>
      <c r="AQ839" s="12" t="s">
        <v>52</v>
      </c>
      <c r="AR839" s="12" t="s">
        <v>52</v>
      </c>
      <c r="AS839" s="12" t="s">
        <v>52</v>
      </c>
      <c r="AT839" s="14" t="s">
        <v>52</v>
      </c>
      <c r="AU839" s="13" t="s">
        <v>52</v>
      </c>
      <c r="AV839" s="12" t="s">
        <v>52</v>
      </c>
      <c r="AW839" s="12" t="s">
        <v>52</v>
      </c>
      <c r="AX839" s="12" t="s">
        <v>52</v>
      </c>
      <c r="AY839" s="12" t="s">
        <v>52</v>
      </c>
      <c r="AZ839" s="12" t="s">
        <v>52</v>
      </c>
      <c r="BA839" s="12" t="s">
        <v>52</v>
      </c>
      <c r="BB839" s="14" t="s">
        <v>52</v>
      </c>
    </row>
    <row r="840" spans="1:54" customFormat="1" x14ac:dyDescent="0.25">
      <c r="A840" s="9">
        <v>839</v>
      </c>
      <c r="B840" s="9" t="s">
        <v>4025</v>
      </c>
      <c r="C840" s="9" t="s">
        <v>4026</v>
      </c>
      <c r="D840" s="9">
        <v>120821</v>
      </c>
      <c r="E840" s="9" t="s">
        <v>52</v>
      </c>
      <c r="F840" s="9" t="s">
        <v>52</v>
      </c>
      <c r="G840" s="9">
        <v>179.93003313599999</v>
      </c>
      <c r="H840" s="9" t="s">
        <v>4027</v>
      </c>
      <c r="I840" t="e">
        <f t="shared" si="26"/>
        <v>#N/A</v>
      </c>
      <c r="J840" t="e">
        <f>VLOOKUP($D840,RfDs_clean!$A$2:$Q$140,9,FALSE)</f>
        <v>#N/A</v>
      </c>
      <c r="K840" t="e">
        <f t="shared" si="27"/>
        <v>#N/A</v>
      </c>
      <c r="L840" t="e">
        <f>VLOOKUP($D840,RfDs_clean!$A$2:$Q$140,10,FALSE)</f>
        <v>#N/A</v>
      </c>
      <c r="M840" s="9">
        <v>4.3332918552683148</v>
      </c>
      <c r="N840" s="9">
        <v>8.3524100000000008</v>
      </c>
      <c r="O840" s="10" t="s">
        <v>4028</v>
      </c>
      <c r="P840" s="9">
        <v>0.01</v>
      </c>
      <c r="Q840" s="9">
        <v>7.2551036599359868</v>
      </c>
      <c r="R840" s="9" t="s">
        <v>81</v>
      </c>
      <c r="S840" s="9">
        <v>14.8</v>
      </c>
      <c r="T840" s="9">
        <v>4.0848419445410293</v>
      </c>
      <c r="U840" s="9" t="s">
        <v>56</v>
      </c>
      <c r="V840" s="11" t="s">
        <v>57</v>
      </c>
      <c r="W840" s="10" t="s">
        <v>4029</v>
      </c>
      <c r="X840" s="9">
        <v>2E-3</v>
      </c>
      <c r="Y840" s="9">
        <v>7.95</v>
      </c>
      <c r="Z840" s="9" t="s">
        <v>66</v>
      </c>
      <c r="AA840" s="9">
        <v>4.5999999999999996</v>
      </c>
      <c r="AB840" s="9">
        <v>4.59</v>
      </c>
      <c r="AC840" s="9" t="s">
        <v>83</v>
      </c>
      <c r="AD840" s="11" t="s">
        <v>57</v>
      </c>
      <c r="AE840" s="10" t="s">
        <v>4030</v>
      </c>
      <c r="AF840" s="9">
        <v>2.9000000000000001E-2</v>
      </c>
      <c r="AG840" s="9">
        <v>3.72</v>
      </c>
      <c r="AH840" s="9" t="s">
        <v>549</v>
      </c>
      <c r="AI840" s="9">
        <v>3.5</v>
      </c>
      <c r="AJ840" s="9">
        <v>4.71</v>
      </c>
      <c r="AK840" s="9" t="s">
        <v>83</v>
      </c>
      <c r="AL840" s="11" t="s">
        <v>57</v>
      </c>
      <c r="AM840" s="10" t="s">
        <v>52</v>
      </c>
      <c r="AN840" s="9" t="s">
        <v>52</v>
      </c>
      <c r="AO840" s="9" t="s">
        <v>52</v>
      </c>
      <c r="AP840" s="9" t="s">
        <v>52</v>
      </c>
      <c r="AQ840" s="9" t="s">
        <v>52</v>
      </c>
      <c r="AR840" s="9" t="s">
        <v>52</v>
      </c>
      <c r="AS840" s="9" t="s">
        <v>52</v>
      </c>
      <c r="AT840" s="11" t="s">
        <v>52</v>
      </c>
      <c r="AU840" s="10" t="s">
        <v>52</v>
      </c>
      <c r="AV840" s="9" t="s">
        <v>52</v>
      </c>
      <c r="AW840" s="9" t="s">
        <v>52</v>
      </c>
      <c r="AX840" s="9" t="s">
        <v>52</v>
      </c>
      <c r="AY840" s="9" t="s">
        <v>52</v>
      </c>
      <c r="AZ840" s="9" t="s">
        <v>52</v>
      </c>
      <c r="BA840" s="9" t="s">
        <v>52</v>
      </c>
      <c r="BB840" s="11" t="s">
        <v>52</v>
      </c>
    </row>
    <row r="841" spans="1:54" customFormat="1" x14ac:dyDescent="0.25">
      <c r="A841" s="12">
        <v>840</v>
      </c>
      <c r="B841" s="12" t="s">
        <v>4031</v>
      </c>
      <c r="C841" s="12" t="s">
        <v>4032</v>
      </c>
      <c r="D841" s="12">
        <v>71556</v>
      </c>
      <c r="E841" s="12" t="s">
        <v>52</v>
      </c>
      <c r="F841" s="12" t="s">
        <v>52</v>
      </c>
      <c r="G841" s="12">
        <v>131.93003313599999</v>
      </c>
      <c r="H841" s="12" t="s">
        <v>4033</v>
      </c>
      <c r="I841">
        <f t="shared" si="26"/>
        <v>1.6388078875232781</v>
      </c>
      <c r="J841">
        <f>VLOOKUP($D841,RfDs_clean!$A$2:$Q$140,9,FALSE)</f>
        <v>3030.65</v>
      </c>
      <c r="K841">
        <f t="shared" si="27"/>
        <v>2.0535818066168141</v>
      </c>
      <c r="L841">
        <f>VLOOKUP($D841,RfDs_clean!$A$2:$Q$140,10,FALSE)</f>
        <v>1166.17</v>
      </c>
      <c r="M841" s="9" t="s">
        <v>52</v>
      </c>
      <c r="N841" s="9" t="s">
        <v>52</v>
      </c>
      <c r="O841" s="13" t="s">
        <v>4034</v>
      </c>
      <c r="P841" s="12">
        <v>2</v>
      </c>
      <c r="Q841" s="12">
        <v>4.8193136758529498</v>
      </c>
      <c r="R841" s="12" t="s">
        <v>549</v>
      </c>
      <c r="S841" s="12">
        <v>2155</v>
      </c>
      <c r="T841" s="12">
        <v>1.786896397020181</v>
      </c>
      <c r="U841" s="12" t="s">
        <v>56</v>
      </c>
      <c r="V841" s="14" t="s">
        <v>57</v>
      </c>
      <c r="W841" s="13" t="s">
        <v>4035</v>
      </c>
      <c r="X841" s="12">
        <v>5</v>
      </c>
      <c r="Y841" s="12">
        <v>4.42</v>
      </c>
      <c r="Z841" s="12" t="s">
        <v>81</v>
      </c>
      <c r="AA841" s="12">
        <v>1553</v>
      </c>
      <c r="AB841" s="12">
        <v>1.93</v>
      </c>
      <c r="AC841" s="12" t="s">
        <v>56</v>
      </c>
      <c r="AD841" s="14" t="s">
        <v>61</v>
      </c>
      <c r="AE841" s="13" t="s">
        <v>52</v>
      </c>
      <c r="AF841" s="12" t="s">
        <v>52</v>
      </c>
      <c r="AG841" s="12" t="s">
        <v>52</v>
      </c>
      <c r="AH841" s="12" t="s">
        <v>52</v>
      </c>
      <c r="AI841" s="12" t="s">
        <v>52</v>
      </c>
      <c r="AJ841" s="12" t="s">
        <v>52</v>
      </c>
      <c r="AK841" s="12" t="s">
        <v>52</v>
      </c>
      <c r="AL841" s="14" t="s">
        <v>52</v>
      </c>
      <c r="AM841" s="13" t="s">
        <v>52</v>
      </c>
      <c r="AN841" s="12" t="s">
        <v>52</v>
      </c>
      <c r="AO841" s="12" t="s">
        <v>52</v>
      </c>
      <c r="AP841" s="12" t="s">
        <v>52</v>
      </c>
      <c r="AQ841" s="12" t="s">
        <v>52</v>
      </c>
      <c r="AR841" s="12" t="s">
        <v>52</v>
      </c>
      <c r="AS841" s="12" t="s">
        <v>52</v>
      </c>
      <c r="AT841" s="14" t="s">
        <v>52</v>
      </c>
      <c r="AU841" s="13" t="s">
        <v>52</v>
      </c>
      <c r="AV841" s="12" t="s">
        <v>52</v>
      </c>
      <c r="AW841" s="12" t="s">
        <v>52</v>
      </c>
      <c r="AX841" s="12" t="s">
        <v>52</v>
      </c>
      <c r="AY841" s="12" t="s">
        <v>52</v>
      </c>
      <c r="AZ841" s="12" t="s">
        <v>52</v>
      </c>
      <c r="BA841" s="12" t="s">
        <v>52</v>
      </c>
      <c r="BB841" s="14" t="s">
        <v>52</v>
      </c>
    </row>
    <row r="842" spans="1:54" customFormat="1" x14ac:dyDescent="0.25">
      <c r="A842" s="9">
        <v>841</v>
      </c>
      <c r="B842" s="9" t="s">
        <v>4036</v>
      </c>
      <c r="C842" s="9" t="s">
        <v>4037</v>
      </c>
      <c r="D842" s="9">
        <v>79005</v>
      </c>
      <c r="E842" s="9" t="s">
        <v>52</v>
      </c>
      <c r="F842" s="9" t="s">
        <v>52</v>
      </c>
      <c r="G842" s="9">
        <v>131.93003313599999</v>
      </c>
      <c r="H842" s="9" t="s">
        <v>4038</v>
      </c>
      <c r="I842">
        <f t="shared" si="26"/>
        <v>4.805049421242332</v>
      </c>
      <c r="J842">
        <f>VLOOKUP($D842,RfDs_clean!$A$2:$Q$140,9,FALSE)</f>
        <v>2.0667800000000001</v>
      </c>
      <c r="K842">
        <f t="shared" si="27"/>
        <v>4.9893444948323475</v>
      </c>
      <c r="L842">
        <f>VLOOKUP($D842,RfDs_clean!$A$2:$Q$140,10,FALSE)</f>
        <v>1.3520700000000001</v>
      </c>
      <c r="M842" s="9">
        <v>4.8583841109702215</v>
      </c>
      <c r="N842" s="9">
        <v>1.8279300000000001</v>
      </c>
      <c r="O842" s="10" t="s">
        <v>4039</v>
      </c>
      <c r="P842" s="9">
        <v>4.0000000000000001E-3</v>
      </c>
      <c r="Q842" s="9">
        <v>7.5182836801889685</v>
      </c>
      <c r="R842" s="9" t="s">
        <v>81</v>
      </c>
      <c r="S842" s="9">
        <v>3.9</v>
      </c>
      <c r="T842" s="9">
        <v>4.5292790644904324</v>
      </c>
      <c r="U842" s="9" t="s">
        <v>56</v>
      </c>
      <c r="V842" s="11" t="s">
        <v>57</v>
      </c>
      <c r="W842" s="10" t="s">
        <v>4040</v>
      </c>
      <c r="X842" s="9">
        <v>2.0000000000000001E-4</v>
      </c>
      <c r="Y842" s="9">
        <v>8.82</v>
      </c>
      <c r="Z842" s="9" t="s">
        <v>52</v>
      </c>
      <c r="AA842" s="9" t="s">
        <v>52</v>
      </c>
      <c r="AB842" s="9" t="s">
        <v>52</v>
      </c>
      <c r="AC842" s="9" t="s">
        <v>83</v>
      </c>
      <c r="AD842" s="11" t="s">
        <v>61</v>
      </c>
      <c r="AE842" s="10" t="s">
        <v>4041</v>
      </c>
      <c r="AF842" s="9">
        <v>5.7000000000000002E-2</v>
      </c>
      <c r="AG842" s="9">
        <v>3.88</v>
      </c>
      <c r="AH842" s="9" t="s">
        <v>59</v>
      </c>
      <c r="AI842" s="9" t="s">
        <v>52</v>
      </c>
      <c r="AJ842" s="9" t="s">
        <v>52</v>
      </c>
      <c r="AK842" s="9" t="s">
        <v>56</v>
      </c>
      <c r="AL842" s="11" t="s">
        <v>57</v>
      </c>
      <c r="AM842" s="10" t="s">
        <v>4042</v>
      </c>
      <c r="AN842" s="9">
        <v>1.5999999999999999E-5</v>
      </c>
      <c r="AO842" s="9">
        <v>3.32</v>
      </c>
      <c r="AP842" s="9" t="s">
        <v>52</v>
      </c>
      <c r="AQ842" s="9" t="s">
        <v>52</v>
      </c>
      <c r="AR842" s="9" t="s">
        <v>52</v>
      </c>
      <c r="AS842" s="9" t="s">
        <v>56</v>
      </c>
      <c r="AT842" s="11" t="s">
        <v>61</v>
      </c>
      <c r="AU842" s="10" t="s">
        <v>4043</v>
      </c>
      <c r="AV842" s="9">
        <v>7.1999999999999995E-2</v>
      </c>
      <c r="AW842" s="9">
        <v>3.98</v>
      </c>
      <c r="AX842" s="9" t="s">
        <v>52</v>
      </c>
      <c r="AY842" s="9" t="s">
        <v>52</v>
      </c>
      <c r="AZ842" s="9" t="s">
        <v>52</v>
      </c>
      <c r="BA842" s="9" t="s">
        <v>75</v>
      </c>
      <c r="BB842" s="11" t="s">
        <v>57</v>
      </c>
    </row>
    <row r="843" spans="1:54" customFormat="1" x14ac:dyDescent="0.25">
      <c r="A843" s="12">
        <v>842</v>
      </c>
      <c r="B843" s="12" t="s">
        <v>4044</v>
      </c>
      <c r="C843" s="12" t="s">
        <v>4045</v>
      </c>
      <c r="D843" s="12">
        <v>79016</v>
      </c>
      <c r="E843" s="12" t="s">
        <v>52</v>
      </c>
      <c r="F843" s="12" t="s">
        <v>52</v>
      </c>
      <c r="G843" s="12">
        <v>131.38800000000001</v>
      </c>
      <c r="H843" s="12" t="s">
        <v>4046</v>
      </c>
      <c r="I843">
        <f t="shared" si="26"/>
        <v>2.9108621042530225</v>
      </c>
      <c r="J843">
        <f>VLOOKUP($D843,RfDs_clean!$A$2:$Q$140,9,FALSE)</f>
        <v>161.322</v>
      </c>
      <c r="K843">
        <f t="shared" si="27"/>
        <v>3.8871829718943989</v>
      </c>
      <c r="L843">
        <f>VLOOKUP($D843,RfDs_clean!$A$2:$Q$140,10,FALSE)</f>
        <v>17.036200000000001</v>
      </c>
      <c r="M843" s="9" t="s">
        <v>52</v>
      </c>
      <c r="N843" s="9" t="s">
        <v>52</v>
      </c>
      <c r="O843" s="13" t="s">
        <v>4047</v>
      </c>
      <c r="P843" s="12">
        <v>5.0000000000000001E-4</v>
      </c>
      <c r="Q843" s="12">
        <v>8.4195856974800805</v>
      </c>
      <c r="R843" s="12" t="s">
        <v>4048</v>
      </c>
      <c r="S843" s="12">
        <v>5.1000000000000004E-3</v>
      </c>
      <c r="T843" s="12">
        <v>7.4109855257181625</v>
      </c>
      <c r="U843" s="12" t="s">
        <v>56</v>
      </c>
      <c r="V843" s="14" t="s">
        <v>57</v>
      </c>
      <c r="W843" s="13" t="s">
        <v>4049</v>
      </c>
      <c r="X843" s="12">
        <v>2E-3</v>
      </c>
      <c r="Y843" s="12">
        <v>7.81</v>
      </c>
      <c r="Z843" s="12" t="s">
        <v>549</v>
      </c>
      <c r="AA843" s="12">
        <v>2.1000000000000001E-2</v>
      </c>
      <c r="AB843" s="12">
        <v>6.79</v>
      </c>
      <c r="AC843" s="12" t="s">
        <v>56</v>
      </c>
      <c r="AD843" s="14" t="s">
        <v>61</v>
      </c>
      <c r="AE843" s="13" t="s">
        <v>4050</v>
      </c>
      <c r="AF843" s="12">
        <v>1.4E-2</v>
      </c>
      <c r="AG843" s="12">
        <v>3.26</v>
      </c>
      <c r="AH843" s="12" t="s">
        <v>52</v>
      </c>
      <c r="AI843" s="12" t="s">
        <v>52</v>
      </c>
      <c r="AJ843" s="12" t="s">
        <v>52</v>
      </c>
      <c r="AK843" s="12" t="s">
        <v>75</v>
      </c>
      <c r="AL843" s="14" t="s">
        <v>61</v>
      </c>
      <c r="AM843" s="13" t="s">
        <v>4051</v>
      </c>
      <c r="AN843" s="12">
        <v>4.0999999999999997E-6</v>
      </c>
      <c r="AO843" s="12">
        <v>2.73</v>
      </c>
      <c r="AP843" s="12" t="s">
        <v>66</v>
      </c>
      <c r="AQ843" s="12">
        <v>2.4</v>
      </c>
      <c r="AR843" s="12">
        <v>4.7300000000000004</v>
      </c>
      <c r="AS843" s="12" t="s">
        <v>75</v>
      </c>
      <c r="AT843" s="14" t="s">
        <v>57</v>
      </c>
      <c r="AU843" s="13" t="s">
        <v>4052</v>
      </c>
      <c r="AV843" s="12">
        <v>1.4E-2</v>
      </c>
      <c r="AW843" s="12">
        <v>3.26</v>
      </c>
      <c r="AX843" s="12" t="s">
        <v>52</v>
      </c>
      <c r="AY843" s="12" t="s">
        <v>52</v>
      </c>
      <c r="AZ843" s="12" t="s">
        <v>52</v>
      </c>
      <c r="BA843" s="12" t="s">
        <v>75</v>
      </c>
      <c r="BB843" s="14" t="s">
        <v>61</v>
      </c>
    </row>
    <row r="844" spans="1:54" customFormat="1" x14ac:dyDescent="0.25">
      <c r="A844" s="9">
        <v>843</v>
      </c>
      <c r="B844" s="9" t="s">
        <v>4053</v>
      </c>
      <c r="C844" s="9" t="s">
        <v>4054</v>
      </c>
      <c r="D844" s="9">
        <v>75694</v>
      </c>
      <c r="E844" s="9" t="s">
        <v>52</v>
      </c>
      <c r="F844" s="9" t="s">
        <v>52</v>
      </c>
      <c r="G844" s="9">
        <v>135.90496125999999</v>
      </c>
      <c r="H844" s="9" t="s">
        <v>4055</v>
      </c>
      <c r="I844" t="e">
        <f t="shared" si="26"/>
        <v>#N/A</v>
      </c>
      <c r="J844" t="e">
        <f>VLOOKUP($D844,RfDs_clean!$A$2:$Q$140,9,FALSE)</f>
        <v>#N/A</v>
      </c>
      <c r="K844" t="e">
        <f t="shared" si="27"/>
        <v>#N/A</v>
      </c>
      <c r="L844" t="e">
        <f>VLOOKUP($D844,RfDs_clean!$A$2:$Q$140,10,FALSE)</f>
        <v>#N/A</v>
      </c>
      <c r="M844" s="9" t="s">
        <v>52</v>
      </c>
      <c r="N844" s="9" t="s">
        <v>52</v>
      </c>
      <c r="O844" s="10" t="s">
        <v>4056</v>
      </c>
      <c r="P844" s="9">
        <v>0.3</v>
      </c>
      <c r="Q844" s="9">
        <v>5.6561140563801073</v>
      </c>
      <c r="R844" s="9" t="s">
        <v>55</v>
      </c>
      <c r="S844" s="9">
        <v>349</v>
      </c>
      <c r="T844" s="9">
        <v>2.5904098841405898</v>
      </c>
      <c r="U844" s="9" t="s">
        <v>56</v>
      </c>
      <c r="V844" s="11" t="s">
        <v>57</v>
      </c>
      <c r="W844" s="10" t="s">
        <v>4057</v>
      </c>
      <c r="X844" s="9">
        <v>0.7</v>
      </c>
      <c r="Y844" s="9">
        <v>5.29</v>
      </c>
      <c r="Z844" s="9" t="s">
        <v>52</v>
      </c>
      <c r="AA844" s="9" t="s">
        <v>52</v>
      </c>
      <c r="AB844" s="9" t="s">
        <v>52</v>
      </c>
      <c r="AC844" s="9" t="s">
        <v>119</v>
      </c>
      <c r="AD844" s="11" t="s">
        <v>61</v>
      </c>
      <c r="AE844" s="10" t="s">
        <v>52</v>
      </c>
      <c r="AF844" s="9" t="s">
        <v>52</v>
      </c>
      <c r="AG844" s="9" t="s">
        <v>52</v>
      </c>
      <c r="AH844" s="9" t="s">
        <v>52</v>
      </c>
      <c r="AI844" s="9" t="s">
        <v>52</v>
      </c>
      <c r="AJ844" s="9" t="s">
        <v>52</v>
      </c>
      <c r="AK844" s="9" t="s">
        <v>52</v>
      </c>
      <c r="AL844" s="11" t="s">
        <v>52</v>
      </c>
      <c r="AM844" s="10" t="s">
        <v>52</v>
      </c>
      <c r="AN844" s="9" t="s">
        <v>52</v>
      </c>
      <c r="AO844" s="9" t="s">
        <v>52</v>
      </c>
      <c r="AP844" s="9" t="s">
        <v>52</v>
      </c>
      <c r="AQ844" s="9" t="s">
        <v>52</v>
      </c>
      <c r="AR844" s="9" t="s">
        <v>52</v>
      </c>
      <c r="AS844" s="9" t="s">
        <v>52</v>
      </c>
      <c r="AT844" s="11" t="s">
        <v>52</v>
      </c>
      <c r="AU844" s="10" t="s">
        <v>52</v>
      </c>
      <c r="AV844" s="9" t="s">
        <v>52</v>
      </c>
      <c r="AW844" s="9" t="s">
        <v>52</v>
      </c>
      <c r="AX844" s="9" t="s">
        <v>52</v>
      </c>
      <c r="AY844" s="9" t="s">
        <v>52</v>
      </c>
      <c r="AZ844" s="9" t="s">
        <v>52</v>
      </c>
      <c r="BA844" s="9" t="s">
        <v>52</v>
      </c>
      <c r="BB844" s="11" t="s">
        <v>52</v>
      </c>
    </row>
    <row r="845" spans="1:54" customFormat="1" x14ac:dyDescent="0.25">
      <c r="A845" s="12">
        <v>844</v>
      </c>
      <c r="B845" s="12" t="s">
        <v>4058</v>
      </c>
      <c r="C845" s="12" t="s">
        <v>4059</v>
      </c>
      <c r="D845" s="12">
        <v>95954</v>
      </c>
      <c r="E845" s="12" t="s">
        <v>52</v>
      </c>
      <c r="F845" s="12" t="s">
        <v>52</v>
      </c>
      <c r="G845" s="12">
        <v>195.92494775599999</v>
      </c>
      <c r="H845" s="12" t="s">
        <v>4060</v>
      </c>
      <c r="I845" t="e">
        <f t="shared" si="26"/>
        <v>#N/A</v>
      </c>
      <c r="J845" t="e">
        <f>VLOOKUP($D845,RfDs_clean!$A$2:$Q$140,9,FALSE)</f>
        <v>#N/A</v>
      </c>
      <c r="K845" t="e">
        <f t="shared" si="27"/>
        <v>#N/A</v>
      </c>
      <c r="L845" t="e">
        <f>VLOOKUP($D845,RfDs_clean!$A$2:$Q$140,10,FALSE)</f>
        <v>#N/A</v>
      </c>
      <c r="M845" s="9" t="s">
        <v>52</v>
      </c>
      <c r="N845" s="9" t="s">
        <v>52</v>
      </c>
      <c r="O845" s="13" t="s">
        <v>4061</v>
      </c>
      <c r="P845" s="12">
        <v>0.1</v>
      </c>
      <c r="Q845" s="12">
        <v>6.2920897396339939</v>
      </c>
      <c r="R845" s="12" t="s">
        <v>118</v>
      </c>
      <c r="S845" s="12">
        <v>100</v>
      </c>
      <c r="T845" s="12">
        <v>3.2920897396339934</v>
      </c>
      <c r="U845" s="12" t="s">
        <v>56</v>
      </c>
      <c r="V845" s="14" t="s">
        <v>61</v>
      </c>
      <c r="W845" s="13" t="s">
        <v>52</v>
      </c>
      <c r="X845" s="12" t="s">
        <v>52</v>
      </c>
      <c r="Y845" s="12" t="s">
        <v>52</v>
      </c>
      <c r="Z845" s="12" t="s">
        <v>52</v>
      </c>
      <c r="AA845" s="12" t="s">
        <v>52</v>
      </c>
      <c r="AB845" s="12" t="s">
        <v>52</v>
      </c>
      <c r="AC845" s="12" t="s">
        <v>52</v>
      </c>
      <c r="AD845" s="14" t="s">
        <v>52</v>
      </c>
      <c r="AE845" s="13" t="s">
        <v>52</v>
      </c>
      <c r="AF845" s="12" t="s">
        <v>52</v>
      </c>
      <c r="AG845" s="12" t="s">
        <v>52</v>
      </c>
      <c r="AH845" s="12" t="s">
        <v>52</v>
      </c>
      <c r="AI845" s="12" t="s">
        <v>52</v>
      </c>
      <c r="AJ845" s="12" t="s">
        <v>52</v>
      </c>
      <c r="AK845" s="12" t="s">
        <v>52</v>
      </c>
      <c r="AL845" s="14" t="s">
        <v>52</v>
      </c>
      <c r="AM845" s="13" t="s">
        <v>52</v>
      </c>
      <c r="AN845" s="12" t="s">
        <v>52</v>
      </c>
      <c r="AO845" s="12" t="s">
        <v>52</v>
      </c>
      <c r="AP845" s="12" t="s">
        <v>52</v>
      </c>
      <c r="AQ845" s="12" t="s">
        <v>52</v>
      </c>
      <c r="AR845" s="12" t="s">
        <v>52</v>
      </c>
      <c r="AS845" s="12" t="s">
        <v>52</v>
      </c>
      <c r="AT845" s="14" t="s">
        <v>52</v>
      </c>
      <c r="AU845" s="13" t="s">
        <v>52</v>
      </c>
      <c r="AV845" s="12" t="s">
        <v>52</v>
      </c>
      <c r="AW845" s="12" t="s">
        <v>52</v>
      </c>
      <c r="AX845" s="12" t="s">
        <v>52</v>
      </c>
      <c r="AY845" s="12" t="s">
        <v>52</v>
      </c>
      <c r="AZ845" s="12" t="s">
        <v>52</v>
      </c>
      <c r="BA845" s="12" t="s">
        <v>52</v>
      </c>
      <c r="BB845" s="14" t="s">
        <v>52</v>
      </c>
    </row>
    <row r="846" spans="1:54" customFormat="1" x14ac:dyDescent="0.25">
      <c r="A846" s="9">
        <v>845</v>
      </c>
      <c r="B846" s="9" t="s">
        <v>4062</v>
      </c>
      <c r="C846" s="9" t="s">
        <v>4063</v>
      </c>
      <c r="D846" s="9">
        <v>88062</v>
      </c>
      <c r="E846" s="9" t="s">
        <v>52</v>
      </c>
      <c r="F846" s="9" t="s">
        <v>52</v>
      </c>
      <c r="G846" s="9">
        <v>195.92494775599999</v>
      </c>
      <c r="H846" s="9" t="s">
        <v>4064</v>
      </c>
      <c r="I846" t="e">
        <f t="shared" si="26"/>
        <v>#N/A</v>
      </c>
      <c r="J846" t="e">
        <f>VLOOKUP($D846,RfDs_clean!$A$2:$Q$140,9,FALSE)</f>
        <v>#N/A</v>
      </c>
      <c r="K846" t="e">
        <f t="shared" si="27"/>
        <v>#N/A</v>
      </c>
      <c r="L846" t="e">
        <f>VLOOKUP($D846,RfDs_clean!$A$2:$Q$140,10,FALSE)</f>
        <v>#N/A</v>
      </c>
      <c r="M846" s="9">
        <v>4.1683622005342764</v>
      </c>
      <c r="N846" s="9">
        <v>13.296200000000001</v>
      </c>
      <c r="O846" s="10" t="s">
        <v>4065</v>
      </c>
      <c r="P846" s="9">
        <v>1E-3</v>
      </c>
      <c r="Q846" s="9">
        <v>8.2920897396339939</v>
      </c>
      <c r="R846" s="9" t="s">
        <v>81</v>
      </c>
      <c r="S846" s="9">
        <v>3</v>
      </c>
      <c r="T846" s="9">
        <v>4.8149684849143313</v>
      </c>
      <c r="U846" s="9" t="s">
        <v>83</v>
      </c>
      <c r="V846" s="11" t="s">
        <v>57</v>
      </c>
      <c r="W846" s="10" t="s">
        <v>52</v>
      </c>
      <c r="X846" s="9" t="s">
        <v>52</v>
      </c>
      <c r="Y846" s="9" t="s">
        <v>52</v>
      </c>
      <c r="Z846" s="9" t="s">
        <v>52</v>
      </c>
      <c r="AA846" s="9" t="s">
        <v>52</v>
      </c>
      <c r="AB846" s="9" t="s">
        <v>52</v>
      </c>
      <c r="AC846" s="9" t="s">
        <v>52</v>
      </c>
      <c r="AD846" s="11" t="s">
        <v>52</v>
      </c>
      <c r="AE846" s="10" t="s">
        <v>4066</v>
      </c>
      <c r="AF846" s="9">
        <v>1.0999999999999999E-2</v>
      </c>
      <c r="AG846" s="9">
        <v>3.33</v>
      </c>
      <c r="AH846" s="9" t="s">
        <v>59</v>
      </c>
      <c r="AI846" s="9" t="s">
        <v>52</v>
      </c>
      <c r="AJ846" s="9" t="s">
        <v>52</v>
      </c>
      <c r="AK846" s="9" t="s">
        <v>56</v>
      </c>
      <c r="AL846" s="11" t="s">
        <v>57</v>
      </c>
      <c r="AM846" s="10" t="s">
        <v>4067</v>
      </c>
      <c r="AN846" s="9">
        <v>3.1E-6</v>
      </c>
      <c r="AO846" s="9">
        <v>2.78</v>
      </c>
      <c r="AP846" s="9" t="s">
        <v>52</v>
      </c>
      <c r="AQ846" s="9" t="s">
        <v>52</v>
      </c>
      <c r="AR846" s="9" t="s">
        <v>52</v>
      </c>
      <c r="AS846" s="9" t="s">
        <v>56</v>
      </c>
      <c r="AT846" s="11" t="s">
        <v>61</v>
      </c>
      <c r="AU846" s="10" t="s">
        <v>4068</v>
      </c>
      <c r="AV846" s="9">
        <v>7.0000000000000007E-2</v>
      </c>
      <c r="AW846" s="9">
        <v>4.1399999999999997</v>
      </c>
      <c r="AX846" s="9" t="s">
        <v>52</v>
      </c>
      <c r="AY846" s="9" t="s">
        <v>52</v>
      </c>
      <c r="AZ846" s="9" t="s">
        <v>52</v>
      </c>
      <c r="BA846" s="9" t="s">
        <v>75</v>
      </c>
      <c r="BB846" s="11" t="s">
        <v>57</v>
      </c>
    </row>
    <row r="847" spans="1:54" customFormat="1" x14ac:dyDescent="0.25">
      <c r="A847" s="12">
        <v>846</v>
      </c>
      <c r="B847" s="12" t="s">
        <v>4069</v>
      </c>
      <c r="C847" s="12" t="s">
        <v>4070</v>
      </c>
      <c r="D847" s="12">
        <v>93765</v>
      </c>
      <c r="E847" s="12" t="s">
        <v>52</v>
      </c>
      <c r="F847" s="12" t="s">
        <v>52</v>
      </c>
      <c r="G847" s="12">
        <v>253.93042706</v>
      </c>
      <c r="H847" s="12" t="s">
        <v>4071</v>
      </c>
      <c r="I847" t="e">
        <f t="shared" si="26"/>
        <v>#N/A</v>
      </c>
      <c r="J847" t="e">
        <f>VLOOKUP($D847,RfDs_clean!$A$2:$Q$140,9,FALSE)</f>
        <v>#N/A</v>
      </c>
      <c r="K847" t="e">
        <f t="shared" si="27"/>
        <v>#N/A</v>
      </c>
      <c r="L847" t="e">
        <f>VLOOKUP($D847,RfDs_clean!$A$2:$Q$140,10,FALSE)</f>
        <v>#N/A</v>
      </c>
      <c r="M847" s="9" t="s">
        <v>52</v>
      </c>
      <c r="N847" s="9" t="s">
        <v>52</v>
      </c>
      <c r="O847" s="13" t="s">
        <v>4072</v>
      </c>
      <c r="P847" s="12">
        <v>0.01</v>
      </c>
      <c r="Q847" s="12">
        <v>7.4047147430656439</v>
      </c>
      <c r="R847" s="12" t="s">
        <v>81</v>
      </c>
      <c r="S847" s="12">
        <v>3</v>
      </c>
      <c r="T847" s="12">
        <v>4.9275934883459813</v>
      </c>
      <c r="U847" s="12" t="s">
        <v>56</v>
      </c>
      <c r="V847" s="14" t="s">
        <v>57</v>
      </c>
      <c r="W847" s="13" t="s">
        <v>52</v>
      </c>
      <c r="X847" s="12" t="s">
        <v>52</v>
      </c>
      <c r="Y847" s="12" t="s">
        <v>52</v>
      </c>
      <c r="Z847" s="12" t="s">
        <v>52</v>
      </c>
      <c r="AA847" s="12" t="s">
        <v>52</v>
      </c>
      <c r="AB847" s="12" t="s">
        <v>52</v>
      </c>
      <c r="AC847" s="12" t="s">
        <v>52</v>
      </c>
      <c r="AD847" s="14" t="s">
        <v>52</v>
      </c>
      <c r="AE847" s="13" t="s">
        <v>52</v>
      </c>
      <c r="AF847" s="12" t="s">
        <v>52</v>
      </c>
      <c r="AG847" s="12" t="s">
        <v>52</v>
      </c>
      <c r="AH847" s="12" t="s">
        <v>52</v>
      </c>
      <c r="AI847" s="12" t="s">
        <v>52</v>
      </c>
      <c r="AJ847" s="12" t="s">
        <v>52</v>
      </c>
      <c r="AK847" s="12" t="s">
        <v>52</v>
      </c>
      <c r="AL847" s="14" t="s">
        <v>52</v>
      </c>
      <c r="AM847" s="13" t="s">
        <v>52</v>
      </c>
      <c r="AN847" s="12" t="s">
        <v>52</v>
      </c>
      <c r="AO847" s="12" t="s">
        <v>52</v>
      </c>
      <c r="AP847" s="12" t="s">
        <v>52</v>
      </c>
      <c r="AQ847" s="12" t="s">
        <v>52</v>
      </c>
      <c r="AR847" s="12" t="s">
        <v>52</v>
      </c>
      <c r="AS847" s="12" t="s">
        <v>52</v>
      </c>
      <c r="AT847" s="14" t="s">
        <v>52</v>
      </c>
      <c r="AU847" s="13" t="s">
        <v>52</v>
      </c>
      <c r="AV847" s="12" t="s">
        <v>52</v>
      </c>
      <c r="AW847" s="12" t="s">
        <v>52</v>
      </c>
      <c r="AX847" s="12" t="s">
        <v>52</v>
      </c>
      <c r="AY847" s="12" t="s">
        <v>52</v>
      </c>
      <c r="AZ847" s="12" t="s">
        <v>52</v>
      </c>
      <c r="BA847" s="12" t="s">
        <v>52</v>
      </c>
      <c r="BB847" s="14" t="s">
        <v>52</v>
      </c>
    </row>
    <row r="848" spans="1:54" customFormat="1" x14ac:dyDescent="0.25">
      <c r="A848" s="9">
        <v>847</v>
      </c>
      <c r="B848" s="9" t="s">
        <v>4073</v>
      </c>
      <c r="C848" s="9" t="s">
        <v>4074</v>
      </c>
      <c r="D848" s="9">
        <v>93721</v>
      </c>
      <c r="E848" s="9" t="s">
        <v>52</v>
      </c>
      <c r="F848" s="9" t="s">
        <v>52</v>
      </c>
      <c r="G848" s="9">
        <v>267.94607712400006</v>
      </c>
      <c r="H848" s="9" t="s">
        <v>4075</v>
      </c>
      <c r="I848" t="e">
        <f t="shared" si="26"/>
        <v>#N/A</v>
      </c>
      <c r="J848" t="e">
        <f>VLOOKUP($D848,RfDs_clean!$A$2:$Q$140,9,FALSE)</f>
        <v>#N/A</v>
      </c>
      <c r="K848" t="e">
        <f t="shared" si="27"/>
        <v>#N/A</v>
      </c>
      <c r="L848" t="e">
        <f>VLOOKUP($D848,RfDs_clean!$A$2:$Q$140,10,FALSE)</f>
        <v>#N/A</v>
      </c>
      <c r="M848" s="9" t="s">
        <v>52</v>
      </c>
      <c r="N848" s="9" t="s">
        <v>52</v>
      </c>
      <c r="O848" s="10" t="s">
        <v>4076</v>
      </c>
      <c r="P848" s="9">
        <v>8.0000000000000002E-3</v>
      </c>
      <c r="Q848" s="9">
        <v>7.5249574161272976</v>
      </c>
      <c r="R848" s="9" t="s">
        <v>118</v>
      </c>
      <c r="S848" s="9">
        <v>0.75</v>
      </c>
      <c r="T848" s="9">
        <v>5.5529861397275413</v>
      </c>
      <c r="U848" s="9" t="s">
        <v>56</v>
      </c>
      <c r="V848" s="11" t="s">
        <v>61</v>
      </c>
      <c r="W848" s="10" t="s">
        <v>52</v>
      </c>
      <c r="X848" s="9" t="s">
        <v>52</v>
      </c>
      <c r="Y848" s="9" t="s">
        <v>52</v>
      </c>
      <c r="Z848" s="9" t="s">
        <v>52</v>
      </c>
      <c r="AA848" s="9" t="s">
        <v>52</v>
      </c>
      <c r="AB848" s="9" t="s">
        <v>52</v>
      </c>
      <c r="AC848" s="9" t="s">
        <v>52</v>
      </c>
      <c r="AD848" s="11" t="s">
        <v>52</v>
      </c>
      <c r="AE848" s="10" t="s">
        <v>52</v>
      </c>
      <c r="AF848" s="9" t="s">
        <v>52</v>
      </c>
      <c r="AG848" s="9" t="s">
        <v>52</v>
      </c>
      <c r="AH848" s="9" t="s">
        <v>52</v>
      </c>
      <c r="AI848" s="9" t="s">
        <v>52</v>
      </c>
      <c r="AJ848" s="9" t="s">
        <v>52</v>
      </c>
      <c r="AK848" s="9" t="s">
        <v>52</v>
      </c>
      <c r="AL848" s="11" t="s">
        <v>52</v>
      </c>
      <c r="AM848" s="10" t="s">
        <v>52</v>
      </c>
      <c r="AN848" s="9" t="s">
        <v>52</v>
      </c>
      <c r="AO848" s="9" t="s">
        <v>52</v>
      </c>
      <c r="AP848" s="9" t="s">
        <v>52</v>
      </c>
      <c r="AQ848" s="9" t="s">
        <v>52</v>
      </c>
      <c r="AR848" s="9" t="s">
        <v>52</v>
      </c>
      <c r="AS848" s="9" t="s">
        <v>52</v>
      </c>
      <c r="AT848" s="11" t="s">
        <v>52</v>
      </c>
      <c r="AU848" s="10" t="s">
        <v>52</v>
      </c>
      <c r="AV848" s="9" t="s">
        <v>52</v>
      </c>
      <c r="AW848" s="9" t="s">
        <v>52</v>
      </c>
      <c r="AX848" s="9" t="s">
        <v>52</v>
      </c>
      <c r="AY848" s="9" t="s">
        <v>52</v>
      </c>
      <c r="AZ848" s="9" t="s">
        <v>52</v>
      </c>
      <c r="BA848" s="9" t="s">
        <v>52</v>
      </c>
      <c r="BB848" s="11" t="s">
        <v>52</v>
      </c>
    </row>
    <row r="849" spans="1:54" customFormat="1" x14ac:dyDescent="0.25">
      <c r="A849" s="12">
        <v>848</v>
      </c>
      <c r="B849" s="12" t="s">
        <v>4077</v>
      </c>
      <c r="C849" s="12" t="s">
        <v>4078</v>
      </c>
      <c r="D849" s="12">
        <v>598776</v>
      </c>
      <c r="E849" s="12" t="s">
        <v>52</v>
      </c>
      <c r="F849" s="12" t="s">
        <v>52</v>
      </c>
      <c r="G849" s="12">
        <v>145.94568319999999</v>
      </c>
      <c r="H849" s="12" t="s">
        <v>4079</v>
      </c>
      <c r="I849" t="e">
        <f t="shared" si="26"/>
        <v>#N/A</v>
      </c>
      <c r="J849" t="e">
        <f>VLOOKUP($D849,RfDs_clean!$A$2:$Q$140,9,FALSE)</f>
        <v>#N/A</v>
      </c>
      <c r="K849" t="e">
        <f t="shared" si="27"/>
        <v>#N/A</v>
      </c>
      <c r="L849" t="e">
        <f>VLOOKUP($D849,RfDs_clean!$A$2:$Q$140,10,FALSE)</f>
        <v>#N/A</v>
      </c>
      <c r="M849" s="9" t="s">
        <v>52</v>
      </c>
      <c r="N849" s="9" t="s">
        <v>52</v>
      </c>
      <c r="O849" s="13" t="s">
        <v>4080</v>
      </c>
      <c r="P849" s="12">
        <v>5.0000000000000001E-3</v>
      </c>
      <c r="Q849" s="12">
        <v>7.4652212495605035</v>
      </c>
      <c r="R849" s="12" t="s">
        <v>118</v>
      </c>
      <c r="S849" s="12">
        <v>15</v>
      </c>
      <c r="T849" s="12">
        <v>3.9880999948408413</v>
      </c>
      <c r="U849" s="12" t="s">
        <v>56</v>
      </c>
      <c r="V849" s="14" t="s">
        <v>61</v>
      </c>
      <c r="W849" s="13" t="s">
        <v>52</v>
      </c>
      <c r="X849" s="12" t="s">
        <v>52</v>
      </c>
      <c r="Y849" s="12" t="s">
        <v>52</v>
      </c>
      <c r="Z849" s="12" t="s">
        <v>52</v>
      </c>
      <c r="AA849" s="12" t="s">
        <v>52</v>
      </c>
      <c r="AB849" s="12" t="s">
        <v>52</v>
      </c>
      <c r="AC849" s="12" t="s">
        <v>52</v>
      </c>
      <c r="AD849" s="14" t="s">
        <v>52</v>
      </c>
      <c r="AE849" s="13" t="s">
        <v>52</v>
      </c>
      <c r="AF849" s="12" t="s">
        <v>52</v>
      </c>
      <c r="AG849" s="12" t="s">
        <v>52</v>
      </c>
      <c r="AH849" s="12" t="s">
        <v>52</v>
      </c>
      <c r="AI849" s="12" t="s">
        <v>52</v>
      </c>
      <c r="AJ849" s="12" t="s">
        <v>52</v>
      </c>
      <c r="AK849" s="12" t="s">
        <v>52</v>
      </c>
      <c r="AL849" s="14" t="s">
        <v>52</v>
      </c>
      <c r="AM849" s="13" t="s">
        <v>52</v>
      </c>
      <c r="AN849" s="12" t="s">
        <v>52</v>
      </c>
      <c r="AO849" s="12" t="s">
        <v>52</v>
      </c>
      <c r="AP849" s="12" t="s">
        <v>52</v>
      </c>
      <c r="AQ849" s="12" t="s">
        <v>52</v>
      </c>
      <c r="AR849" s="12" t="s">
        <v>52</v>
      </c>
      <c r="AS849" s="12" t="s">
        <v>52</v>
      </c>
      <c r="AT849" s="14" t="s">
        <v>52</v>
      </c>
      <c r="AU849" s="13" t="s">
        <v>52</v>
      </c>
      <c r="AV849" s="12" t="s">
        <v>52</v>
      </c>
      <c r="AW849" s="12" t="s">
        <v>52</v>
      </c>
      <c r="AX849" s="12" t="s">
        <v>52</v>
      </c>
      <c r="AY849" s="12" t="s">
        <v>52</v>
      </c>
      <c r="AZ849" s="12" t="s">
        <v>52</v>
      </c>
      <c r="BA849" s="12" t="s">
        <v>52</v>
      </c>
      <c r="BB849" s="14" t="s">
        <v>52</v>
      </c>
    </row>
    <row r="850" spans="1:54" customFormat="1" x14ac:dyDescent="0.25">
      <c r="A850" s="9">
        <v>849</v>
      </c>
      <c r="B850" s="9" t="s">
        <v>4081</v>
      </c>
      <c r="C850" s="9" t="s">
        <v>4082</v>
      </c>
      <c r="D850" s="9">
        <v>96184</v>
      </c>
      <c r="E850" s="9" t="s">
        <v>52</v>
      </c>
      <c r="F850" s="9" t="s">
        <v>52</v>
      </c>
      <c r="G850" s="9">
        <v>145.94568319999999</v>
      </c>
      <c r="H850" s="9" t="s">
        <v>4083</v>
      </c>
      <c r="I850">
        <f t="shared" si="26"/>
        <v>5.3728641892433124</v>
      </c>
      <c r="J850">
        <f>VLOOKUP($D850,RfDs_clean!$A$2:$Q$140,9,FALSE)</f>
        <v>0.61848199999999998</v>
      </c>
      <c r="K850">
        <f t="shared" si="27"/>
        <v>5.5130567358863463</v>
      </c>
      <c r="L850">
        <f>VLOOKUP($D850,RfDs_clean!$A$2:$Q$140,10,FALSE)</f>
        <v>0.44785199999999997</v>
      </c>
      <c r="M850" s="9">
        <v>3.6794374226132471</v>
      </c>
      <c r="N850" s="9">
        <v>30.5319</v>
      </c>
      <c r="O850" s="10" t="s">
        <v>4084</v>
      </c>
      <c r="P850" s="9">
        <v>4.0000000000000001E-3</v>
      </c>
      <c r="Q850" s="9">
        <v>7.5621312625685597</v>
      </c>
      <c r="R850" s="9" t="s">
        <v>549</v>
      </c>
      <c r="S850" s="9">
        <v>1.1000000000000001</v>
      </c>
      <c r="T850" s="9">
        <v>5.1227985687382978</v>
      </c>
      <c r="U850" s="9" t="s">
        <v>56</v>
      </c>
      <c r="V850" s="11" t="s">
        <v>57</v>
      </c>
      <c r="W850" s="10" t="s">
        <v>4085</v>
      </c>
      <c r="X850" s="9">
        <v>2.9999999999999997E-4</v>
      </c>
      <c r="Y850" s="9">
        <v>8.69</v>
      </c>
      <c r="Z850" s="9" t="s">
        <v>66</v>
      </c>
      <c r="AA850" s="9">
        <v>0.9</v>
      </c>
      <c r="AB850" s="9">
        <v>5.21</v>
      </c>
      <c r="AC850" s="9" t="s">
        <v>56</v>
      </c>
      <c r="AD850" s="11" t="s">
        <v>57</v>
      </c>
      <c r="AE850" s="10" t="s">
        <v>4086</v>
      </c>
      <c r="AF850" s="9">
        <v>30</v>
      </c>
      <c r="AG850" s="9">
        <v>6.64</v>
      </c>
      <c r="AH850" s="9" t="s">
        <v>4087</v>
      </c>
      <c r="AI850" s="9" t="s">
        <v>52</v>
      </c>
      <c r="AJ850" s="9" t="s">
        <v>52</v>
      </c>
      <c r="AK850" s="9" t="s">
        <v>56</v>
      </c>
      <c r="AL850" s="11" t="s">
        <v>57</v>
      </c>
      <c r="AM850" s="10" t="s">
        <v>52</v>
      </c>
      <c r="AN850" s="9" t="s">
        <v>52</v>
      </c>
      <c r="AO850" s="9" t="s">
        <v>52</v>
      </c>
      <c r="AP850" s="9" t="s">
        <v>52</v>
      </c>
      <c r="AQ850" s="9" t="s">
        <v>52</v>
      </c>
      <c r="AR850" s="9" t="s">
        <v>52</v>
      </c>
      <c r="AS850" s="9" t="s">
        <v>52</v>
      </c>
      <c r="AT850" s="11" t="s">
        <v>52</v>
      </c>
      <c r="AU850" s="10" t="s">
        <v>52</v>
      </c>
      <c r="AV850" s="9" t="s">
        <v>52</v>
      </c>
      <c r="AW850" s="9" t="s">
        <v>52</v>
      </c>
      <c r="AX850" s="9" t="s">
        <v>52</v>
      </c>
      <c r="AY850" s="9" t="s">
        <v>52</v>
      </c>
      <c r="AZ850" s="9" t="s">
        <v>52</v>
      </c>
      <c r="BA850" s="9" t="s">
        <v>52</v>
      </c>
      <c r="BB850" s="11" t="s">
        <v>52</v>
      </c>
    </row>
    <row r="851" spans="1:54" customFormat="1" x14ac:dyDescent="0.25">
      <c r="A851" s="12">
        <v>850</v>
      </c>
      <c r="B851" s="12" t="s">
        <v>4088</v>
      </c>
      <c r="C851" s="12" t="s">
        <v>4089</v>
      </c>
      <c r="D851" s="12">
        <v>96195</v>
      </c>
      <c r="E851" s="12" t="s">
        <v>52</v>
      </c>
      <c r="F851" s="12" t="s">
        <v>52</v>
      </c>
      <c r="G851" s="12">
        <v>143.93003313599999</v>
      </c>
      <c r="H851" s="12" t="s">
        <v>4090</v>
      </c>
      <c r="I851" t="e">
        <f t="shared" si="26"/>
        <v>#N/A</v>
      </c>
      <c r="J851" t="e">
        <f>VLOOKUP($D851,RfDs_clean!$A$2:$Q$140,9,FALSE)</f>
        <v>#N/A</v>
      </c>
      <c r="K851" t="e">
        <f t="shared" si="27"/>
        <v>#N/A</v>
      </c>
      <c r="L851" t="e">
        <f>VLOOKUP($D851,RfDs_clean!$A$2:$Q$140,10,FALSE)</f>
        <v>#N/A</v>
      </c>
      <c r="M851" s="9" t="s">
        <v>52</v>
      </c>
      <c r="N851" s="9" t="s">
        <v>52</v>
      </c>
      <c r="O851" s="13" t="s">
        <v>4091</v>
      </c>
      <c r="P851" s="12">
        <v>3.0000000000000001E-3</v>
      </c>
      <c r="Q851" s="12">
        <v>7.6810301706576185</v>
      </c>
      <c r="R851" s="12" t="s">
        <v>52</v>
      </c>
      <c r="S851" s="12" t="s">
        <v>52</v>
      </c>
      <c r="T851" s="12" t="s">
        <v>52</v>
      </c>
      <c r="U851" s="12" t="s">
        <v>83</v>
      </c>
      <c r="V851" s="14" t="s">
        <v>61</v>
      </c>
      <c r="W851" s="13" t="s">
        <v>4092</v>
      </c>
      <c r="X851" s="12">
        <v>2.9999999999999997E-4</v>
      </c>
      <c r="Y851" s="12">
        <v>8.68</v>
      </c>
      <c r="Z851" s="12" t="s">
        <v>81</v>
      </c>
      <c r="AA851" s="12">
        <v>1</v>
      </c>
      <c r="AB851" s="12">
        <v>5.16</v>
      </c>
      <c r="AC851" s="12" t="s">
        <v>83</v>
      </c>
      <c r="AD851" s="14" t="s">
        <v>61</v>
      </c>
      <c r="AE851" s="13" t="s">
        <v>52</v>
      </c>
      <c r="AF851" s="12" t="s">
        <v>52</v>
      </c>
      <c r="AG851" s="12" t="s">
        <v>52</v>
      </c>
      <c r="AH851" s="12" t="s">
        <v>52</v>
      </c>
      <c r="AI851" s="12" t="s">
        <v>52</v>
      </c>
      <c r="AJ851" s="12" t="s">
        <v>52</v>
      </c>
      <c r="AK851" s="12" t="s">
        <v>52</v>
      </c>
      <c r="AL851" s="14" t="s">
        <v>52</v>
      </c>
      <c r="AM851" s="13" t="s">
        <v>52</v>
      </c>
      <c r="AN851" s="12" t="s">
        <v>52</v>
      </c>
      <c r="AO851" s="12" t="s">
        <v>52</v>
      </c>
      <c r="AP851" s="12" t="s">
        <v>52</v>
      </c>
      <c r="AQ851" s="12" t="s">
        <v>52</v>
      </c>
      <c r="AR851" s="12" t="s">
        <v>52</v>
      </c>
      <c r="AS851" s="12" t="s">
        <v>52</v>
      </c>
      <c r="AT851" s="14" t="s">
        <v>52</v>
      </c>
      <c r="AU851" s="13" t="s">
        <v>52</v>
      </c>
      <c r="AV851" s="12" t="s">
        <v>52</v>
      </c>
      <c r="AW851" s="12" t="s">
        <v>52</v>
      </c>
      <c r="AX851" s="12" t="s">
        <v>52</v>
      </c>
      <c r="AY851" s="12" t="s">
        <v>52</v>
      </c>
      <c r="AZ851" s="12" t="s">
        <v>52</v>
      </c>
      <c r="BA851" s="12" t="s">
        <v>52</v>
      </c>
      <c r="BB851" s="14" t="s">
        <v>52</v>
      </c>
    </row>
    <row r="852" spans="1:54" customFormat="1" x14ac:dyDescent="0.25">
      <c r="A852" s="9">
        <v>851</v>
      </c>
      <c r="B852" s="9" t="s">
        <v>4093</v>
      </c>
      <c r="C852" s="9" t="s">
        <v>4094</v>
      </c>
      <c r="D852" s="9">
        <v>55335063</v>
      </c>
      <c r="E852" s="9" t="s">
        <v>52</v>
      </c>
      <c r="F852" s="9" t="s">
        <v>52</v>
      </c>
      <c r="G852" s="9">
        <v>254.925676028</v>
      </c>
      <c r="H852" s="9" t="s">
        <v>4095</v>
      </c>
      <c r="I852" t="e">
        <f t="shared" si="26"/>
        <v>#N/A</v>
      </c>
      <c r="J852" t="e">
        <f>VLOOKUP($D852,RfDs_clean!$A$2:$Q$140,9,FALSE)</f>
        <v>#N/A</v>
      </c>
      <c r="K852" t="e">
        <f t="shared" si="27"/>
        <v>#N/A</v>
      </c>
      <c r="L852" t="e">
        <f>VLOOKUP($D852,RfDs_clean!$A$2:$Q$140,10,FALSE)</f>
        <v>#N/A</v>
      </c>
      <c r="M852" s="9" t="s">
        <v>52</v>
      </c>
      <c r="N852" s="9" t="s">
        <v>52</v>
      </c>
      <c r="O852" s="10" t="s">
        <v>4096</v>
      </c>
      <c r="P852" s="9">
        <v>0.05</v>
      </c>
      <c r="Q852" s="9">
        <v>6.7074435753297905</v>
      </c>
      <c r="R852" s="9" t="s">
        <v>81</v>
      </c>
      <c r="S852" s="9">
        <v>5</v>
      </c>
      <c r="T852" s="9">
        <v>4.7074435753297905</v>
      </c>
      <c r="U852" s="9" t="s">
        <v>103</v>
      </c>
      <c r="V852" s="11" t="s">
        <v>61</v>
      </c>
      <c r="W852" s="10" t="s">
        <v>52</v>
      </c>
      <c r="X852" s="9" t="s">
        <v>52</v>
      </c>
      <c r="Y852" s="9" t="s">
        <v>52</v>
      </c>
      <c r="Z852" s="9" t="s">
        <v>52</v>
      </c>
      <c r="AA852" s="9" t="s">
        <v>52</v>
      </c>
      <c r="AB852" s="9" t="s">
        <v>52</v>
      </c>
      <c r="AC852" s="9" t="s">
        <v>52</v>
      </c>
      <c r="AD852" s="11" t="s">
        <v>52</v>
      </c>
      <c r="AE852" s="10" t="s">
        <v>52</v>
      </c>
      <c r="AF852" s="9" t="s">
        <v>52</v>
      </c>
      <c r="AG852" s="9" t="s">
        <v>52</v>
      </c>
      <c r="AH852" s="9" t="s">
        <v>52</v>
      </c>
      <c r="AI852" s="9" t="s">
        <v>52</v>
      </c>
      <c r="AJ852" s="9" t="s">
        <v>52</v>
      </c>
      <c r="AK852" s="9" t="s">
        <v>52</v>
      </c>
      <c r="AL852" s="11" t="s">
        <v>52</v>
      </c>
      <c r="AM852" s="10" t="s">
        <v>52</v>
      </c>
      <c r="AN852" s="9" t="s">
        <v>52</v>
      </c>
      <c r="AO852" s="9" t="s">
        <v>52</v>
      </c>
      <c r="AP852" s="9" t="s">
        <v>52</v>
      </c>
      <c r="AQ852" s="9" t="s">
        <v>52</v>
      </c>
      <c r="AR852" s="9" t="s">
        <v>52</v>
      </c>
      <c r="AS852" s="9" t="s">
        <v>52</v>
      </c>
      <c r="AT852" s="11" t="s">
        <v>52</v>
      </c>
      <c r="AU852" s="10" t="s">
        <v>52</v>
      </c>
      <c r="AV852" s="9" t="s">
        <v>52</v>
      </c>
      <c r="AW852" s="9" t="s">
        <v>52</v>
      </c>
      <c r="AX852" s="9" t="s">
        <v>52</v>
      </c>
      <c r="AY852" s="9" t="s">
        <v>52</v>
      </c>
      <c r="AZ852" s="9" t="s">
        <v>52</v>
      </c>
      <c r="BA852" s="9" t="s">
        <v>52</v>
      </c>
      <c r="BB852" s="11" t="s">
        <v>52</v>
      </c>
    </row>
    <row r="853" spans="1:54" customFormat="1" x14ac:dyDescent="0.25">
      <c r="A853" s="12">
        <v>852</v>
      </c>
      <c r="B853" s="12" t="s">
        <v>4097</v>
      </c>
      <c r="C853" s="12" t="s">
        <v>4098</v>
      </c>
      <c r="D853" s="12">
        <v>3380345</v>
      </c>
      <c r="E853" s="12" t="s">
        <v>52</v>
      </c>
      <c r="F853" s="12" t="s">
        <v>52</v>
      </c>
      <c r="G853" s="12">
        <v>287.95116250400002</v>
      </c>
      <c r="H853" s="12" t="s">
        <v>4099</v>
      </c>
      <c r="I853" t="e">
        <f t="shared" si="26"/>
        <v>#N/A</v>
      </c>
      <c r="J853" t="e">
        <f>VLOOKUP($D853,RfDs_clean!$A$2:$Q$140,9,FALSE)</f>
        <v>#N/A</v>
      </c>
      <c r="K853" t="e">
        <f t="shared" si="27"/>
        <v>#N/A</v>
      </c>
      <c r="L853" t="e">
        <f>VLOOKUP($D853,RfDs_clean!$A$2:$Q$140,10,FALSE)</f>
        <v>#N/A</v>
      </c>
      <c r="M853" s="9" t="s">
        <v>52</v>
      </c>
      <c r="N853" s="9" t="s">
        <v>52</v>
      </c>
      <c r="O853" s="13" t="s">
        <v>4100</v>
      </c>
      <c r="P853" s="12">
        <v>0.3</v>
      </c>
      <c r="Q853" s="12">
        <v>5.9821975814647326</v>
      </c>
      <c r="R853" s="12" t="s">
        <v>81</v>
      </c>
      <c r="S853" s="12">
        <v>30</v>
      </c>
      <c r="T853" s="12">
        <v>3.9821975814647321</v>
      </c>
      <c r="U853" s="12" t="s">
        <v>103</v>
      </c>
      <c r="V853" s="14" t="s">
        <v>61</v>
      </c>
      <c r="W853" s="13" t="s">
        <v>52</v>
      </c>
      <c r="X853" s="12" t="s">
        <v>52</v>
      </c>
      <c r="Y853" s="12" t="s">
        <v>52</v>
      </c>
      <c r="Z853" s="12" t="s">
        <v>52</v>
      </c>
      <c r="AA853" s="12" t="s">
        <v>52</v>
      </c>
      <c r="AB853" s="12" t="s">
        <v>52</v>
      </c>
      <c r="AC853" s="12" t="s">
        <v>52</v>
      </c>
      <c r="AD853" s="14" t="s">
        <v>52</v>
      </c>
      <c r="AE853" s="13" t="s">
        <v>52</v>
      </c>
      <c r="AF853" s="12" t="s">
        <v>52</v>
      </c>
      <c r="AG853" s="12" t="s">
        <v>52</v>
      </c>
      <c r="AH853" s="12" t="s">
        <v>52</v>
      </c>
      <c r="AI853" s="12" t="s">
        <v>52</v>
      </c>
      <c r="AJ853" s="12" t="s">
        <v>52</v>
      </c>
      <c r="AK853" s="12" t="s">
        <v>52</v>
      </c>
      <c r="AL853" s="14" t="s">
        <v>52</v>
      </c>
      <c r="AM853" s="13" t="s">
        <v>52</v>
      </c>
      <c r="AN853" s="12" t="s">
        <v>52</v>
      </c>
      <c r="AO853" s="12" t="s">
        <v>52</v>
      </c>
      <c r="AP853" s="12" t="s">
        <v>52</v>
      </c>
      <c r="AQ853" s="12" t="s">
        <v>52</v>
      </c>
      <c r="AR853" s="12" t="s">
        <v>52</v>
      </c>
      <c r="AS853" s="12" t="s">
        <v>52</v>
      </c>
      <c r="AT853" s="14" t="s">
        <v>52</v>
      </c>
      <c r="AU853" s="13" t="s">
        <v>52</v>
      </c>
      <c r="AV853" s="12" t="s">
        <v>52</v>
      </c>
      <c r="AW853" s="12" t="s">
        <v>52</v>
      </c>
      <c r="AX853" s="12" t="s">
        <v>52</v>
      </c>
      <c r="AY853" s="12" t="s">
        <v>52</v>
      </c>
      <c r="AZ853" s="12" t="s">
        <v>52</v>
      </c>
      <c r="BA853" s="12" t="s">
        <v>52</v>
      </c>
      <c r="BB853" s="14" t="s">
        <v>52</v>
      </c>
    </row>
    <row r="854" spans="1:54" customFormat="1" x14ac:dyDescent="0.25">
      <c r="A854" s="9">
        <v>853</v>
      </c>
      <c r="B854" s="9" t="s">
        <v>4101</v>
      </c>
      <c r="C854" s="9" t="s">
        <v>4102</v>
      </c>
      <c r="D854" s="9">
        <v>24602866</v>
      </c>
      <c r="E854" s="9" t="s">
        <v>52</v>
      </c>
      <c r="F854" s="9" t="s">
        <v>52</v>
      </c>
      <c r="G854" s="9">
        <v>297.30316486800001</v>
      </c>
      <c r="H854" s="9" t="s">
        <v>4103</v>
      </c>
      <c r="I854" t="e">
        <f t="shared" si="26"/>
        <v>#N/A</v>
      </c>
      <c r="J854" t="e">
        <f>VLOOKUP($D854,RfDs_clean!$A$2:$Q$140,9,FALSE)</f>
        <v>#N/A</v>
      </c>
      <c r="K854" t="e">
        <f t="shared" si="27"/>
        <v>#N/A</v>
      </c>
      <c r="L854" t="e">
        <f>VLOOKUP($D854,RfDs_clean!$A$2:$Q$140,10,FALSE)</f>
        <v>#N/A</v>
      </c>
      <c r="M854" s="9" t="s">
        <v>52</v>
      </c>
      <c r="N854" s="9" t="s">
        <v>52</v>
      </c>
      <c r="O854" s="10" t="s">
        <v>4104</v>
      </c>
      <c r="P854" s="9">
        <v>0.01</v>
      </c>
      <c r="Q854" s="9">
        <v>7.4731995324050473</v>
      </c>
      <c r="R854" s="9" t="s">
        <v>81</v>
      </c>
      <c r="S854" s="9">
        <v>31.3</v>
      </c>
      <c r="T854" s="9">
        <v>3.9776551948585985</v>
      </c>
      <c r="U854" s="9" t="s">
        <v>103</v>
      </c>
      <c r="V854" s="11" t="s">
        <v>61</v>
      </c>
      <c r="W854" s="10" t="s">
        <v>52</v>
      </c>
      <c r="X854" s="9" t="s">
        <v>52</v>
      </c>
      <c r="Y854" s="9" t="s">
        <v>52</v>
      </c>
      <c r="Z854" s="9" t="s">
        <v>52</v>
      </c>
      <c r="AA854" s="9" t="s">
        <v>52</v>
      </c>
      <c r="AB854" s="9" t="s">
        <v>52</v>
      </c>
      <c r="AC854" s="9" t="s">
        <v>52</v>
      </c>
      <c r="AD854" s="11" t="s">
        <v>52</v>
      </c>
      <c r="AE854" s="10" t="s">
        <v>52</v>
      </c>
      <c r="AF854" s="9" t="s">
        <v>52</v>
      </c>
      <c r="AG854" s="9" t="s">
        <v>52</v>
      </c>
      <c r="AH854" s="9" t="s">
        <v>52</v>
      </c>
      <c r="AI854" s="9" t="s">
        <v>52</v>
      </c>
      <c r="AJ854" s="9" t="s">
        <v>52</v>
      </c>
      <c r="AK854" s="9" t="s">
        <v>52</v>
      </c>
      <c r="AL854" s="11" t="s">
        <v>52</v>
      </c>
      <c r="AM854" s="10" t="s">
        <v>52</v>
      </c>
      <c r="AN854" s="9" t="s">
        <v>52</v>
      </c>
      <c r="AO854" s="9" t="s">
        <v>52</v>
      </c>
      <c r="AP854" s="9" t="s">
        <v>52</v>
      </c>
      <c r="AQ854" s="9" t="s">
        <v>52</v>
      </c>
      <c r="AR854" s="9" t="s">
        <v>52</v>
      </c>
      <c r="AS854" s="9" t="s">
        <v>52</v>
      </c>
      <c r="AT854" s="11" t="s">
        <v>52</v>
      </c>
      <c r="AU854" s="10" t="s">
        <v>52</v>
      </c>
      <c r="AV854" s="9" t="s">
        <v>52</v>
      </c>
      <c r="AW854" s="9" t="s">
        <v>52</v>
      </c>
      <c r="AX854" s="9" t="s">
        <v>52</v>
      </c>
      <c r="AY854" s="9" t="s">
        <v>52</v>
      </c>
      <c r="AZ854" s="9" t="s">
        <v>52</v>
      </c>
      <c r="BA854" s="9" t="s">
        <v>52</v>
      </c>
      <c r="BB854" s="11" t="s">
        <v>52</v>
      </c>
    </row>
    <row r="855" spans="1:54" customFormat="1" x14ac:dyDescent="0.25">
      <c r="A855" s="12">
        <v>854</v>
      </c>
      <c r="B855" s="12" t="s">
        <v>4105</v>
      </c>
      <c r="C855" s="12" t="s">
        <v>4106</v>
      </c>
      <c r="D855" s="12">
        <v>58138082</v>
      </c>
      <c r="E855" s="12" t="s">
        <v>52</v>
      </c>
      <c r="F855" s="12" t="s">
        <v>52</v>
      </c>
      <c r="G855" s="12">
        <v>317.89395324400004</v>
      </c>
      <c r="H855" s="12" t="s">
        <v>4107</v>
      </c>
      <c r="I855" t="e">
        <f t="shared" si="26"/>
        <v>#N/A</v>
      </c>
      <c r="J855" t="e">
        <f>VLOOKUP($D855,RfDs_clean!$A$2:$Q$140,9,FALSE)</f>
        <v>#N/A</v>
      </c>
      <c r="K855" t="e">
        <f t="shared" si="27"/>
        <v>#N/A</v>
      </c>
      <c r="L855" t="e">
        <f>VLOOKUP($D855,RfDs_clean!$A$2:$Q$140,10,FALSE)</f>
        <v>#N/A</v>
      </c>
      <c r="M855" s="9" t="s">
        <v>52</v>
      </c>
      <c r="N855" s="9" t="s">
        <v>52</v>
      </c>
      <c r="O855" s="13" t="s">
        <v>4108</v>
      </c>
      <c r="P855" s="12">
        <v>3.0000000000000001E-3</v>
      </c>
      <c r="Q855" s="12">
        <v>8.0251610124283932</v>
      </c>
      <c r="R855" s="12" t="s">
        <v>118</v>
      </c>
      <c r="S855" s="12">
        <v>0.33</v>
      </c>
      <c r="T855" s="12">
        <v>5.9837683272701669</v>
      </c>
      <c r="U855" s="12" t="s">
        <v>56</v>
      </c>
      <c r="V855" s="14" t="s">
        <v>61</v>
      </c>
      <c r="W855" s="13" t="s">
        <v>52</v>
      </c>
      <c r="X855" s="12" t="s">
        <v>52</v>
      </c>
      <c r="Y855" s="12" t="s">
        <v>52</v>
      </c>
      <c r="Z855" s="12" t="s">
        <v>52</v>
      </c>
      <c r="AA855" s="12" t="s">
        <v>52</v>
      </c>
      <c r="AB855" s="12" t="s">
        <v>52</v>
      </c>
      <c r="AC855" s="12" t="s">
        <v>52</v>
      </c>
      <c r="AD855" s="14" t="s">
        <v>52</v>
      </c>
      <c r="AE855" s="13" t="s">
        <v>52</v>
      </c>
      <c r="AF855" s="12" t="s">
        <v>52</v>
      </c>
      <c r="AG855" s="12" t="s">
        <v>52</v>
      </c>
      <c r="AH855" s="12" t="s">
        <v>52</v>
      </c>
      <c r="AI855" s="12" t="s">
        <v>52</v>
      </c>
      <c r="AJ855" s="12" t="s">
        <v>52</v>
      </c>
      <c r="AK855" s="12" t="s">
        <v>52</v>
      </c>
      <c r="AL855" s="14" t="s">
        <v>52</v>
      </c>
      <c r="AM855" s="13" t="s">
        <v>52</v>
      </c>
      <c r="AN855" s="12" t="s">
        <v>52</v>
      </c>
      <c r="AO855" s="12" t="s">
        <v>52</v>
      </c>
      <c r="AP855" s="12" t="s">
        <v>52</v>
      </c>
      <c r="AQ855" s="12" t="s">
        <v>52</v>
      </c>
      <c r="AR855" s="12" t="s">
        <v>52</v>
      </c>
      <c r="AS855" s="12" t="s">
        <v>52</v>
      </c>
      <c r="AT855" s="14" t="s">
        <v>52</v>
      </c>
      <c r="AU855" s="13" t="s">
        <v>52</v>
      </c>
      <c r="AV855" s="12" t="s">
        <v>52</v>
      </c>
      <c r="AW855" s="12" t="s">
        <v>52</v>
      </c>
      <c r="AX855" s="12" t="s">
        <v>52</v>
      </c>
      <c r="AY855" s="12" t="s">
        <v>52</v>
      </c>
      <c r="AZ855" s="12" t="s">
        <v>52</v>
      </c>
      <c r="BA855" s="12" t="s">
        <v>52</v>
      </c>
      <c r="BB855" s="14" t="s">
        <v>52</v>
      </c>
    </row>
    <row r="856" spans="1:54" customFormat="1" x14ac:dyDescent="0.25">
      <c r="A856" s="9">
        <v>855</v>
      </c>
      <c r="B856" s="9" t="s">
        <v>4109</v>
      </c>
      <c r="C856" s="9" t="s">
        <v>4110</v>
      </c>
      <c r="D856" s="9">
        <v>121448</v>
      </c>
      <c r="E856" s="9" t="s">
        <v>52</v>
      </c>
      <c r="F856" s="9" t="s">
        <v>52</v>
      </c>
      <c r="G856" s="9">
        <v>101.12044950000001</v>
      </c>
      <c r="H856" s="9" t="s">
        <v>4111</v>
      </c>
      <c r="I856" t="e">
        <f t="shared" si="26"/>
        <v>#N/A</v>
      </c>
      <c r="J856" t="e">
        <f>VLOOKUP($D856,RfDs_clean!$A$2:$Q$140,9,FALSE)</f>
        <v>#N/A</v>
      </c>
      <c r="K856" t="e">
        <f t="shared" si="27"/>
        <v>#N/A</v>
      </c>
      <c r="L856" t="e">
        <f>VLOOKUP($D856,RfDs_clean!$A$2:$Q$140,10,FALSE)</f>
        <v>#N/A</v>
      </c>
      <c r="M856" s="9" t="s">
        <v>52</v>
      </c>
      <c r="N856" s="9" t="s">
        <v>52</v>
      </c>
      <c r="O856" s="10" t="s">
        <v>52</v>
      </c>
      <c r="P856" s="9" t="s">
        <v>52</v>
      </c>
      <c r="Q856" s="9" t="s">
        <v>52</v>
      </c>
      <c r="R856" s="9" t="s">
        <v>52</v>
      </c>
      <c r="S856" s="9" t="s">
        <v>52</v>
      </c>
      <c r="T856" s="9" t="s">
        <v>52</v>
      </c>
      <c r="U856" s="9" t="s">
        <v>52</v>
      </c>
      <c r="V856" s="11" t="s">
        <v>52</v>
      </c>
      <c r="W856" s="10" t="s">
        <v>4112</v>
      </c>
      <c r="X856" s="9">
        <v>7.0000000000000001E-3</v>
      </c>
      <c r="Y856" s="9">
        <v>7.16</v>
      </c>
      <c r="Z856" s="9" t="s">
        <v>81</v>
      </c>
      <c r="AA856" s="9">
        <v>19.5</v>
      </c>
      <c r="AB856" s="9">
        <v>3.71</v>
      </c>
      <c r="AC856" s="9" t="s">
        <v>56</v>
      </c>
      <c r="AD856" s="11" t="s">
        <v>61</v>
      </c>
      <c r="AE856" s="10" t="s">
        <v>52</v>
      </c>
      <c r="AF856" s="9" t="s">
        <v>52</v>
      </c>
      <c r="AG856" s="9" t="s">
        <v>52</v>
      </c>
      <c r="AH856" s="9" t="s">
        <v>52</v>
      </c>
      <c r="AI856" s="9" t="s">
        <v>52</v>
      </c>
      <c r="AJ856" s="9" t="s">
        <v>52</v>
      </c>
      <c r="AK856" s="9" t="s">
        <v>52</v>
      </c>
      <c r="AL856" s="11" t="s">
        <v>52</v>
      </c>
      <c r="AM856" s="10" t="s">
        <v>52</v>
      </c>
      <c r="AN856" s="9" t="s">
        <v>52</v>
      </c>
      <c r="AO856" s="9" t="s">
        <v>52</v>
      </c>
      <c r="AP856" s="9" t="s">
        <v>52</v>
      </c>
      <c r="AQ856" s="9" t="s">
        <v>52</v>
      </c>
      <c r="AR856" s="9" t="s">
        <v>52</v>
      </c>
      <c r="AS856" s="9" t="s">
        <v>52</v>
      </c>
      <c r="AT856" s="11" t="s">
        <v>52</v>
      </c>
      <c r="AU856" s="10" t="s">
        <v>52</v>
      </c>
      <c r="AV856" s="9" t="s">
        <v>52</v>
      </c>
      <c r="AW856" s="9" t="s">
        <v>52</v>
      </c>
      <c r="AX856" s="9" t="s">
        <v>52</v>
      </c>
      <c r="AY856" s="9" t="s">
        <v>52</v>
      </c>
      <c r="AZ856" s="9" t="s">
        <v>52</v>
      </c>
      <c r="BA856" s="9" t="s">
        <v>52</v>
      </c>
      <c r="BB856" s="11" t="s">
        <v>52</v>
      </c>
    </row>
    <row r="857" spans="1:54" customFormat="1" x14ac:dyDescent="0.25">
      <c r="A857" s="12">
        <v>856</v>
      </c>
      <c r="B857" s="12" t="s">
        <v>4113</v>
      </c>
      <c r="C857" s="12" t="s">
        <v>4114</v>
      </c>
      <c r="D857" s="12">
        <v>141517217</v>
      </c>
      <c r="E857" s="12" t="s">
        <v>52</v>
      </c>
      <c r="F857" s="12" t="s">
        <v>52</v>
      </c>
      <c r="G857" s="12">
        <v>408.12969174800003</v>
      </c>
      <c r="H857" s="12" t="s">
        <v>4115</v>
      </c>
      <c r="I857" t="e">
        <f t="shared" si="26"/>
        <v>#N/A</v>
      </c>
      <c r="J857" t="e">
        <f>VLOOKUP($D857,RfDs_clean!$A$2:$Q$140,9,FALSE)</f>
        <v>#N/A</v>
      </c>
      <c r="K857" t="e">
        <f t="shared" si="27"/>
        <v>#N/A</v>
      </c>
      <c r="L857" t="e">
        <f>VLOOKUP($D857,RfDs_clean!$A$2:$Q$140,10,FALSE)</f>
        <v>#N/A</v>
      </c>
      <c r="M857" s="9" t="s">
        <v>52</v>
      </c>
      <c r="N857" s="9" t="s">
        <v>52</v>
      </c>
      <c r="O857" s="13" t="s">
        <v>4116</v>
      </c>
      <c r="P857" s="12">
        <v>3.7999999999999999E-2</v>
      </c>
      <c r="Q857" s="12">
        <v>7.0310145945623512</v>
      </c>
      <c r="R857" s="12" t="s">
        <v>81</v>
      </c>
      <c r="S857" s="12">
        <v>3.8</v>
      </c>
      <c r="T857" s="12">
        <v>5.0310145945623512</v>
      </c>
      <c r="U857" s="12" t="s">
        <v>103</v>
      </c>
      <c r="V857" s="14" t="s">
        <v>61</v>
      </c>
      <c r="W857" s="13" t="s">
        <v>52</v>
      </c>
      <c r="X857" s="12" t="s">
        <v>52</v>
      </c>
      <c r="Y857" s="12" t="s">
        <v>52</v>
      </c>
      <c r="Z857" s="12" t="s">
        <v>52</v>
      </c>
      <c r="AA857" s="12" t="s">
        <v>52</v>
      </c>
      <c r="AB857" s="12" t="s">
        <v>52</v>
      </c>
      <c r="AC857" s="12" t="s">
        <v>52</v>
      </c>
      <c r="AD857" s="14" t="s">
        <v>52</v>
      </c>
      <c r="AE857" s="13" t="s">
        <v>52</v>
      </c>
      <c r="AF857" s="12" t="s">
        <v>52</v>
      </c>
      <c r="AG857" s="12" t="s">
        <v>52</v>
      </c>
      <c r="AH857" s="12" t="s">
        <v>52</v>
      </c>
      <c r="AI857" s="12" t="s">
        <v>52</v>
      </c>
      <c r="AJ857" s="12" t="s">
        <v>52</v>
      </c>
      <c r="AK857" s="12" t="s">
        <v>52</v>
      </c>
      <c r="AL857" s="14" t="s">
        <v>52</v>
      </c>
      <c r="AM857" s="13" t="s">
        <v>52</v>
      </c>
      <c r="AN857" s="12" t="s">
        <v>52</v>
      </c>
      <c r="AO857" s="12" t="s">
        <v>52</v>
      </c>
      <c r="AP857" s="12" t="s">
        <v>52</v>
      </c>
      <c r="AQ857" s="12" t="s">
        <v>52</v>
      </c>
      <c r="AR857" s="12" t="s">
        <v>52</v>
      </c>
      <c r="AS857" s="12" t="s">
        <v>52</v>
      </c>
      <c r="AT857" s="14" t="s">
        <v>52</v>
      </c>
      <c r="AU857" s="13" t="s">
        <v>52</v>
      </c>
      <c r="AV857" s="12" t="s">
        <v>52</v>
      </c>
      <c r="AW857" s="12" t="s">
        <v>52</v>
      </c>
      <c r="AX857" s="12" t="s">
        <v>52</v>
      </c>
      <c r="AY857" s="12" t="s">
        <v>52</v>
      </c>
      <c r="AZ857" s="12" t="s">
        <v>52</v>
      </c>
      <c r="BA857" s="12" t="s">
        <v>52</v>
      </c>
      <c r="BB857" s="14" t="s">
        <v>52</v>
      </c>
    </row>
    <row r="858" spans="1:54" customFormat="1" x14ac:dyDescent="0.25">
      <c r="A858" s="9">
        <v>857</v>
      </c>
      <c r="B858" s="9" t="s">
        <v>4117</v>
      </c>
      <c r="C858" s="9" t="s">
        <v>4118</v>
      </c>
      <c r="D858" s="9">
        <v>290332104</v>
      </c>
      <c r="E858" s="9" t="s">
        <v>52</v>
      </c>
      <c r="F858" s="9" t="s">
        <v>52</v>
      </c>
      <c r="G858" s="9">
        <v>459.04363307599999</v>
      </c>
      <c r="H858" s="9" t="s">
        <v>4119</v>
      </c>
      <c r="I858" t="e">
        <f t="shared" si="26"/>
        <v>#N/A</v>
      </c>
      <c r="J858" t="e">
        <f>VLOOKUP($D858,RfDs_clean!$A$2:$Q$140,9,FALSE)</f>
        <v>#N/A</v>
      </c>
      <c r="K858" t="e">
        <f t="shared" si="27"/>
        <v>#N/A</v>
      </c>
      <c r="L858" t="e">
        <f>VLOOKUP($D858,RfDs_clean!$A$2:$Q$140,10,FALSE)</f>
        <v>#N/A</v>
      </c>
      <c r="M858" s="9" t="s">
        <v>52</v>
      </c>
      <c r="N858" s="9" t="s">
        <v>52</v>
      </c>
      <c r="O858" s="10" t="s">
        <v>4120</v>
      </c>
      <c r="P858" s="9">
        <v>0.23699999999999999</v>
      </c>
      <c r="Q858" s="9">
        <v>6.287105622105603</v>
      </c>
      <c r="R858" s="9" t="s">
        <v>81</v>
      </c>
      <c r="S858" s="9">
        <v>23.7</v>
      </c>
      <c r="T858" s="9">
        <v>4.287105622105603</v>
      </c>
      <c r="U858" s="9" t="s">
        <v>103</v>
      </c>
      <c r="V858" s="11" t="s">
        <v>61</v>
      </c>
      <c r="W858" s="10" t="s">
        <v>52</v>
      </c>
      <c r="X858" s="9" t="s">
        <v>52</v>
      </c>
      <c r="Y858" s="9" t="s">
        <v>52</v>
      </c>
      <c r="Z858" s="9" t="s">
        <v>52</v>
      </c>
      <c r="AA858" s="9" t="s">
        <v>52</v>
      </c>
      <c r="AB858" s="9" t="s">
        <v>52</v>
      </c>
      <c r="AC858" s="9" t="s">
        <v>52</v>
      </c>
      <c r="AD858" s="11" t="s">
        <v>52</v>
      </c>
      <c r="AE858" s="10" t="s">
        <v>52</v>
      </c>
      <c r="AF858" s="9" t="s">
        <v>52</v>
      </c>
      <c r="AG858" s="9" t="s">
        <v>52</v>
      </c>
      <c r="AH858" s="9" t="s">
        <v>52</v>
      </c>
      <c r="AI858" s="9" t="s">
        <v>52</v>
      </c>
      <c r="AJ858" s="9" t="s">
        <v>52</v>
      </c>
      <c r="AK858" s="9" t="s">
        <v>52</v>
      </c>
      <c r="AL858" s="11" t="s">
        <v>52</v>
      </c>
      <c r="AM858" s="10" t="s">
        <v>52</v>
      </c>
      <c r="AN858" s="9" t="s">
        <v>52</v>
      </c>
      <c r="AO858" s="9" t="s">
        <v>52</v>
      </c>
      <c r="AP858" s="9" t="s">
        <v>52</v>
      </c>
      <c r="AQ858" s="9" t="s">
        <v>52</v>
      </c>
      <c r="AR858" s="9" t="s">
        <v>52</v>
      </c>
      <c r="AS858" s="9" t="s">
        <v>52</v>
      </c>
      <c r="AT858" s="11" t="s">
        <v>52</v>
      </c>
      <c r="AU858" s="10" t="s">
        <v>52</v>
      </c>
      <c r="AV858" s="9" t="s">
        <v>52</v>
      </c>
      <c r="AW858" s="9" t="s">
        <v>52</v>
      </c>
      <c r="AX858" s="9" t="s">
        <v>52</v>
      </c>
      <c r="AY858" s="9" t="s">
        <v>52</v>
      </c>
      <c r="AZ858" s="9" t="s">
        <v>52</v>
      </c>
      <c r="BA858" s="9" t="s">
        <v>52</v>
      </c>
      <c r="BB858" s="11" t="s">
        <v>52</v>
      </c>
    </row>
    <row r="859" spans="1:54" customFormat="1" x14ac:dyDescent="0.25">
      <c r="A859" s="12">
        <v>858</v>
      </c>
      <c r="B859" s="12" t="s">
        <v>4121</v>
      </c>
      <c r="C859" s="12" t="s">
        <v>4122</v>
      </c>
      <c r="D859" s="12">
        <v>68694111</v>
      </c>
      <c r="E859" s="12" t="s">
        <v>52</v>
      </c>
      <c r="F859" s="12" t="s">
        <v>52</v>
      </c>
      <c r="G859" s="12">
        <v>345.08557443999996</v>
      </c>
      <c r="H859" s="12" t="s">
        <v>4123</v>
      </c>
      <c r="I859" t="e">
        <f t="shared" si="26"/>
        <v>#N/A</v>
      </c>
      <c r="J859" t="e">
        <f>VLOOKUP($D859,RfDs_clean!$A$2:$Q$140,9,FALSE)</f>
        <v>#N/A</v>
      </c>
      <c r="K859" t="e">
        <f t="shared" si="27"/>
        <v>#N/A</v>
      </c>
      <c r="L859" t="e">
        <f>VLOOKUP($D859,RfDs_clean!$A$2:$Q$140,10,FALSE)</f>
        <v>#N/A</v>
      </c>
      <c r="M859" s="9" t="s">
        <v>52</v>
      </c>
      <c r="N859" s="9" t="s">
        <v>52</v>
      </c>
      <c r="O859" s="13" t="s">
        <v>4124</v>
      </c>
      <c r="P859" s="12">
        <v>1.4999999999999999E-2</v>
      </c>
      <c r="Q859" s="12">
        <v>7.3618355458688081</v>
      </c>
      <c r="R859" s="12" t="s">
        <v>81</v>
      </c>
      <c r="S859" s="12">
        <v>1.5</v>
      </c>
      <c r="T859" s="12">
        <v>5.3618355458688081</v>
      </c>
      <c r="U859" s="12" t="s">
        <v>103</v>
      </c>
      <c r="V859" s="14" t="s">
        <v>61</v>
      </c>
      <c r="W859" s="13" t="s">
        <v>52</v>
      </c>
      <c r="X859" s="12" t="s">
        <v>52</v>
      </c>
      <c r="Y859" s="12" t="s">
        <v>52</v>
      </c>
      <c r="Z859" s="12" t="s">
        <v>52</v>
      </c>
      <c r="AA859" s="12" t="s">
        <v>52</v>
      </c>
      <c r="AB859" s="12" t="s">
        <v>52</v>
      </c>
      <c r="AC859" s="12" t="s">
        <v>52</v>
      </c>
      <c r="AD859" s="14" t="s">
        <v>52</v>
      </c>
      <c r="AE859" s="13" t="s">
        <v>52</v>
      </c>
      <c r="AF859" s="12" t="s">
        <v>52</v>
      </c>
      <c r="AG859" s="12" t="s">
        <v>52</v>
      </c>
      <c r="AH859" s="12" t="s">
        <v>52</v>
      </c>
      <c r="AI859" s="12" t="s">
        <v>52</v>
      </c>
      <c r="AJ859" s="12" t="s">
        <v>52</v>
      </c>
      <c r="AK859" s="12" t="s">
        <v>52</v>
      </c>
      <c r="AL859" s="14" t="s">
        <v>52</v>
      </c>
      <c r="AM859" s="13" t="s">
        <v>52</v>
      </c>
      <c r="AN859" s="12" t="s">
        <v>52</v>
      </c>
      <c r="AO859" s="12" t="s">
        <v>52</v>
      </c>
      <c r="AP859" s="12" t="s">
        <v>52</v>
      </c>
      <c r="AQ859" s="12" t="s">
        <v>52</v>
      </c>
      <c r="AR859" s="12" t="s">
        <v>52</v>
      </c>
      <c r="AS859" s="12" t="s">
        <v>52</v>
      </c>
      <c r="AT859" s="14" t="s">
        <v>52</v>
      </c>
      <c r="AU859" s="13" t="s">
        <v>52</v>
      </c>
      <c r="AV859" s="12" t="s">
        <v>52</v>
      </c>
      <c r="AW859" s="12" t="s">
        <v>52</v>
      </c>
      <c r="AX859" s="12" t="s">
        <v>52</v>
      </c>
      <c r="AY859" s="12" t="s">
        <v>52</v>
      </c>
      <c r="AZ859" s="12" t="s">
        <v>52</v>
      </c>
      <c r="BA859" s="12" t="s">
        <v>52</v>
      </c>
      <c r="BB859" s="14" t="s">
        <v>52</v>
      </c>
    </row>
    <row r="860" spans="1:54" customFormat="1" x14ac:dyDescent="0.25">
      <c r="A860" s="9">
        <v>859</v>
      </c>
      <c r="B860" s="9" t="s">
        <v>4125</v>
      </c>
      <c r="C860" s="9" t="s">
        <v>4126</v>
      </c>
      <c r="D860" s="9">
        <v>1582098</v>
      </c>
      <c r="E860" s="9" t="s">
        <v>52</v>
      </c>
      <c r="F860" s="9" t="s">
        <v>52</v>
      </c>
      <c r="G860" s="9">
        <v>335.10929065200003</v>
      </c>
      <c r="H860" s="9" t="s">
        <v>4127</v>
      </c>
      <c r="I860" t="e">
        <f t="shared" si="26"/>
        <v>#N/A</v>
      </c>
      <c r="J860" t="e">
        <f>VLOOKUP($D860,RfDs_clean!$A$2:$Q$140,9,FALSE)</f>
        <v>#N/A</v>
      </c>
      <c r="K860" t="e">
        <f t="shared" si="27"/>
        <v>#N/A</v>
      </c>
      <c r="L860" t="e">
        <f>VLOOKUP($D860,RfDs_clean!$A$2:$Q$140,10,FALSE)</f>
        <v>#N/A</v>
      </c>
      <c r="M860" s="9">
        <v>4.2062408257329977</v>
      </c>
      <c r="N860" s="9">
        <v>20.842300000000002</v>
      </c>
      <c r="O860" s="10" t="s">
        <v>4128</v>
      </c>
      <c r="P860" s="9">
        <v>7.4999999999999997E-3</v>
      </c>
      <c r="Q860" s="9">
        <v>7.6501252050970017</v>
      </c>
      <c r="R860" s="9" t="s">
        <v>118</v>
      </c>
      <c r="S860" s="9">
        <v>0.75</v>
      </c>
      <c r="T860" s="9">
        <v>5.6501252050970017</v>
      </c>
      <c r="U860" s="9" t="s">
        <v>56</v>
      </c>
      <c r="V860" s="11" t="s">
        <v>61</v>
      </c>
      <c r="W860" s="10" t="s">
        <v>52</v>
      </c>
      <c r="X860" s="9" t="s">
        <v>52</v>
      </c>
      <c r="Y860" s="9" t="s">
        <v>52</v>
      </c>
      <c r="Z860" s="9" t="s">
        <v>52</v>
      </c>
      <c r="AA860" s="9" t="s">
        <v>52</v>
      </c>
      <c r="AB860" s="9" t="s">
        <v>52</v>
      </c>
      <c r="AC860" s="9" t="s">
        <v>52</v>
      </c>
      <c r="AD860" s="11" t="s">
        <v>52</v>
      </c>
      <c r="AE860" s="10" t="s">
        <v>4129</v>
      </c>
      <c r="AF860" s="9">
        <v>7.7000000000000002E-3</v>
      </c>
      <c r="AG860" s="9">
        <v>3.41</v>
      </c>
      <c r="AH860" s="9" t="s">
        <v>59</v>
      </c>
      <c r="AI860" s="9" t="s">
        <v>52</v>
      </c>
      <c r="AJ860" s="9" t="s">
        <v>52</v>
      </c>
      <c r="AK860" s="9" t="s">
        <v>56</v>
      </c>
      <c r="AL860" s="11" t="s">
        <v>57</v>
      </c>
      <c r="AM860" s="10" t="s">
        <v>52</v>
      </c>
      <c r="AN860" s="9" t="s">
        <v>52</v>
      </c>
      <c r="AO860" s="9" t="s">
        <v>52</v>
      </c>
      <c r="AP860" s="9" t="s">
        <v>52</v>
      </c>
      <c r="AQ860" s="9" t="s">
        <v>52</v>
      </c>
      <c r="AR860" s="9" t="s">
        <v>52</v>
      </c>
      <c r="AS860" s="9" t="s">
        <v>52</v>
      </c>
      <c r="AT860" s="11" t="s">
        <v>52</v>
      </c>
      <c r="AU860" s="10" t="s">
        <v>52</v>
      </c>
      <c r="AV860" s="9" t="s">
        <v>52</v>
      </c>
      <c r="AW860" s="9" t="s">
        <v>52</v>
      </c>
      <c r="AX860" s="9" t="s">
        <v>52</v>
      </c>
      <c r="AY860" s="9" t="s">
        <v>52</v>
      </c>
      <c r="AZ860" s="9" t="s">
        <v>52</v>
      </c>
      <c r="BA860" s="9" t="s">
        <v>52</v>
      </c>
      <c r="BB860" s="11" t="s">
        <v>52</v>
      </c>
    </row>
    <row r="861" spans="1:54" customFormat="1" x14ac:dyDescent="0.25">
      <c r="A861" s="12">
        <v>860</v>
      </c>
      <c r="B861" s="12" t="s">
        <v>4130</v>
      </c>
      <c r="C861" s="12" t="s">
        <v>4131</v>
      </c>
      <c r="D861" s="12">
        <v>126535157</v>
      </c>
      <c r="E861" s="12" t="s">
        <v>52</v>
      </c>
      <c r="F861" s="12" t="s">
        <v>52</v>
      </c>
      <c r="G861" s="12">
        <v>492.10388798800011</v>
      </c>
      <c r="H861" s="12" t="s">
        <v>4132</v>
      </c>
      <c r="I861" t="e">
        <f t="shared" si="26"/>
        <v>#N/A</v>
      </c>
      <c r="J861" t="e">
        <f>VLOOKUP($D861,RfDs_clean!$A$2:$Q$140,9,FALSE)</f>
        <v>#N/A</v>
      </c>
      <c r="K861" t="e">
        <f t="shared" si="27"/>
        <v>#N/A</v>
      </c>
      <c r="L861" t="e">
        <f>VLOOKUP($D861,RfDs_clean!$A$2:$Q$140,10,FALSE)</f>
        <v>#N/A</v>
      </c>
      <c r="M861" s="9" t="s">
        <v>52</v>
      </c>
      <c r="N861" s="9" t="s">
        <v>52</v>
      </c>
      <c r="O861" s="13" t="s">
        <v>4133</v>
      </c>
      <c r="P861" s="12">
        <v>2.4E-2</v>
      </c>
      <c r="Q861" s="12">
        <v>7.3118455545865748</v>
      </c>
      <c r="R861" s="12" t="s">
        <v>81</v>
      </c>
      <c r="S861" s="12">
        <v>2.44</v>
      </c>
      <c r="T861" s="12">
        <v>5.3046669699594515</v>
      </c>
      <c r="U861" s="12" t="s">
        <v>103</v>
      </c>
      <c r="V861" s="14" t="s">
        <v>61</v>
      </c>
      <c r="W861" s="13" t="s">
        <v>52</v>
      </c>
      <c r="X861" s="12" t="s">
        <v>52</v>
      </c>
      <c r="Y861" s="12" t="s">
        <v>52</v>
      </c>
      <c r="Z861" s="12" t="s">
        <v>52</v>
      </c>
      <c r="AA861" s="12" t="s">
        <v>52</v>
      </c>
      <c r="AB861" s="12" t="s">
        <v>52</v>
      </c>
      <c r="AC861" s="12" t="s">
        <v>52</v>
      </c>
      <c r="AD861" s="14" t="s">
        <v>52</v>
      </c>
      <c r="AE861" s="13" t="s">
        <v>52</v>
      </c>
      <c r="AF861" s="12" t="s">
        <v>52</v>
      </c>
      <c r="AG861" s="12" t="s">
        <v>52</v>
      </c>
      <c r="AH861" s="12" t="s">
        <v>52</v>
      </c>
      <c r="AI861" s="12" t="s">
        <v>52</v>
      </c>
      <c r="AJ861" s="12" t="s">
        <v>52</v>
      </c>
      <c r="AK861" s="12" t="s">
        <v>52</v>
      </c>
      <c r="AL861" s="14" t="s">
        <v>52</v>
      </c>
      <c r="AM861" s="13" t="s">
        <v>52</v>
      </c>
      <c r="AN861" s="12" t="s">
        <v>52</v>
      </c>
      <c r="AO861" s="12" t="s">
        <v>52</v>
      </c>
      <c r="AP861" s="12" t="s">
        <v>52</v>
      </c>
      <c r="AQ861" s="12" t="s">
        <v>52</v>
      </c>
      <c r="AR861" s="12" t="s">
        <v>52</v>
      </c>
      <c r="AS861" s="12" t="s">
        <v>52</v>
      </c>
      <c r="AT861" s="14" t="s">
        <v>52</v>
      </c>
      <c r="AU861" s="13" t="s">
        <v>52</v>
      </c>
      <c r="AV861" s="12" t="s">
        <v>52</v>
      </c>
      <c r="AW861" s="12" t="s">
        <v>52</v>
      </c>
      <c r="AX861" s="12" t="s">
        <v>52</v>
      </c>
      <c r="AY861" s="12" t="s">
        <v>52</v>
      </c>
      <c r="AZ861" s="12" t="s">
        <v>52</v>
      </c>
      <c r="BA861" s="12" t="s">
        <v>52</v>
      </c>
      <c r="BB861" s="14" t="s">
        <v>52</v>
      </c>
    </row>
    <row r="862" spans="1:54" customFormat="1" x14ac:dyDescent="0.25">
      <c r="A862" s="9">
        <v>861</v>
      </c>
      <c r="B862" s="9" t="s">
        <v>4134</v>
      </c>
      <c r="C862" s="9" t="s">
        <v>4135</v>
      </c>
      <c r="D862" s="9">
        <v>512561</v>
      </c>
      <c r="E862" s="9" t="s">
        <v>52</v>
      </c>
      <c r="F862" s="9" t="s">
        <v>52</v>
      </c>
      <c r="G862" s="9">
        <v>140.02384539799999</v>
      </c>
      <c r="H862" s="9" t="s">
        <v>4136</v>
      </c>
      <c r="I862" t="e">
        <f t="shared" si="26"/>
        <v>#N/A</v>
      </c>
      <c r="J862" t="e">
        <f>VLOOKUP($D862,RfDs_clean!$A$2:$Q$140,9,FALSE)</f>
        <v>#N/A</v>
      </c>
      <c r="K862" t="e">
        <f t="shared" si="27"/>
        <v>#N/A</v>
      </c>
      <c r="L862" t="e">
        <f>VLOOKUP($D862,RfDs_clean!$A$2:$Q$140,10,FALSE)</f>
        <v>#N/A</v>
      </c>
      <c r="M862" s="9">
        <v>4.2359811324686234</v>
      </c>
      <c r="N862" s="9">
        <v>8.1324400000000008</v>
      </c>
      <c r="O862" s="10" t="s">
        <v>4137</v>
      </c>
      <c r="P862" s="9">
        <v>0.01</v>
      </c>
      <c r="Q862" s="9">
        <v>7.1462020002706499</v>
      </c>
      <c r="R862" s="9" t="s">
        <v>81</v>
      </c>
      <c r="S862" s="9">
        <v>10</v>
      </c>
      <c r="T862" s="9">
        <v>4.1462020002706499</v>
      </c>
      <c r="U862" s="9" t="s">
        <v>83</v>
      </c>
      <c r="V862" s="11" t="s">
        <v>61</v>
      </c>
      <c r="W862" s="10" t="s">
        <v>52</v>
      </c>
      <c r="X862" s="9" t="s">
        <v>52</v>
      </c>
      <c r="Y862" s="9" t="s">
        <v>52</v>
      </c>
      <c r="Z862" s="9" t="s">
        <v>52</v>
      </c>
      <c r="AA862" s="9" t="s">
        <v>52</v>
      </c>
      <c r="AB862" s="9" t="s">
        <v>52</v>
      </c>
      <c r="AC862" s="9" t="s">
        <v>52</v>
      </c>
      <c r="AD862" s="11" t="s">
        <v>52</v>
      </c>
      <c r="AE862" s="10" t="s">
        <v>4138</v>
      </c>
      <c r="AF862" s="9">
        <v>0.02</v>
      </c>
      <c r="AG862" s="9">
        <v>3.45</v>
      </c>
      <c r="AH862" s="9" t="s">
        <v>549</v>
      </c>
      <c r="AI862" s="9">
        <v>5.74</v>
      </c>
      <c r="AJ862" s="9">
        <v>4.3899999999999997</v>
      </c>
      <c r="AK862" s="9" t="s">
        <v>83</v>
      </c>
      <c r="AL862" s="11" t="s">
        <v>57</v>
      </c>
      <c r="AM862" s="10" t="s">
        <v>52</v>
      </c>
      <c r="AN862" s="9" t="s">
        <v>52</v>
      </c>
      <c r="AO862" s="9" t="s">
        <v>52</v>
      </c>
      <c r="AP862" s="9" t="s">
        <v>52</v>
      </c>
      <c r="AQ862" s="9" t="s">
        <v>52</v>
      </c>
      <c r="AR862" s="9" t="s">
        <v>52</v>
      </c>
      <c r="AS862" s="9" t="s">
        <v>52</v>
      </c>
      <c r="AT862" s="11" t="s">
        <v>52</v>
      </c>
      <c r="AU862" s="10" t="s">
        <v>4139</v>
      </c>
      <c r="AV862" s="9">
        <v>2.9000000000000001E-2</v>
      </c>
      <c r="AW862" s="9">
        <v>3.61</v>
      </c>
      <c r="AX862" s="9" t="s">
        <v>52</v>
      </c>
      <c r="AY862" s="9" t="s">
        <v>52</v>
      </c>
      <c r="AZ862" s="9" t="s">
        <v>52</v>
      </c>
      <c r="BA862" s="9" t="s">
        <v>75</v>
      </c>
      <c r="BB862" s="11" t="s">
        <v>57</v>
      </c>
    </row>
    <row r="863" spans="1:54" customFormat="1" x14ac:dyDescent="0.25">
      <c r="A863" s="12">
        <v>862</v>
      </c>
      <c r="B863" s="12" t="s">
        <v>4140</v>
      </c>
      <c r="C863" s="12" t="s">
        <v>4141</v>
      </c>
      <c r="D863" s="12">
        <v>526738</v>
      </c>
      <c r="E863" s="12" t="s">
        <v>52</v>
      </c>
      <c r="F863" s="12" t="s">
        <v>52</v>
      </c>
      <c r="G863" s="12">
        <v>120.0939004</v>
      </c>
      <c r="H863" s="12" t="s">
        <v>4142</v>
      </c>
      <c r="I863" t="e">
        <f t="shared" si="26"/>
        <v>#N/A</v>
      </c>
      <c r="J863" t="e">
        <f>VLOOKUP($D863,RfDs_clean!$A$2:$Q$140,9,FALSE)</f>
        <v>#N/A</v>
      </c>
      <c r="K863" t="e">
        <f t="shared" si="27"/>
        <v>#N/A</v>
      </c>
      <c r="L863" t="e">
        <f>VLOOKUP($D863,RfDs_clean!$A$2:$Q$140,10,FALSE)</f>
        <v>#N/A</v>
      </c>
      <c r="M863" s="9" t="s">
        <v>52</v>
      </c>
      <c r="N863" s="9" t="s">
        <v>52</v>
      </c>
      <c r="O863" s="13" t="s">
        <v>52</v>
      </c>
      <c r="P863" s="12" t="s">
        <v>52</v>
      </c>
      <c r="Q863" s="12" t="s">
        <v>52</v>
      </c>
      <c r="R863" s="12" t="s">
        <v>52</v>
      </c>
      <c r="S863" s="12" t="s">
        <v>52</v>
      </c>
      <c r="T863" s="12" t="s">
        <v>52</v>
      </c>
      <c r="U863" s="12" t="s">
        <v>52</v>
      </c>
      <c r="V863" s="14" t="s">
        <v>52</v>
      </c>
      <c r="W863" s="13" t="s">
        <v>4143</v>
      </c>
      <c r="X863" s="12">
        <v>5.0000000000000001E-3</v>
      </c>
      <c r="Y863" s="12">
        <v>7.38</v>
      </c>
      <c r="Z863" s="12" t="s">
        <v>66</v>
      </c>
      <c r="AA863" s="12">
        <v>16</v>
      </c>
      <c r="AB863" s="12">
        <v>3.88</v>
      </c>
      <c r="AC863" s="12" t="s">
        <v>83</v>
      </c>
      <c r="AD863" s="14" t="s">
        <v>57</v>
      </c>
      <c r="AE863" s="13" t="s">
        <v>52</v>
      </c>
      <c r="AF863" s="12" t="s">
        <v>52</v>
      </c>
      <c r="AG863" s="12" t="s">
        <v>52</v>
      </c>
      <c r="AH863" s="12" t="s">
        <v>52</v>
      </c>
      <c r="AI863" s="12" t="s">
        <v>52</v>
      </c>
      <c r="AJ863" s="12" t="s">
        <v>52</v>
      </c>
      <c r="AK863" s="12" t="s">
        <v>52</v>
      </c>
      <c r="AL863" s="14" t="s">
        <v>52</v>
      </c>
      <c r="AM863" s="13" t="s">
        <v>52</v>
      </c>
      <c r="AN863" s="12" t="s">
        <v>52</v>
      </c>
      <c r="AO863" s="12" t="s">
        <v>52</v>
      </c>
      <c r="AP863" s="12" t="s">
        <v>52</v>
      </c>
      <c r="AQ863" s="12" t="s">
        <v>52</v>
      </c>
      <c r="AR863" s="12" t="s">
        <v>52</v>
      </c>
      <c r="AS863" s="12" t="s">
        <v>52</v>
      </c>
      <c r="AT863" s="14" t="s">
        <v>52</v>
      </c>
      <c r="AU863" s="13" t="s">
        <v>52</v>
      </c>
      <c r="AV863" s="12" t="s">
        <v>52</v>
      </c>
      <c r="AW863" s="12" t="s">
        <v>52</v>
      </c>
      <c r="AX863" s="12" t="s">
        <v>52</v>
      </c>
      <c r="AY863" s="12" t="s">
        <v>52</v>
      </c>
      <c r="AZ863" s="12" t="s">
        <v>52</v>
      </c>
      <c r="BA863" s="12" t="s">
        <v>52</v>
      </c>
      <c r="BB863" s="14" t="s">
        <v>52</v>
      </c>
    </row>
    <row r="864" spans="1:54" customFormat="1" x14ac:dyDescent="0.25">
      <c r="A864" s="9">
        <v>863</v>
      </c>
      <c r="B864" s="9" t="s">
        <v>4144</v>
      </c>
      <c r="C864" s="9" t="s">
        <v>4145</v>
      </c>
      <c r="D864" s="9">
        <v>95636</v>
      </c>
      <c r="E864" s="9" t="s">
        <v>52</v>
      </c>
      <c r="F864" s="9" t="s">
        <v>52</v>
      </c>
      <c r="G864" s="9">
        <v>120.0939004</v>
      </c>
      <c r="H864" s="9" t="s">
        <v>4146</v>
      </c>
      <c r="I864" t="e">
        <f t="shared" si="26"/>
        <v>#N/A</v>
      </c>
      <c r="J864" t="e">
        <f>VLOOKUP($D864,RfDs_clean!$A$2:$Q$140,9,FALSE)</f>
        <v>#N/A</v>
      </c>
      <c r="K864" t="e">
        <f t="shared" si="27"/>
        <v>#N/A</v>
      </c>
      <c r="L864" t="e">
        <f>VLOOKUP($D864,RfDs_clean!$A$2:$Q$140,10,FALSE)</f>
        <v>#N/A</v>
      </c>
      <c r="M864" s="9" t="s">
        <v>52</v>
      </c>
      <c r="N864" s="9" t="s">
        <v>52</v>
      </c>
      <c r="O864" s="10" t="s">
        <v>52</v>
      </c>
      <c r="P864" s="9" t="s">
        <v>52</v>
      </c>
      <c r="Q864" s="9" t="s">
        <v>52</v>
      </c>
      <c r="R864" s="9" t="s">
        <v>52</v>
      </c>
      <c r="S864" s="9" t="s">
        <v>52</v>
      </c>
      <c r="T864" s="9" t="s">
        <v>52</v>
      </c>
      <c r="U864" s="9" t="s">
        <v>52</v>
      </c>
      <c r="V864" s="11" t="s">
        <v>52</v>
      </c>
      <c r="W864" s="10" t="s">
        <v>4147</v>
      </c>
      <c r="X864" s="9">
        <v>7.0000000000000001E-3</v>
      </c>
      <c r="Y864" s="9">
        <v>7.23</v>
      </c>
      <c r="Z864" s="9" t="s">
        <v>81</v>
      </c>
      <c r="AA864" s="9">
        <v>21.8</v>
      </c>
      <c r="AB864" s="9">
        <v>3.74</v>
      </c>
      <c r="AC864" s="9" t="s">
        <v>83</v>
      </c>
      <c r="AD864" s="11" t="s">
        <v>57</v>
      </c>
      <c r="AE864" s="10" t="s">
        <v>52</v>
      </c>
      <c r="AF864" s="9" t="s">
        <v>52</v>
      </c>
      <c r="AG864" s="9" t="s">
        <v>52</v>
      </c>
      <c r="AH864" s="9" t="s">
        <v>52</v>
      </c>
      <c r="AI864" s="9" t="s">
        <v>52</v>
      </c>
      <c r="AJ864" s="9" t="s">
        <v>52</v>
      </c>
      <c r="AK864" s="9" t="s">
        <v>52</v>
      </c>
      <c r="AL864" s="11" t="s">
        <v>52</v>
      </c>
      <c r="AM864" s="10" t="s">
        <v>52</v>
      </c>
      <c r="AN864" s="9" t="s">
        <v>52</v>
      </c>
      <c r="AO864" s="9" t="s">
        <v>52</v>
      </c>
      <c r="AP864" s="9" t="s">
        <v>52</v>
      </c>
      <c r="AQ864" s="9" t="s">
        <v>52</v>
      </c>
      <c r="AR864" s="9" t="s">
        <v>52</v>
      </c>
      <c r="AS864" s="9" t="s">
        <v>52</v>
      </c>
      <c r="AT864" s="11" t="s">
        <v>52</v>
      </c>
      <c r="AU864" s="10" t="s">
        <v>52</v>
      </c>
      <c r="AV864" s="9" t="s">
        <v>52</v>
      </c>
      <c r="AW864" s="9" t="s">
        <v>52</v>
      </c>
      <c r="AX864" s="9" t="s">
        <v>52</v>
      </c>
      <c r="AY864" s="9" t="s">
        <v>52</v>
      </c>
      <c r="AZ864" s="9" t="s">
        <v>52</v>
      </c>
      <c r="BA864" s="9" t="s">
        <v>52</v>
      </c>
      <c r="BB864" s="11" t="s">
        <v>52</v>
      </c>
    </row>
    <row r="865" spans="1:54" customFormat="1" x14ac:dyDescent="0.25">
      <c r="A865" s="12">
        <v>864</v>
      </c>
      <c r="B865" s="12" t="s">
        <v>4148</v>
      </c>
      <c r="C865" s="12" t="s">
        <v>4149</v>
      </c>
      <c r="D865" s="12">
        <v>108678</v>
      </c>
      <c r="E865" s="12" t="s">
        <v>52</v>
      </c>
      <c r="F865" s="12" t="s">
        <v>52</v>
      </c>
      <c r="G865" s="12">
        <v>120.09390038399999</v>
      </c>
      <c r="H865" s="12" t="s">
        <v>4150</v>
      </c>
      <c r="I865" t="e">
        <f t="shared" si="26"/>
        <v>#N/A</v>
      </c>
      <c r="J865" t="e">
        <f>VLOOKUP($D865,RfDs_clean!$A$2:$Q$140,9,FALSE)</f>
        <v>#N/A</v>
      </c>
      <c r="K865" t="e">
        <f t="shared" si="27"/>
        <v>#N/A</v>
      </c>
      <c r="L865" t="e">
        <f>VLOOKUP($D865,RfDs_clean!$A$2:$Q$140,10,FALSE)</f>
        <v>#N/A</v>
      </c>
      <c r="M865" s="9" t="s">
        <v>52</v>
      </c>
      <c r="N865" s="9" t="s">
        <v>52</v>
      </c>
      <c r="O865" s="13" t="s">
        <v>4151</v>
      </c>
      <c r="P865" s="12">
        <v>0.01</v>
      </c>
      <c r="Q865" s="12">
        <v>7.079520949977077</v>
      </c>
      <c r="R865" s="12" t="s">
        <v>52</v>
      </c>
      <c r="S865" s="12" t="s">
        <v>52</v>
      </c>
      <c r="T865" s="12" t="s">
        <v>52</v>
      </c>
      <c r="U865" s="12" t="s">
        <v>83</v>
      </c>
      <c r="V865" s="14" t="s">
        <v>61</v>
      </c>
      <c r="W865" s="13" t="s">
        <v>52</v>
      </c>
      <c r="X865" s="12" t="s">
        <v>52</v>
      </c>
      <c r="Y865" s="12" t="s">
        <v>52</v>
      </c>
      <c r="Z865" s="12" t="s">
        <v>52</v>
      </c>
      <c r="AA865" s="12" t="s">
        <v>52</v>
      </c>
      <c r="AB865" s="12" t="s">
        <v>52</v>
      </c>
      <c r="AC865" s="12" t="s">
        <v>52</v>
      </c>
      <c r="AD865" s="14" t="s">
        <v>52</v>
      </c>
      <c r="AE865" s="13" t="s">
        <v>52</v>
      </c>
      <c r="AF865" s="12" t="s">
        <v>52</v>
      </c>
      <c r="AG865" s="12" t="s">
        <v>52</v>
      </c>
      <c r="AH865" s="12" t="s">
        <v>52</v>
      </c>
      <c r="AI865" s="12" t="s">
        <v>52</v>
      </c>
      <c r="AJ865" s="12" t="s">
        <v>52</v>
      </c>
      <c r="AK865" s="12" t="s">
        <v>52</v>
      </c>
      <c r="AL865" s="14" t="s">
        <v>52</v>
      </c>
      <c r="AM865" s="13" t="s">
        <v>52</v>
      </c>
      <c r="AN865" s="12" t="s">
        <v>52</v>
      </c>
      <c r="AO865" s="12" t="s">
        <v>52</v>
      </c>
      <c r="AP865" s="12" t="s">
        <v>52</v>
      </c>
      <c r="AQ865" s="12" t="s">
        <v>52</v>
      </c>
      <c r="AR865" s="12" t="s">
        <v>52</v>
      </c>
      <c r="AS865" s="12" t="s">
        <v>52</v>
      </c>
      <c r="AT865" s="14" t="s">
        <v>52</v>
      </c>
      <c r="AU865" s="13" t="s">
        <v>52</v>
      </c>
      <c r="AV865" s="12" t="s">
        <v>52</v>
      </c>
      <c r="AW865" s="12" t="s">
        <v>52</v>
      </c>
      <c r="AX865" s="12" t="s">
        <v>52</v>
      </c>
      <c r="AY865" s="12" t="s">
        <v>52</v>
      </c>
      <c r="AZ865" s="12" t="s">
        <v>52</v>
      </c>
      <c r="BA865" s="12" t="s">
        <v>52</v>
      </c>
      <c r="BB865" s="14" t="s">
        <v>52</v>
      </c>
    </row>
    <row r="866" spans="1:54" customFormat="1" x14ac:dyDescent="0.25">
      <c r="A866" s="9">
        <v>865</v>
      </c>
      <c r="B866" s="9" t="s">
        <v>4152</v>
      </c>
      <c r="C866" s="9" t="s">
        <v>4153</v>
      </c>
      <c r="D866" s="9">
        <v>99354</v>
      </c>
      <c r="E866" s="9" t="s">
        <v>52</v>
      </c>
      <c r="F866" s="9" t="s">
        <v>52</v>
      </c>
      <c r="G866" s="9">
        <v>213.00218481600001</v>
      </c>
      <c r="H866" s="9" t="s">
        <v>4154</v>
      </c>
      <c r="I866">
        <f t="shared" si="26"/>
        <v>5.2722456123810026</v>
      </c>
      <c r="J866">
        <f>VLOOKUP($D866,RfDs_clean!$A$2:$Q$140,9,FALSE)</f>
        <v>1.1379900000000001</v>
      </c>
      <c r="K866">
        <f t="shared" si="27"/>
        <v>5.3906590981366547</v>
      </c>
      <c r="L866">
        <f>VLOOKUP($D866,RfDs_clean!$A$2:$Q$140,10,FALSE)</f>
        <v>0.86641299999999999</v>
      </c>
      <c r="M866" s="9" t="s">
        <v>52</v>
      </c>
      <c r="N866" s="9" t="s">
        <v>52</v>
      </c>
      <c r="O866" s="10" t="s">
        <v>4155</v>
      </c>
      <c r="P866" s="9">
        <v>0.03</v>
      </c>
      <c r="Q866" s="9">
        <v>6.8512628034076499</v>
      </c>
      <c r="R866" s="9" t="s">
        <v>81</v>
      </c>
      <c r="S866" s="9">
        <v>2.68</v>
      </c>
      <c r="T866" s="9">
        <v>4.900249264098524</v>
      </c>
      <c r="U866" s="9" t="s">
        <v>56</v>
      </c>
      <c r="V866" s="11" t="s">
        <v>57</v>
      </c>
      <c r="W866" s="10" t="s">
        <v>52</v>
      </c>
      <c r="X866" s="9" t="s">
        <v>52</v>
      </c>
      <c r="Y866" s="9" t="s">
        <v>52</v>
      </c>
      <c r="Z866" s="9" t="s">
        <v>52</v>
      </c>
      <c r="AA866" s="9" t="s">
        <v>52</v>
      </c>
      <c r="AB866" s="9" t="s">
        <v>52</v>
      </c>
      <c r="AC866" s="9" t="s">
        <v>52</v>
      </c>
      <c r="AD866" s="11" t="s">
        <v>52</v>
      </c>
      <c r="AE866" s="10" t="s">
        <v>52</v>
      </c>
      <c r="AF866" s="9" t="s">
        <v>52</v>
      </c>
      <c r="AG866" s="9" t="s">
        <v>52</v>
      </c>
      <c r="AH866" s="9" t="s">
        <v>52</v>
      </c>
      <c r="AI866" s="9" t="s">
        <v>52</v>
      </c>
      <c r="AJ866" s="9" t="s">
        <v>52</v>
      </c>
      <c r="AK866" s="9" t="s">
        <v>52</v>
      </c>
      <c r="AL866" s="11" t="s">
        <v>52</v>
      </c>
      <c r="AM866" s="10" t="s">
        <v>52</v>
      </c>
      <c r="AN866" s="9" t="s">
        <v>52</v>
      </c>
      <c r="AO866" s="9" t="s">
        <v>52</v>
      </c>
      <c r="AP866" s="9" t="s">
        <v>52</v>
      </c>
      <c r="AQ866" s="9" t="s">
        <v>52</v>
      </c>
      <c r="AR866" s="9" t="s">
        <v>52</v>
      </c>
      <c r="AS866" s="9" t="s">
        <v>52</v>
      </c>
      <c r="AT866" s="11" t="s">
        <v>52</v>
      </c>
      <c r="AU866" s="10" t="s">
        <v>52</v>
      </c>
      <c r="AV866" s="9" t="s">
        <v>52</v>
      </c>
      <c r="AW866" s="9" t="s">
        <v>52</v>
      </c>
      <c r="AX866" s="9" t="s">
        <v>52</v>
      </c>
      <c r="AY866" s="9" t="s">
        <v>52</v>
      </c>
      <c r="AZ866" s="9" t="s">
        <v>52</v>
      </c>
      <c r="BA866" s="9" t="s">
        <v>52</v>
      </c>
      <c r="BB866" s="11" t="s">
        <v>52</v>
      </c>
    </row>
    <row r="867" spans="1:54" customFormat="1" x14ac:dyDescent="0.25">
      <c r="A867" s="12">
        <v>866</v>
      </c>
      <c r="B867" s="12" t="s">
        <v>4156</v>
      </c>
      <c r="C867" s="12" t="s">
        <v>4157</v>
      </c>
      <c r="D867" s="12">
        <v>118967</v>
      </c>
      <c r="E867" s="12" t="s">
        <v>52</v>
      </c>
      <c r="F867" s="12" t="s">
        <v>52</v>
      </c>
      <c r="G867" s="12">
        <v>227.01783488000001</v>
      </c>
      <c r="H867" s="12" t="s">
        <v>4158</v>
      </c>
      <c r="I867" t="e">
        <f t="shared" si="26"/>
        <v>#N/A</v>
      </c>
      <c r="J867" t="e">
        <f>VLOOKUP($D867,RfDs_clean!$A$2:$Q$140,9,FALSE)</f>
        <v>#N/A</v>
      </c>
      <c r="K867" t="e">
        <f t="shared" si="27"/>
        <v>#N/A</v>
      </c>
      <c r="L867" t="e">
        <f>VLOOKUP($D867,RfDs_clean!$A$2:$Q$140,10,FALSE)</f>
        <v>#N/A</v>
      </c>
      <c r="M867" s="9">
        <v>4.7212442708161495</v>
      </c>
      <c r="N867" s="9">
        <v>4.3133600000000003</v>
      </c>
      <c r="O867" s="13" t="s">
        <v>4159</v>
      </c>
      <c r="P867" s="12">
        <v>5.0000000000000001E-4</v>
      </c>
      <c r="Q867" s="12">
        <v>8.6570899730584632</v>
      </c>
      <c r="R867" s="12" t="s">
        <v>55</v>
      </c>
      <c r="S867" s="12">
        <v>0.5</v>
      </c>
      <c r="T867" s="12">
        <v>5.6570899730584632</v>
      </c>
      <c r="U867" s="12" t="s">
        <v>56</v>
      </c>
      <c r="V867" s="14" t="s">
        <v>61</v>
      </c>
      <c r="W867" s="13" t="s">
        <v>52</v>
      </c>
      <c r="X867" s="12" t="s">
        <v>52</v>
      </c>
      <c r="Y867" s="12" t="s">
        <v>52</v>
      </c>
      <c r="Z867" s="12" t="s">
        <v>52</v>
      </c>
      <c r="AA867" s="12" t="s">
        <v>52</v>
      </c>
      <c r="AB867" s="12" t="s">
        <v>52</v>
      </c>
      <c r="AC867" s="12" t="s">
        <v>52</v>
      </c>
      <c r="AD867" s="14" t="s">
        <v>52</v>
      </c>
      <c r="AE867" s="13" t="s">
        <v>4160</v>
      </c>
      <c r="AF867" s="12">
        <v>0.03</v>
      </c>
      <c r="AG867" s="12">
        <v>3.83</v>
      </c>
      <c r="AH867" s="12" t="s">
        <v>59</v>
      </c>
      <c r="AI867" s="12" t="s">
        <v>52</v>
      </c>
      <c r="AJ867" s="12" t="s">
        <v>52</v>
      </c>
      <c r="AK867" s="12" t="s">
        <v>56</v>
      </c>
      <c r="AL867" s="14" t="s">
        <v>57</v>
      </c>
      <c r="AM867" s="13" t="s">
        <v>52</v>
      </c>
      <c r="AN867" s="12" t="s">
        <v>52</v>
      </c>
      <c r="AO867" s="12" t="s">
        <v>52</v>
      </c>
      <c r="AP867" s="12" t="s">
        <v>52</v>
      </c>
      <c r="AQ867" s="12" t="s">
        <v>52</v>
      </c>
      <c r="AR867" s="12" t="s">
        <v>52</v>
      </c>
      <c r="AS867" s="12" t="s">
        <v>52</v>
      </c>
      <c r="AT867" s="14" t="s">
        <v>52</v>
      </c>
      <c r="AU867" s="13" t="s">
        <v>4161</v>
      </c>
      <c r="AV867" s="12">
        <v>8.5000000000000006E-2</v>
      </c>
      <c r="AW867" s="12">
        <v>4.29</v>
      </c>
      <c r="AX867" s="12" t="s">
        <v>52</v>
      </c>
      <c r="AY867" s="12" t="s">
        <v>52</v>
      </c>
      <c r="AZ867" s="12" t="s">
        <v>52</v>
      </c>
      <c r="BA867" s="12" t="s">
        <v>75</v>
      </c>
      <c r="BB867" s="14" t="s">
        <v>61</v>
      </c>
    </row>
    <row r="868" spans="1:54" customFormat="1" x14ac:dyDescent="0.25">
      <c r="A868" s="9">
        <v>867</v>
      </c>
      <c r="B868" s="9" t="s">
        <v>4162</v>
      </c>
      <c r="C868" s="9" t="s">
        <v>4163</v>
      </c>
      <c r="D868" s="9">
        <v>791286</v>
      </c>
      <c r="E868" s="9" t="s">
        <v>52</v>
      </c>
      <c r="F868" s="9" t="s">
        <v>52</v>
      </c>
      <c r="G868" s="9">
        <v>278.08605173000007</v>
      </c>
      <c r="H868" s="9" t="s">
        <v>4164</v>
      </c>
      <c r="I868" t="e">
        <f t="shared" si="26"/>
        <v>#N/A</v>
      </c>
      <c r="J868" t="e">
        <f>VLOOKUP($D868,RfDs_clean!$A$2:$Q$140,9,FALSE)</f>
        <v>#N/A</v>
      </c>
      <c r="K868" t="e">
        <f t="shared" si="27"/>
        <v>#N/A</v>
      </c>
      <c r="L868" t="e">
        <f>VLOOKUP($D868,RfDs_clean!$A$2:$Q$140,10,FALSE)</f>
        <v>#N/A</v>
      </c>
      <c r="M868" s="9" t="s">
        <v>52</v>
      </c>
      <c r="N868" s="9" t="s">
        <v>52</v>
      </c>
      <c r="O868" s="10" t="s">
        <v>4165</v>
      </c>
      <c r="P868" s="9">
        <v>0.02</v>
      </c>
      <c r="Q868" s="9">
        <v>7.1431492103572767</v>
      </c>
      <c r="R868" s="9" t="s">
        <v>55</v>
      </c>
      <c r="S868" s="9">
        <v>50</v>
      </c>
      <c r="T868" s="9">
        <v>3.7452092016852396</v>
      </c>
      <c r="U868" s="9" t="s">
        <v>83</v>
      </c>
      <c r="V868" s="11" t="s">
        <v>61</v>
      </c>
      <c r="W868" s="10" t="s">
        <v>52</v>
      </c>
      <c r="X868" s="9" t="s">
        <v>52</v>
      </c>
      <c r="Y868" s="9" t="s">
        <v>52</v>
      </c>
      <c r="Z868" s="9" t="s">
        <v>52</v>
      </c>
      <c r="AA868" s="9" t="s">
        <v>52</v>
      </c>
      <c r="AB868" s="9" t="s">
        <v>52</v>
      </c>
      <c r="AC868" s="9" t="s">
        <v>52</v>
      </c>
      <c r="AD868" s="11" t="s">
        <v>52</v>
      </c>
      <c r="AE868" s="10" t="s">
        <v>52</v>
      </c>
      <c r="AF868" s="9" t="s">
        <v>52</v>
      </c>
      <c r="AG868" s="9" t="s">
        <v>52</v>
      </c>
      <c r="AH868" s="9" t="s">
        <v>52</v>
      </c>
      <c r="AI868" s="9" t="s">
        <v>52</v>
      </c>
      <c r="AJ868" s="9" t="s">
        <v>52</v>
      </c>
      <c r="AK868" s="9" t="s">
        <v>52</v>
      </c>
      <c r="AL868" s="11" t="s">
        <v>52</v>
      </c>
      <c r="AM868" s="10" t="s">
        <v>52</v>
      </c>
      <c r="AN868" s="9" t="s">
        <v>52</v>
      </c>
      <c r="AO868" s="9" t="s">
        <v>52</v>
      </c>
      <c r="AP868" s="9" t="s">
        <v>52</v>
      </c>
      <c r="AQ868" s="9" t="s">
        <v>52</v>
      </c>
      <c r="AR868" s="9" t="s">
        <v>52</v>
      </c>
      <c r="AS868" s="9" t="s">
        <v>52</v>
      </c>
      <c r="AT868" s="11" t="s">
        <v>52</v>
      </c>
      <c r="AU868" s="10" t="s">
        <v>52</v>
      </c>
      <c r="AV868" s="9" t="s">
        <v>52</v>
      </c>
      <c r="AW868" s="9" t="s">
        <v>52</v>
      </c>
      <c r="AX868" s="9" t="s">
        <v>52</v>
      </c>
      <c r="AY868" s="9" t="s">
        <v>52</v>
      </c>
      <c r="AZ868" s="9" t="s">
        <v>52</v>
      </c>
      <c r="BA868" s="9" t="s">
        <v>52</v>
      </c>
      <c r="BB868" s="11" t="s">
        <v>52</v>
      </c>
    </row>
    <row r="869" spans="1:54" customFormat="1" x14ac:dyDescent="0.25">
      <c r="A869" s="12">
        <v>868</v>
      </c>
      <c r="B869" s="12" t="s">
        <v>4166</v>
      </c>
      <c r="C869" s="12" t="s">
        <v>4167</v>
      </c>
      <c r="D869" s="12">
        <v>13674878</v>
      </c>
      <c r="E869" s="12" t="s">
        <v>52</v>
      </c>
      <c r="F869" s="12" t="s">
        <v>52</v>
      </c>
      <c r="G869" s="12">
        <v>430.90499999999997</v>
      </c>
      <c r="H869" s="12" t="s">
        <v>4168</v>
      </c>
      <c r="I869">
        <f t="shared" si="26"/>
        <v>4.9615782891297373</v>
      </c>
      <c r="J869">
        <f>VLOOKUP($D869,RfDs_clean!$A$2:$Q$140,9,FALSE)</f>
        <v>4.7076399999999996</v>
      </c>
      <c r="K869">
        <f t="shared" si="27"/>
        <v>5.0530930880227389</v>
      </c>
      <c r="L869">
        <f>VLOOKUP($D869,RfDs_clean!$A$2:$Q$140,10,FALSE)</f>
        <v>3.8131900000000001</v>
      </c>
      <c r="M869" s="9" t="s">
        <v>52</v>
      </c>
      <c r="N869" s="9" t="s">
        <v>52</v>
      </c>
      <c r="O869" s="13" t="s">
        <v>4169</v>
      </c>
      <c r="P869" s="12">
        <v>0.02</v>
      </c>
      <c r="Q869" s="12">
        <v>7.333351537783428</v>
      </c>
      <c r="R869" s="12" t="s">
        <v>89</v>
      </c>
      <c r="S869" s="12">
        <v>1.94</v>
      </c>
      <c r="T869" s="12">
        <v>5.3465798035171836</v>
      </c>
      <c r="U869" s="12" t="s">
        <v>516</v>
      </c>
      <c r="V869" s="14" t="s">
        <v>57</v>
      </c>
      <c r="W869" s="13" t="s">
        <v>52</v>
      </c>
      <c r="X869" s="12" t="s">
        <v>52</v>
      </c>
      <c r="Y869" s="12" t="s">
        <v>52</v>
      </c>
      <c r="Z869" s="12" t="s">
        <v>52</v>
      </c>
      <c r="AA869" s="12" t="s">
        <v>52</v>
      </c>
      <c r="AB869" s="12" t="s">
        <v>52</v>
      </c>
      <c r="AC869" s="12" t="s">
        <v>52</v>
      </c>
      <c r="AD869" s="14" t="s">
        <v>52</v>
      </c>
      <c r="AE869" s="13" t="s">
        <v>52</v>
      </c>
      <c r="AF869" s="12" t="s">
        <v>52</v>
      </c>
      <c r="AG869" s="12" t="s">
        <v>52</v>
      </c>
      <c r="AH869" s="12" t="s">
        <v>52</v>
      </c>
      <c r="AI869" s="12" t="s">
        <v>52</v>
      </c>
      <c r="AJ869" s="12" t="s">
        <v>52</v>
      </c>
      <c r="AK869" s="12" t="s">
        <v>52</v>
      </c>
      <c r="AL869" s="14" t="s">
        <v>52</v>
      </c>
      <c r="AM869" s="13" t="s">
        <v>52</v>
      </c>
      <c r="AN869" s="12" t="s">
        <v>52</v>
      </c>
      <c r="AO869" s="12" t="s">
        <v>52</v>
      </c>
      <c r="AP869" s="12" t="s">
        <v>52</v>
      </c>
      <c r="AQ869" s="12" t="s">
        <v>52</v>
      </c>
      <c r="AR869" s="12" t="s">
        <v>52</v>
      </c>
      <c r="AS869" s="12" t="s">
        <v>52</v>
      </c>
      <c r="AT869" s="14" t="s">
        <v>52</v>
      </c>
      <c r="AU869" s="13" t="s">
        <v>52</v>
      </c>
      <c r="AV869" s="12" t="s">
        <v>52</v>
      </c>
      <c r="AW869" s="12" t="s">
        <v>52</v>
      </c>
      <c r="AX869" s="12" t="s">
        <v>52</v>
      </c>
      <c r="AY869" s="12" t="s">
        <v>52</v>
      </c>
      <c r="AZ869" s="12" t="s">
        <v>52</v>
      </c>
      <c r="BA869" s="12" t="s">
        <v>52</v>
      </c>
      <c r="BB869" s="14" t="s">
        <v>52</v>
      </c>
    </row>
    <row r="870" spans="1:54" customFormat="1" x14ac:dyDescent="0.25">
      <c r="A870" s="9">
        <v>869</v>
      </c>
      <c r="B870" s="9" t="s">
        <v>4170</v>
      </c>
      <c r="C870" s="9" t="s">
        <v>4171</v>
      </c>
      <c r="D870" s="9">
        <v>52244</v>
      </c>
      <c r="E870" s="9" t="s">
        <v>52</v>
      </c>
      <c r="F870" s="9" t="s">
        <v>52</v>
      </c>
      <c r="G870" s="9">
        <v>189.04895500000001</v>
      </c>
      <c r="H870" s="9" t="s">
        <v>4172</v>
      </c>
      <c r="I870" t="e">
        <f t="shared" si="26"/>
        <v>#N/A</v>
      </c>
      <c r="J870" t="e">
        <f>VLOOKUP($D870,RfDs_clean!$A$2:$Q$140,9,FALSE)</f>
        <v>#N/A</v>
      </c>
      <c r="K870" t="e">
        <f t="shared" si="27"/>
        <v>#N/A</v>
      </c>
      <c r="L870" t="e">
        <f>VLOOKUP($D870,RfDs_clean!$A$2:$Q$140,10,FALSE)</f>
        <v>#N/A</v>
      </c>
      <c r="M870" s="9">
        <v>5.5047282111008151</v>
      </c>
      <c r="N870" s="9">
        <v>0.59135199999999999</v>
      </c>
      <c r="O870" s="10" t="s">
        <v>52</v>
      </c>
      <c r="P870" s="9" t="s">
        <v>52</v>
      </c>
      <c r="Q870" s="9" t="s">
        <v>52</v>
      </c>
      <c r="R870" s="9" t="s">
        <v>52</v>
      </c>
      <c r="S870" s="9" t="s">
        <v>52</v>
      </c>
      <c r="T870" s="9" t="s">
        <v>52</v>
      </c>
      <c r="U870" s="9" t="s">
        <v>52</v>
      </c>
      <c r="V870" s="11" t="s">
        <v>52</v>
      </c>
      <c r="W870" s="10" t="s">
        <v>52</v>
      </c>
      <c r="X870" s="9" t="s">
        <v>52</v>
      </c>
      <c r="Y870" s="9" t="s">
        <v>52</v>
      </c>
      <c r="Z870" s="9" t="s">
        <v>52</v>
      </c>
      <c r="AA870" s="9" t="s">
        <v>52</v>
      </c>
      <c r="AB870" s="9" t="s">
        <v>52</v>
      </c>
      <c r="AC870" s="9" t="s">
        <v>52</v>
      </c>
      <c r="AD870" s="11" t="s">
        <v>52</v>
      </c>
      <c r="AE870" s="10" t="s">
        <v>4173</v>
      </c>
      <c r="AF870" s="9">
        <v>12</v>
      </c>
      <c r="AG870" s="9">
        <v>6.36</v>
      </c>
      <c r="AH870" s="9" t="s">
        <v>52</v>
      </c>
      <c r="AI870" s="9" t="s">
        <v>52</v>
      </c>
      <c r="AJ870" s="9" t="s">
        <v>52</v>
      </c>
      <c r="AK870" s="9" t="s">
        <v>75</v>
      </c>
      <c r="AL870" s="11" t="s">
        <v>57</v>
      </c>
      <c r="AM870" s="10" t="s">
        <v>52</v>
      </c>
      <c r="AN870" s="9" t="s">
        <v>52</v>
      </c>
      <c r="AO870" s="9" t="s">
        <v>52</v>
      </c>
      <c r="AP870" s="9" t="s">
        <v>52</v>
      </c>
      <c r="AQ870" s="9" t="s">
        <v>52</v>
      </c>
      <c r="AR870" s="9" t="s">
        <v>52</v>
      </c>
      <c r="AS870" s="9" t="s">
        <v>52</v>
      </c>
      <c r="AT870" s="11" t="s">
        <v>52</v>
      </c>
      <c r="AU870" s="10" t="s">
        <v>4174</v>
      </c>
      <c r="AV870" s="9">
        <v>12</v>
      </c>
      <c r="AW870" s="9">
        <v>6.36</v>
      </c>
      <c r="AX870" s="9" t="s">
        <v>52</v>
      </c>
      <c r="AY870" s="9" t="s">
        <v>52</v>
      </c>
      <c r="AZ870" s="9" t="s">
        <v>52</v>
      </c>
      <c r="BA870" s="9" t="s">
        <v>75</v>
      </c>
      <c r="BB870" s="11" t="s">
        <v>57</v>
      </c>
    </row>
    <row r="871" spans="1:54" customFormat="1" x14ac:dyDescent="0.25">
      <c r="A871" s="12">
        <v>870</v>
      </c>
      <c r="B871" s="12" t="s">
        <v>4175</v>
      </c>
      <c r="C871" s="12" t="s">
        <v>4176</v>
      </c>
      <c r="D871" s="12">
        <v>126727</v>
      </c>
      <c r="E871" s="12" t="s">
        <v>52</v>
      </c>
      <c r="F871" s="12" t="s">
        <v>52</v>
      </c>
      <c r="G871" s="12">
        <v>691.58081819999995</v>
      </c>
      <c r="H871" s="12" t="s">
        <v>4177</v>
      </c>
      <c r="I871" t="e">
        <f t="shared" si="26"/>
        <v>#N/A</v>
      </c>
      <c r="J871" t="e">
        <f>VLOOKUP($D871,RfDs_clean!$A$2:$Q$140,9,FALSE)</f>
        <v>#N/A</v>
      </c>
      <c r="K871" t="e">
        <f t="shared" si="27"/>
        <v>#N/A</v>
      </c>
      <c r="L871" t="e">
        <f>VLOOKUP($D871,RfDs_clean!$A$2:$Q$140,10,FALSE)</f>
        <v>#N/A</v>
      </c>
      <c r="M871" s="9">
        <v>4.8001909155234017</v>
      </c>
      <c r="N871" s="9">
        <v>10.956</v>
      </c>
      <c r="O871" s="13" t="s">
        <v>52</v>
      </c>
      <c r="P871" s="12" t="s">
        <v>52</v>
      </c>
      <c r="Q871" s="12" t="s">
        <v>52</v>
      </c>
      <c r="R871" s="12" t="s">
        <v>52</v>
      </c>
      <c r="S871" s="12" t="s">
        <v>52</v>
      </c>
      <c r="T871" s="12" t="s">
        <v>52</v>
      </c>
      <c r="U871" s="12" t="s">
        <v>52</v>
      </c>
      <c r="V871" s="14" t="s">
        <v>52</v>
      </c>
      <c r="W871" s="13" t="s">
        <v>52</v>
      </c>
      <c r="X871" s="12" t="s">
        <v>52</v>
      </c>
      <c r="Y871" s="12" t="s">
        <v>52</v>
      </c>
      <c r="Z871" s="12" t="s">
        <v>52</v>
      </c>
      <c r="AA871" s="12" t="s">
        <v>52</v>
      </c>
      <c r="AB871" s="12" t="s">
        <v>52</v>
      </c>
      <c r="AC871" s="12" t="s">
        <v>52</v>
      </c>
      <c r="AD871" s="14" t="s">
        <v>52</v>
      </c>
      <c r="AE871" s="13" t="s">
        <v>4178</v>
      </c>
      <c r="AF871" s="12">
        <v>2.2999999999999998</v>
      </c>
      <c r="AG871" s="12">
        <v>6.2</v>
      </c>
      <c r="AH871" s="12" t="s">
        <v>52</v>
      </c>
      <c r="AI871" s="12" t="s">
        <v>52</v>
      </c>
      <c r="AJ871" s="12" t="s">
        <v>52</v>
      </c>
      <c r="AK871" s="12" t="s">
        <v>75</v>
      </c>
      <c r="AL871" s="14" t="s">
        <v>57</v>
      </c>
      <c r="AM871" s="13" t="s">
        <v>52</v>
      </c>
      <c r="AN871" s="12" t="s">
        <v>52</v>
      </c>
      <c r="AO871" s="12" t="s">
        <v>52</v>
      </c>
      <c r="AP871" s="12" t="s">
        <v>52</v>
      </c>
      <c r="AQ871" s="12" t="s">
        <v>52</v>
      </c>
      <c r="AR871" s="12" t="s">
        <v>52</v>
      </c>
      <c r="AS871" s="12" t="s">
        <v>52</v>
      </c>
      <c r="AT871" s="14" t="s">
        <v>52</v>
      </c>
      <c r="AU871" s="13" t="s">
        <v>4179</v>
      </c>
      <c r="AV871" s="12">
        <v>2.2999999999999998</v>
      </c>
      <c r="AW871" s="12">
        <v>6.2</v>
      </c>
      <c r="AX871" s="12" t="s">
        <v>52</v>
      </c>
      <c r="AY871" s="12" t="s">
        <v>52</v>
      </c>
      <c r="AZ871" s="12" t="s">
        <v>52</v>
      </c>
      <c r="BA871" s="12" t="s">
        <v>75</v>
      </c>
      <c r="BB871" s="14" t="s">
        <v>57</v>
      </c>
    </row>
    <row r="872" spans="1:54" customFormat="1" x14ac:dyDescent="0.25">
      <c r="A872" s="9">
        <v>871</v>
      </c>
      <c r="B872" s="9" t="s">
        <v>4180</v>
      </c>
      <c r="C872" s="9" t="s">
        <v>4181</v>
      </c>
      <c r="D872" s="9">
        <v>115968</v>
      </c>
      <c r="E872" s="9" t="s">
        <v>52</v>
      </c>
      <c r="F872" s="9" t="s">
        <v>52</v>
      </c>
      <c r="G872" s="9">
        <v>283.95387853399995</v>
      </c>
      <c r="H872" s="9" t="s">
        <v>4182</v>
      </c>
      <c r="I872">
        <f t="shared" si="26"/>
        <v>4.3548879341586266</v>
      </c>
      <c r="J872">
        <f>VLOOKUP($D872,RfDs_clean!$A$2:$Q$140,9,FALSE)</f>
        <v>12.5418</v>
      </c>
      <c r="K872">
        <f t="shared" si="27"/>
        <v>4.5833686477867372</v>
      </c>
      <c r="L872">
        <f>VLOOKUP($D872,RfDs_clean!$A$2:$Q$140,10,FALSE)</f>
        <v>7.4110399999999998</v>
      </c>
      <c r="M872" s="9">
        <v>4.5755373351050324</v>
      </c>
      <c r="N872" s="9">
        <v>7.54589</v>
      </c>
      <c r="O872" s="10" t="s">
        <v>4183</v>
      </c>
      <c r="P872" s="9">
        <v>7.0000000000000001E-3</v>
      </c>
      <c r="Q872" s="9">
        <v>7.6081497650862575</v>
      </c>
      <c r="R872" s="9" t="s">
        <v>549</v>
      </c>
      <c r="S872" s="9">
        <v>6.9</v>
      </c>
      <c r="T872" s="9">
        <v>4.6143987143632588</v>
      </c>
      <c r="U872" s="9" t="s">
        <v>83</v>
      </c>
      <c r="V872" s="11" t="s">
        <v>57</v>
      </c>
      <c r="W872" s="10" t="s">
        <v>52</v>
      </c>
      <c r="X872" s="9" t="s">
        <v>52</v>
      </c>
      <c r="Y872" s="9" t="s">
        <v>52</v>
      </c>
      <c r="Z872" s="9" t="s">
        <v>52</v>
      </c>
      <c r="AA872" s="9" t="s">
        <v>52</v>
      </c>
      <c r="AB872" s="9" t="s">
        <v>52</v>
      </c>
      <c r="AC872" s="9" t="s">
        <v>52</v>
      </c>
      <c r="AD872" s="11" t="s">
        <v>52</v>
      </c>
      <c r="AE872" s="10" t="s">
        <v>4184</v>
      </c>
      <c r="AF872" s="9">
        <v>0.02</v>
      </c>
      <c r="AG872" s="9">
        <v>3.75</v>
      </c>
      <c r="AH872" s="9" t="s">
        <v>549</v>
      </c>
      <c r="AI872" s="9">
        <v>5.41</v>
      </c>
      <c r="AJ872" s="9">
        <v>4.72</v>
      </c>
      <c r="AK872" s="9" t="s">
        <v>83</v>
      </c>
      <c r="AL872" s="11" t="s">
        <v>57</v>
      </c>
      <c r="AM872" s="10" t="s">
        <v>52</v>
      </c>
      <c r="AN872" s="9" t="s">
        <v>52</v>
      </c>
      <c r="AO872" s="9" t="s">
        <v>52</v>
      </c>
      <c r="AP872" s="9" t="s">
        <v>52</v>
      </c>
      <c r="AQ872" s="9" t="s">
        <v>52</v>
      </c>
      <c r="AR872" s="9" t="s">
        <v>52</v>
      </c>
      <c r="AS872" s="9" t="s">
        <v>52</v>
      </c>
      <c r="AT872" s="11" t="s">
        <v>52</v>
      </c>
      <c r="AU872" s="10" t="s">
        <v>52</v>
      </c>
      <c r="AV872" s="9" t="s">
        <v>52</v>
      </c>
      <c r="AW872" s="9" t="s">
        <v>52</v>
      </c>
      <c r="AX872" s="9" t="s">
        <v>52</v>
      </c>
      <c r="AY872" s="9" t="s">
        <v>52</v>
      </c>
      <c r="AZ872" s="9" t="s">
        <v>52</v>
      </c>
      <c r="BA872" s="9" t="s">
        <v>52</v>
      </c>
      <c r="BB872" s="11" t="s">
        <v>52</v>
      </c>
    </row>
    <row r="873" spans="1:54" customFormat="1" x14ac:dyDescent="0.25">
      <c r="A873" s="12">
        <v>872</v>
      </c>
      <c r="B873" s="12" t="s">
        <v>4185</v>
      </c>
      <c r="C873" s="12" t="s">
        <v>4186</v>
      </c>
      <c r="D873" s="12">
        <v>78422</v>
      </c>
      <c r="E873" s="12" t="s">
        <v>52</v>
      </c>
      <c r="F873" s="12" t="s">
        <v>52</v>
      </c>
      <c r="G873" s="12">
        <v>434.35249674199997</v>
      </c>
      <c r="H873" s="12" t="s">
        <v>4187</v>
      </c>
      <c r="I873">
        <f t="shared" si="26"/>
        <v>3.1995025332546074</v>
      </c>
      <c r="J873">
        <f>VLOOKUP($D873,RfDs_clean!$A$2:$Q$140,9,FALSE)</f>
        <v>274.37200000000001</v>
      </c>
      <c r="K873">
        <f t="shared" si="27"/>
        <v>3.9173208442342573</v>
      </c>
      <c r="L873">
        <f>VLOOKUP($D873,RfDs_clean!$A$2:$Q$140,10,FALSE)</f>
        <v>52.543799999999997</v>
      </c>
      <c r="M873" s="9">
        <v>3.8953387140726798</v>
      </c>
      <c r="N873" s="9">
        <v>55.271799999999999</v>
      </c>
      <c r="O873" s="13" t="s">
        <v>4188</v>
      </c>
      <c r="P873" s="12">
        <v>0.1</v>
      </c>
      <c r="Q873" s="12">
        <v>6.6378423222647003</v>
      </c>
      <c r="R873" s="12" t="s">
        <v>55</v>
      </c>
      <c r="S873" s="12">
        <v>357</v>
      </c>
      <c r="T873" s="12">
        <v>3.0851741061525066</v>
      </c>
      <c r="U873" s="12" t="s">
        <v>83</v>
      </c>
      <c r="V873" s="14" t="s">
        <v>57</v>
      </c>
      <c r="W873" s="13" t="s">
        <v>52</v>
      </c>
      <c r="X873" s="12" t="s">
        <v>52</v>
      </c>
      <c r="Y873" s="12" t="s">
        <v>52</v>
      </c>
      <c r="Z873" s="12" t="s">
        <v>52</v>
      </c>
      <c r="AA873" s="12" t="s">
        <v>52</v>
      </c>
      <c r="AB873" s="12" t="s">
        <v>52</v>
      </c>
      <c r="AC873" s="12" t="s">
        <v>52</v>
      </c>
      <c r="AD873" s="14" t="s">
        <v>52</v>
      </c>
      <c r="AE873" s="13" t="s">
        <v>4189</v>
      </c>
      <c r="AF873" s="12">
        <v>3.2000000000000002E-3</v>
      </c>
      <c r="AG873" s="12">
        <v>3.14</v>
      </c>
      <c r="AH873" s="12" t="s">
        <v>52</v>
      </c>
      <c r="AI873" s="12" t="s">
        <v>52</v>
      </c>
      <c r="AJ873" s="12" t="s">
        <v>52</v>
      </c>
      <c r="AK873" s="12" t="s">
        <v>83</v>
      </c>
      <c r="AL873" s="14" t="s">
        <v>57</v>
      </c>
      <c r="AM873" s="13" t="s">
        <v>52</v>
      </c>
      <c r="AN873" s="12" t="s">
        <v>52</v>
      </c>
      <c r="AO873" s="12" t="s">
        <v>52</v>
      </c>
      <c r="AP873" s="12" t="s">
        <v>52</v>
      </c>
      <c r="AQ873" s="12" t="s">
        <v>52</v>
      </c>
      <c r="AR873" s="12" t="s">
        <v>52</v>
      </c>
      <c r="AS873" s="12" t="s">
        <v>52</v>
      </c>
      <c r="AT873" s="14" t="s">
        <v>52</v>
      </c>
      <c r="AU873" s="13" t="s">
        <v>52</v>
      </c>
      <c r="AV873" s="12" t="s">
        <v>52</v>
      </c>
      <c r="AW873" s="12" t="s">
        <v>52</v>
      </c>
      <c r="AX873" s="12" t="s">
        <v>52</v>
      </c>
      <c r="AY873" s="12" t="s">
        <v>52</v>
      </c>
      <c r="AZ873" s="12" t="s">
        <v>52</v>
      </c>
      <c r="BA873" s="12" t="s">
        <v>52</v>
      </c>
      <c r="BB873" s="14" t="s">
        <v>52</v>
      </c>
    </row>
    <row r="874" spans="1:54" customFormat="1" x14ac:dyDescent="0.25">
      <c r="A874" s="9">
        <v>873</v>
      </c>
      <c r="B874" s="9" t="s">
        <v>4190</v>
      </c>
      <c r="C874" s="9" t="s">
        <v>4191</v>
      </c>
      <c r="D874" s="9">
        <v>131983727</v>
      </c>
      <c r="E874" s="9" t="s">
        <v>52</v>
      </c>
      <c r="F874" s="9" t="s">
        <v>52</v>
      </c>
      <c r="G874" s="9">
        <v>317.12948993999998</v>
      </c>
      <c r="H874" s="9" t="s">
        <v>4192</v>
      </c>
      <c r="I874">
        <f t="shared" si="26"/>
        <v>3.3238300040234603</v>
      </c>
      <c r="J874">
        <f>VLOOKUP($D874,RfDs_clean!$A$2:$Q$140,9,FALSE)</f>
        <v>150.45500000000001</v>
      </c>
      <c r="K874">
        <f t="shared" si="27"/>
        <v>3.6066774516660511</v>
      </c>
      <c r="L874">
        <f>VLOOKUP($D874,RfDs_clean!$A$2:$Q$140,10,FALSE)</f>
        <v>78.443899999999999</v>
      </c>
      <c r="M874" s="9" t="s">
        <v>52</v>
      </c>
      <c r="N874" s="9" t="s">
        <v>52</v>
      </c>
      <c r="O874" s="10" t="s">
        <v>4193</v>
      </c>
      <c r="P874" s="9">
        <v>0.17</v>
      </c>
      <c r="Q874" s="9">
        <v>6.2707877076646383</v>
      </c>
      <c r="R874" s="9" t="s">
        <v>81</v>
      </c>
      <c r="S874" s="9">
        <v>17.399999999999999</v>
      </c>
      <c r="T874" s="9">
        <v>4.2606873807603121</v>
      </c>
      <c r="U874" s="9" t="s">
        <v>103</v>
      </c>
      <c r="V874" s="11" t="s">
        <v>57</v>
      </c>
      <c r="W874" s="10" t="s">
        <v>52</v>
      </c>
      <c r="X874" s="9" t="s">
        <v>52</v>
      </c>
      <c r="Y874" s="9" t="s">
        <v>52</v>
      </c>
      <c r="Z874" s="9" t="s">
        <v>52</v>
      </c>
      <c r="AA874" s="9" t="s">
        <v>52</v>
      </c>
      <c r="AB874" s="9" t="s">
        <v>52</v>
      </c>
      <c r="AC874" s="9" t="s">
        <v>52</v>
      </c>
      <c r="AD874" s="11" t="s">
        <v>52</v>
      </c>
      <c r="AE874" s="10" t="s">
        <v>52</v>
      </c>
      <c r="AF874" s="9" t="s">
        <v>52</v>
      </c>
      <c r="AG874" s="9" t="s">
        <v>52</v>
      </c>
      <c r="AH874" s="9" t="s">
        <v>52</v>
      </c>
      <c r="AI874" s="9" t="s">
        <v>52</v>
      </c>
      <c r="AJ874" s="9" t="s">
        <v>52</v>
      </c>
      <c r="AK874" s="9" t="s">
        <v>52</v>
      </c>
      <c r="AL874" s="11" t="s">
        <v>52</v>
      </c>
      <c r="AM874" s="10" t="s">
        <v>52</v>
      </c>
      <c r="AN874" s="9" t="s">
        <v>52</v>
      </c>
      <c r="AO874" s="9" t="s">
        <v>52</v>
      </c>
      <c r="AP874" s="9" t="s">
        <v>52</v>
      </c>
      <c r="AQ874" s="9" t="s">
        <v>52</v>
      </c>
      <c r="AR874" s="9" t="s">
        <v>52</v>
      </c>
      <c r="AS874" s="9" t="s">
        <v>52</v>
      </c>
      <c r="AT874" s="11" t="s">
        <v>52</v>
      </c>
      <c r="AU874" s="10" t="s">
        <v>52</v>
      </c>
      <c r="AV874" s="9" t="s">
        <v>52</v>
      </c>
      <c r="AW874" s="9" t="s">
        <v>52</v>
      </c>
      <c r="AX874" s="9" t="s">
        <v>52</v>
      </c>
      <c r="AY874" s="9" t="s">
        <v>52</v>
      </c>
      <c r="AZ874" s="9" t="s">
        <v>52</v>
      </c>
      <c r="BA874" s="9" t="s">
        <v>52</v>
      </c>
      <c r="BB874" s="11" t="s">
        <v>52</v>
      </c>
    </row>
    <row r="875" spans="1:54" customFormat="1" x14ac:dyDescent="0.25">
      <c r="A875" s="12">
        <v>874</v>
      </c>
      <c r="B875" s="12" t="s">
        <v>4194</v>
      </c>
      <c r="C875" s="12" t="s">
        <v>4195</v>
      </c>
      <c r="D875" s="12">
        <v>62450060</v>
      </c>
      <c r="E875" s="12" t="s">
        <v>52</v>
      </c>
      <c r="F875" s="12" t="s">
        <v>52</v>
      </c>
      <c r="G875" s="12">
        <v>211.11094739999999</v>
      </c>
      <c r="H875" s="12" t="s">
        <v>4196</v>
      </c>
      <c r="I875" t="e">
        <f t="shared" si="26"/>
        <v>#N/A</v>
      </c>
      <c r="J875" t="e">
        <f>VLOOKUP($D875,RfDs_clean!$A$2:$Q$140,9,FALSE)</f>
        <v>#N/A</v>
      </c>
      <c r="K875" t="e">
        <f t="shared" si="27"/>
        <v>#N/A</v>
      </c>
      <c r="L875" t="e">
        <f>VLOOKUP($D875,RfDs_clean!$A$2:$Q$140,10,FALSE)</f>
        <v>#N/A</v>
      </c>
      <c r="M875" s="9" t="s">
        <v>52</v>
      </c>
      <c r="N875" s="9" t="s">
        <v>52</v>
      </c>
      <c r="O875" s="13" t="s">
        <v>52</v>
      </c>
      <c r="P875" s="12" t="s">
        <v>52</v>
      </c>
      <c r="Q875" s="12" t="s">
        <v>52</v>
      </c>
      <c r="R875" s="12" t="s">
        <v>52</v>
      </c>
      <c r="S875" s="12" t="s">
        <v>52</v>
      </c>
      <c r="T875" s="12" t="s">
        <v>52</v>
      </c>
      <c r="U875" s="12" t="s">
        <v>52</v>
      </c>
      <c r="V875" s="14" t="s">
        <v>52</v>
      </c>
      <c r="W875" s="13" t="s">
        <v>52</v>
      </c>
      <c r="X875" s="12" t="s">
        <v>52</v>
      </c>
      <c r="Y875" s="12" t="s">
        <v>52</v>
      </c>
      <c r="Z875" s="12" t="s">
        <v>52</v>
      </c>
      <c r="AA875" s="12" t="s">
        <v>52</v>
      </c>
      <c r="AB875" s="12" t="s">
        <v>52</v>
      </c>
      <c r="AC875" s="12" t="s">
        <v>52</v>
      </c>
      <c r="AD875" s="14" t="s">
        <v>52</v>
      </c>
      <c r="AE875" s="13" t="s">
        <v>4197</v>
      </c>
      <c r="AF875" s="12">
        <v>26</v>
      </c>
      <c r="AG875" s="12">
        <v>6.74</v>
      </c>
      <c r="AH875" s="12" t="s">
        <v>52</v>
      </c>
      <c r="AI875" s="12" t="s">
        <v>52</v>
      </c>
      <c r="AJ875" s="12" t="s">
        <v>52</v>
      </c>
      <c r="AK875" s="12" t="s">
        <v>75</v>
      </c>
      <c r="AL875" s="14" t="s">
        <v>61</v>
      </c>
      <c r="AM875" s="13" t="s">
        <v>52</v>
      </c>
      <c r="AN875" s="12" t="s">
        <v>52</v>
      </c>
      <c r="AO875" s="12" t="s">
        <v>52</v>
      </c>
      <c r="AP875" s="12" t="s">
        <v>52</v>
      </c>
      <c r="AQ875" s="12" t="s">
        <v>52</v>
      </c>
      <c r="AR875" s="12" t="s">
        <v>52</v>
      </c>
      <c r="AS875" s="12" t="s">
        <v>52</v>
      </c>
      <c r="AT875" s="14" t="s">
        <v>52</v>
      </c>
      <c r="AU875" s="13" t="s">
        <v>4198</v>
      </c>
      <c r="AV875" s="12">
        <v>26</v>
      </c>
      <c r="AW875" s="12">
        <v>6.74</v>
      </c>
      <c r="AX875" s="12" t="s">
        <v>52</v>
      </c>
      <c r="AY875" s="12" t="s">
        <v>52</v>
      </c>
      <c r="AZ875" s="12" t="s">
        <v>52</v>
      </c>
      <c r="BA875" s="12" t="s">
        <v>75</v>
      </c>
      <c r="BB875" s="14" t="s">
        <v>61</v>
      </c>
    </row>
    <row r="876" spans="1:54" customFormat="1" x14ac:dyDescent="0.25">
      <c r="A876" s="9">
        <v>875</v>
      </c>
      <c r="B876" s="9" t="s">
        <v>4199</v>
      </c>
      <c r="C876" s="9" t="s">
        <v>4200</v>
      </c>
      <c r="D876" s="9">
        <v>62450071</v>
      </c>
      <c r="E876" s="9" t="s">
        <v>52</v>
      </c>
      <c r="F876" s="9" t="s">
        <v>52</v>
      </c>
      <c r="G876" s="9">
        <v>197.09529739999999</v>
      </c>
      <c r="H876" s="9" t="s">
        <v>4201</v>
      </c>
      <c r="I876" t="e">
        <f t="shared" si="26"/>
        <v>#N/A</v>
      </c>
      <c r="J876" t="e">
        <f>VLOOKUP($D876,RfDs_clean!$A$2:$Q$140,9,FALSE)</f>
        <v>#N/A</v>
      </c>
      <c r="K876" t="e">
        <f t="shared" si="27"/>
        <v>#N/A</v>
      </c>
      <c r="L876" t="e">
        <f>VLOOKUP($D876,RfDs_clean!$A$2:$Q$140,10,FALSE)</f>
        <v>#N/A</v>
      </c>
      <c r="M876" s="9" t="s">
        <v>52</v>
      </c>
      <c r="N876" s="9" t="s">
        <v>52</v>
      </c>
      <c r="O876" s="10" t="s">
        <v>52</v>
      </c>
      <c r="P876" s="9" t="s">
        <v>52</v>
      </c>
      <c r="Q876" s="9" t="s">
        <v>52</v>
      </c>
      <c r="R876" s="9" t="s">
        <v>52</v>
      </c>
      <c r="S876" s="9" t="s">
        <v>52</v>
      </c>
      <c r="T876" s="9" t="s">
        <v>52</v>
      </c>
      <c r="U876" s="9" t="s">
        <v>52</v>
      </c>
      <c r="V876" s="11" t="s">
        <v>52</v>
      </c>
      <c r="W876" s="10" t="s">
        <v>52</v>
      </c>
      <c r="X876" s="9" t="s">
        <v>52</v>
      </c>
      <c r="Y876" s="9" t="s">
        <v>52</v>
      </c>
      <c r="Z876" s="9" t="s">
        <v>52</v>
      </c>
      <c r="AA876" s="9" t="s">
        <v>52</v>
      </c>
      <c r="AB876" s="9" t="s">
        <v>52</v>
      </c>
      <c r="AC876" s="9" t="s">
        <v>52</v>
      </c>
      <c r="AD876" s="11" t="s">
        <v>52</v>
      </c>
      <c r="AE876" s="10" t="s">
        <v>4202</v>
      </c>
      <c r="AF876" s="9">
        <v>3.2</v>
      </c>
      <c r="AG876" s="9">
        <v>5.8</v>
      </c>
      <c r="AH876" s="9" t="s">
        <v>52</v>
      </c>
      <c r="AI876" s="9" t="s">
        <v>52</v>
      </c>
      <c r="AJ876" s="9" t="s">
        <v>52</v>
      </c>
      <c r="AK876" s="9" t="s">
        <v>75</v>
      </c>
      <c r="AL876" s="11" t="s">
        <v>61</v>
      </c>
      <c r="AM876" s="10" t="s">
        <v>52</v>
      </c>
      <c r="AN876" s="9" t="s">
        <v>52</v>
      </c>
      <c r="AO876" s="9" t="s">
        <v>52</v>
      </c>
      <c r="AP876" s="9" t="s">
        <v>52</v>
      </c>
      <c r="AQ876" s="9" t="s">
        <v>52</v>
      </c>
      <c r="AR876" s="9" t="s">
        <v>52</v>
      </c>
      <c r="AS876" s="9" t="s">
        <v>52</v>
      </c>
      <c r="AT876" s="11" t="s">
        <v>52</v>
      </c>
      <c r="AU876" s="10" t="s">
        <v>4203</v>
      </c>
      <c r="AV876" s="9">
        <v>3.2</v>
      </c>
      <c r="AW876" s="9">
        <v>5.8</v>
      </c>
      <c r="AX876" s="9" t="s">
        <v>52</v>
      </c>
      <c r="AY876" s="9" t="s">
        <v>52</v>
      </c>
      <c r="AZ876" s="9" t="s">
        <v>52</v>
      </c>
      <c r="BA876" s="9" t="s">
        <v>75</v>
      </c>
      <c r="BB876" s="11" t="s">
        <v>61</v>
      </c>
    </row>
    <row r="877" spans="1:54" customFormat="1" x14ac:dyDescent="0.25">
      <c r="A877" s="12">
        <v>876</v>
      </c>
      <c r="B877" s="12" t="s">
        <v>4204</v>
      </c>
      <c r="C877" s="12" t="s">
        <v>4205</v>
      </c>
      <c r="D877" s="12">
        <v>51796</v>
      </c>
      <c r="E877" s="12" t="s">
        <v>52</v>
      </c>
      <c r="F877" s="12" t="s">
        <v>52</v>
      </c>
      <c r="G877" s="12">
        <v>89.04767846</v>
      </c>
      <c r="H877" s="12" t="s">
        <v>4206</v>
      </c>
      <c r="I877" t="e">
        <f t="shared" si="26"/>
        <v>#N/A</v>
      </c>
      <c r="J877" t="e">
        <f>VLOOKUP($D877,RfDs_clean!$A$2:$Q$140,9,FALSE)</f>
        <v>#N/A</v>
      </c>
      <c r="K877" t="e">
        <f t="shared" si="27"/>
        <v>#N/A</v>
      </c>
      <c r="L877" t="e">
        <f>VLOOKUP($D877,RfDs_clean!$A$2:$Q$140,10,FALSE)</f>
        <v>#N/A</v>
      </c>
      <c r="M877" s="9">
        <v>5.9290541667614693</v>
      </c>
      <c r="N877" s="9">
        <v>0.10485</v>
      </c>
      <c r="O877" s="13" t="s">
        <v>52</v>
      </c>
      <c r="P877" s="12" t="s">
        <v>52</v>
      </c>
      <c r="Q877" s="12" t="s">
        <v>52</v>
      </c>
      <c r="R877" s="12" t="s">
        <v>52</v>
      </c>
      <c r="S877" s="12" t="s">
        <v>52</v>
      </c>
      <c r="T877" s="12" t="s">
        <v>52</v>
      </c>
      <c r="U877" s="12" t="s">
        <v>52</v>
      </c>
      <c r="V877" s="14" t="s">
        <v>52</v>
      </c>
      <c r="W877" s="13" t="s">
        <v>52</v>
      </c>
      <c r="X877" s="12" t="s">
        <v>52</v>
      </c>
      <c r="Y877" s="12" t="s">
        <v>52</v>
      </c>
      <c r="Z877" s="12" t="s">
        <v>52</v>
      </c>
      <c r="AA877" s="12" t="s">
        <v>52</v>
      </c>
      <c r="AB877" s="12" t="s">
        <v>52</v>
      </c>
      <c r="AC877" s="12" t="s">
        <v>52</v>
      </c>
      <c r="AD877" s="14" t="s">
        <v>52</v>
      </c>
      <c r="AE877" s="13" t="s">
        <v>4207</v>
      </c>
      <c r="AF877" s="12">
        <v>1</v>
      </c>
      <c r="AG877" s="12">
        <v>4.95</v>
      </c>
      <c r="AH877" s="12" t="s">
        <v>52</v>
      </c>
      <c r="AI877" s="12" t="s">
        <v>52</v>
      </c>
      <c r="AJ877" s="12" t="s">
        <v>52</v>
      </c>
      <c r="AK877" s="12" t="s">
        <v>75</v>
      </c>
      <c r="AL877" s="14" t="s">
        <v>57</v>
      </c>
      <c r="AM877" s="13" t="s">
        <v>4208</v>
      </c>
      <c r="AN877" s="12">
        <v>2.9E-4</v>
      </c>
      <c r="AO877" s="12">
        <v>4.41</v>
      </c>
      <c r="AP877" s="12" t="s">
        <v>52</v>
      </c>
      <c r="AQ877" s="12" t="s">
        <v>52</v>
      </c>
      <c r="AR877" s="12" t="s">
        <v>52</v>
      </c>
      <c r="AS877" s="12" t="s">
        <v>75</v>
      </c>
      <c r="AT877" s="14" t="s">
        <v>57</v>
      </c>
      <c r="AU877" s="13" t="s">
        <v>4209</v>
      </c>
      <c r="AV877" s="12">
        <v>1</v>
      </c>
      <c r="AW877" s="12">
        <v>4.95</v>
      </c>
      <c r="AX877" s="12" t="s">
        <v>52</v>
      </c>
      <c r="AY877" s="12" t="s">
        <v>52</v>
      </c>
      <c r="AZ877" s="12" t="s">
        <v>52</v>
      </c>
      <c r="BA877" s="12" t="s">
        <v>75</v>
      </c>
      <c r="BB877" s="14" t="s">
        <v>57</v>
      </c>
    </row>
    <row r="878" spans="1:54" customFormat="1" x14ac:dyDescent="0.25">
      <c r="A878" s="9">
        <v>877</v>
      </c>
      <c r="B878" s="9" t="s">
        <v>4210</v>
      </c>
      <c r="C878" s="9" t="s">
        <v>4211</v>
      </c>
      <c r="D878" s="9">
        <v>1929777</v>
      </c>
      <c r="E878" s="9" t="s">
        <v>52</v>
      </c>
      <c r="F878" s="9" t="s">
        <v>52</v>
      </c>
      <c r="G878" s="9">
        <v>203.13438529199999</v>
      </c>
      <c r="H878" s="9" t="s">
        <v>4212</v>
      </c>
      <c r="I878" t="e">
        <f t="shared" si="26"/>
        <v>#N/A</v>
      </c>
      <c r="J878" t="e">
        <f>VLOOKUP($D878,RfDs_clean!$A$2:$Q$140,9,FALSE)</f>
        <v>#N/A</v>
      </c>
      <c r="K878" t="e">
        <f t="shared" si="27"/>
        <v>#N/A</v>
      </c>
      <c r="L878" t="e">
        <f>VLOOKUP($D878,RfDs_clean!$A$2:$Q$140,10,FALSE)</f>
        <v>#N/A</v>
      </c>
      <c r="M878" s="9" t="s">
        <v>52</v>
      </c>
      <c r="N878" s="9" t="s">
        <v>52</v>
      </c>
      <c r="O878" s="10" t="s">
        <v>4213</v>
      </c>
      <c r="P878" s="9">
        <v>1E-3</v>
      </c>
      <c r="Q878" s="9">
        <v>8.3077834442250555</v>
      </c>
      <c r="R878" s="9" t="s">
        <v>118</v>
      </c>
      <c r="S878" s="9">
        <v>1</v>
      </c>
      <c r="T878" s="9">
        <v>5.3077834442250555</v>
      </c>
      <c r="U878" s="9" t="s">
        <v>56</v>
      </c>
      <c r="V878" s="11" t="s">
        <v>61</v>
      </c>
      <c r="W878" s="10" t="s">
        <v>52</v>
      </c>
      <c r="X878" s="9" t="s">
        <v>52</v>
      </c>
      <c r="Y878" s="9" t="s">
        <v>52</v>
      </c>
      <c r="Z878" s="9" t="s">
        <v>52</v>
      </c>
      <c r="AA878" s="9" t="s">
        <v>52</v>
      </c>
      <c r="AB878" s="9" t="s">
        <v>52</v>
      </c>
      <c r="AC878" s="9" t="s">
        <v>52</v>
      </c>
      <c r="AD878" s="11" t="s">
        <v>52</v>
      </c>
      <c r="AE878" s="10" t="s">
        <v>52</v>
      </c>
      <c r="AF878" s="9" t="s">
        <v>52</v>
      </c>
      <c r="AG878" s="9" t="s">
        <v>52</v>
      </c>
      <c r="AH878" s="9" t="s">
        <v>52</v>
      </c>
      <c r="AI878" s="9" t="s">
        <v>52</v>
      </c>
      <c r="AJ878" s="9" t="s">
        <v>52</v>
      </c>
      <c r="AK878" s="9" t="s">
        <v>52</v>
      </c>
      <c r="AL878" s="11" t="s">
        <v>52</v>
      </c>
      <c r="AM878" s="10" t="s">
        <v>52</v>
      </c>
      <c r="AN878" s="9" t="s">
        <v>52</v>
      </c>
      <c r="AO878" s="9" t="s">
        <v>52</v>
      </c>
      <c r="AP878" s="9" t="s">
        <v>52</v>
      </c>
      <c r="AQ878" s="9" t="s">
        <v>52</v>
      </c>
      <c r="AR878" s="9" t="s">
        <v>52</v>
      </c>
      <c r="AS878" s="9" t="s">
        <v>52</v>
      </c>
      <c r="AT878" s="11" t="s">
        <v>52</v>
      </c>
      <c r="AU878" s="10" t="s">
        <v>52</v>
      </c>
      <c r="AV878" s="9" t="s">
        <v>52</v>
      </c>
      <c r="AW878" s="9" t="s">
        <v>52</v>
      </c>
      <c r="AX878" s="9" t="s">
        <v>52</v>
      </c>
      <c r="AY878" s="9" t="s">
        <v>52</v>
      </c>
      <c r="AZ878" s="9" t="s">
        <v>52</v>
      </c>
      <c r="BA878" s="9" t="s">
        <v>52</v>
      </c>
      <c r="BB878" s="11" t="s">
        <v>52</v>
      </c>
    </row>
    <row r="879" spans="1:54" customFormat="1" x14ac:dyDescent="0.25">
      <c r="A879" s="12">
        <v>878</v>
      </c>
      <c r="B879" s="12" t="s">
        <v>4214</v>
      </c>
      <c r="C879" s="12" t="s">
        <v>4215</v>
      </c>
      <c r="D879" s="12">
        <v>50471448</v>
      </c>
      <c r="E879" s="12" t="s">
        <v>52</v>
      </c>
      <c r="F879" s="12" t="s">
        <v>52</v>
      </c>
      <c r="G879" s="12">
        <v>284.99594850800003</v>
      </c>
      <c r="H879" s="12" t="s">
        <v>4216</v>
      </c>
      <c r="I879" t="e">
        <f t="shared" si="26"/>
        <v>#N/A</v>
      </c>
      <c r="J879" t="e">
        <f>VLOOKUP($D879,RfDs_clean!$A$2:$Q$140,9,FALSE)</f>
        <v>#N/A</v>
      </c>
      <c r="K879" t="e">
        <f t="shared" si="27"/>
        <v>#N/A</v>
      </c>
      <c r="L879" t="e">
        <f>VLOOKUP($D879,RfDs_clean!$A$2:$Q$140,10,FALSE)</f>
        <v>#N/A</v>
      </c>
      <c r="M879" s="9" t="s">
        <v>52</v>
      </c>
      <c r="N879" s="9" t="s">
        <v>52</v>
      </c>
      <c r="O879" s="13" t="s">
        <v>4217</v>
      </c>
      <c r="P879" s="12">
        <v>2.5000000000000001E-2</v>
      </c>
      <c r="Q879" s="12">
        <v>7.0568986774658562</v>
      </c>
      <c r="R879" s="12" t="s">
        <v>118</v>
      </c>
      <c r="S879" s="12">
        <v>2.5</v>
      </c>
      <c r="T879" s="12">
        <v>5.0568986774658562</v>
      </c>
      <c r="U879" s="12" t="s">
        <v>56</v>
      </c>
      <c r="V879" s="14" t="s">
        <v>61</v>
      </c>
      <c r="W879" s="13" t="s">
        <v>52</v>
      </c>
      <c r="X879" s="12" t="s">
        <v>52</v>
      </c>
      <c r="Y879" s="12" t="s">
        <v>52</v>
      </c>
      <c r="Z879" s="12" t="s">
        <v>52</v>
      </c>
      <c r="AA879" s="12" t="s">
        <v>52</v>
      </c>
      <c r="AB879" s="12" t="s">
        <v>52</v>
      </c>
      <c r="AC879" s="12" t="s">
        <v>52</v>
      </c>
      <c r="AD879" s="14" t="s">
        <v>52</v>
      </c>
      <c r="AE879" s="13" t="s">
        <v>52</v>
      </c>
      <c r="AF879" s="12" t="s">
        <v>52</v>
      </c>
      <c r="AG879" s="12" t="s">
        <v>52</v>
      </c>
      <c r="AH879" s="12" t="s">
        <v>52</v>
      </c>
      <c r="AI879" s="12" t="s">
        <v>52</v>
      </c>
      <c r="AJ879" s="12" t="s">
        <v>52</v>
      </c>
      <c r="AK879" s="12" t="s">
        <v>52</v>
      </c>
      <c r="AL879" s="14" t="s">
        <v>52</v>
      </c>
      <c r="AM879" s="13" t="s">
        <v>52</v>
      </c>
      <c r="AN879" s="12" t="s">
        <v>52</v>
      </c>
      <c r="AO879" s="12" t="s">
        <v>52</v>
      </c>
      <c r="AP879" s="12" t="s">
        <v>52</v>
      </c>
      <c r="AQ879" s="12" t="s">
        <v>52</v>
      </c>
      <c r="AR879" s="12" t="s">
        <v>52</v>
      </c>
      <c r="AS879" s="12" t="s">
        <v>52</v>
      </c>
      <c r="AT879" s="14" t="s">
        <v>52</v>
      </c>
      <c r="AU879" s="13" t="s">
        <v>52</v>
      </c>
      <c r="AV879" s="12" t="s">
        <v>52</v>
      </c>
      <c r="AW879" s="12" t="s">
        <v>52</v>
      </c>
      <c r="AX879" s="12" t="s">
        <v>52</v>
      </c>
      <c r="AY879" s="12" t="s">
        <v>52</v>
      </c>
      <c r="AZ879" s="12" t="s">
        <v>52</v>
      </c>
      <c r="BA879" s="12" t="s">
        <v>52</v>
      </c>
      <c r="BB879" s="14" t="s">
        <v>52</v>
      </c>
    </row>
    <row r="880" spans="1:54" customFormat="1" x14ac:dyDescent="0.25">
      <c r="A880" s="9">
        <v>879</v>
      </c>
      <c r="B880" s="9" t="s">
        <v>4218</v>
      </c>
      <c r="C880" s="9" t="s">
        <v>4219</v>
      </c>
      <c r="D880" s="9">
        <v>108054</v>
      </c>
      <c r="E880" s="9" t="s">
        <v>52</v>
      </c>
      <c r="F880" s="9" t="s">
        <v>52</v>
      </c>
      <c r="G880" s="9">
        <v>86.036779432000003</v>
      </c>
      <c r="H880" s="9" t="s">
        <v>4220</v>
      </c>
      <c r="I880">
        <f t="shared" si="26"/>
        <v>1.2403922778241581</v>
      </c>
      <c r="J880">
        <f>VLOOKUP($D880,RfDs_clean!$A$2:$Q$140,9,FALSE)</f>
        <v>4946.43</v>
      </c>
      <c r="K880">
        <f t="shared" si="27"/>
        <v>1.434254175283906</v>
      </c>
      <c r="L880">
        <f>VLOOKUP($D880,RfDs_clean!$A$2:$Q$140,10,FALSE)</f>
        <v>3165.41</v>
      </c>
      <c r="M880" s="9" t="s">
        <v>52</v>
      </c>
      <c r="N880" s="9" t="s">
        <v>52</v>
      </c>
      <c r="O880" s="10" t="s">
        <v>4221</v>
      </c>
      <c r="P880" s="9">
        <v>1</v>
      </c>
      <c r="Q880" s="9">
        <v>4.9346841453103973</v>
      </c>
      <c r="R880" s="9" t="s">
        <v>81</v>
      </c>
      <c r="S880" s="9">
        <v>100</v>
      </c>
      <c r="T880" s="9">
        <v>2.9346841453103973</v>
      </c>
      <c r="U880" s="9" t="s">
        <v>119</v>
      </c>
      <c r="V880" s="11" t="s">
        <v>57</v>
      </c>
      <c r="W880" s="10" t="s">
        <v>4222</v>
      </c>
      <c r="X880" s="9">
        <v>0.2</v>
      </c>
      <c r="Y880" s="9">
        <v>5.63</v>
      </c>
      <c r="Z880" s="9" t="s">
        <v>81</v>
      </c>
      <c r="AA880" s="9">
        <v>5</v>
      </c>
      <c r="AB880" s="9">
        <v>4.24</v>
      </c>
      <c r="AC880" s="9" t="s">
        <v>56</v>
      </c>
      <c r="AD880" s="11" t="s">
        <v>61</v>
      </c>
      <c r="AE880" s="10" t="s">
        <v>52</v>
      </c>
      <c r="AF880" s="9" t="s">
        <v>52</v>
      </c>
      <c r="AG880" s="9" t="s">
        <v>52</v>
      </c>
      <c r="AH880" s="9" t="s">
        <v>52</v>
      </c>
      <c r="AI880" s="9" t="s">
        <v>52</v>
      </c>
      <c r="AJ880" s="9" t="s">
        <v>52</v>
      </c>
      <c r="AK880" s="9" t="s">
        <v>52</v>
      </c>
      <c r="AL880" s="11" t="s">
        <v>52</v>
      </c>
      <c r="AM880" s="10" t="s">
        <v>52</v>
      </c>
      <c r="AN880" s="9" t="s">
        <v>52</v>
      </c>
      <c r="AO880" s="9" t="s">
        <v>52</v>
      </c>
      <c r="AP880" s="9" t="s">
        <v>52</v>
      </c>
      <c r="AQ880" s="9" t="s">
        <v>52</v>
      </c>
      <c r="AR880" s="9" t="s">
        <v>52</v>
      </c>
      <c r="AS880" s="9" t="s">
        <v>52</v>
      </c>
      <c r="AT880" s="11" t="s">
        <v>52</v>
      </c>
      <c r="AU880" s="10" t="s">
        <v>52</v>
      </c>
      <c r="AV880" s="9" t="s">
        <v>52</v>
      </c>
      <c r="AW880" s="9" t="s">
        <v>52</v>
      </c>
      <c r="AX880" s="9" t="s">
        <v>52</v>
      </c>
      <c r="AY880" s="9" t="s">
        <v>52</v>
      </c>
      <c r="AZ880" s="9" t="s">
        <v>52</v>
      </c>
      <c r="BA880" s="9" t="s">
        <v>52</v>
      </c>
      <c r="BB880" s="11" t="s">
        <v>52</v>
      </c>
    </row>
    <row r="881" spans="1:54" customFormat="1" x14ac:dyDescent="0.25">
      <c r="A881" s="12">
        <v>880</v>
      </c>
      <c r="B881" s="12" t="s">
        <v>4223</v>
      </c>
      <c r="C881" s="12" t="s">
        <v>4224</v>
      </c>
      <c r="D881" s="12">
        <v>593602</v>
      </c>
      <c r="E881" s="12" t="s">
        <v>52</v>
      </c>
      <c r="F881" s="12" t="s">
        <v>52</v>
      </c>
      <c r="G881" s="12">
        <v>105.9418122</v>
      </c>
      <c r="H881" s="12" t="s">
        <v>4225</v>
      </c>
      <c r="I881" t="e">
        <f t="shared" si="26"/>
        <v>#N/A</v>
      </c>
      <c r="J881" t="e">
        <f>VLOOKUP($D881,RfDs_clean!$A$2:$Q$140,9,FALSE)</f>
        <v>#N/A</v>
      </c>
      <c r="K881" t="e">
        <f t="shared" si="27"/>
        <v>#N/A</v>
      </c>
      <c r="L881" t="e">
        <f>VLOOKUP($D881,RfDs_clean!$A$2:$Q$140,10,FALSE)</f>
        <v>#N/A</v>
      </c>
      <c r="M881" s="9" t="s">
        <v>52</v>
      </c>
      <c r="N881" s="9" t="s">
        <v>52</v>
      </c>
      <c r="O881" s="13" t="s">
        <v>52</v>
      </c>
      <c r="P881" s="12" t="s">
        <v>52</v>
      </c>
      <c r="Q881" s="12" t="s">
        <v>52</v>
      </c>
      <c r="R881" s="12" t="s">
        <v>52</v>
      </c>
      <c r="S881" s="12" t="s">
        <v>52</v>
      </c>
      <c r="T881" s="12" t="s">
        <v>52</v>
      </c>
      <c r="U881" s="12" t="s">
        <v>52</v>
      </c>
      <c r="V881" s="14" t="s">
        <v>52</v>
      </c>
      <c r="W881" s="13" t="s">
        <v>4226</v>
      </c>
      <c r="X881" s="12">
        <v>3.0000000000000001E-3</v>
      </c>
      <c r="Y881" s="12">
        <v>7.55</v>
      </c>
      <c r="Z881" s="12" t="s">
        <v>55</v>
      </c>
      <c r="AA881" s="12">
        <v>7.7</v>
      </c>
      <c r="AB881" s="12">
        <v>4.1399999999999997</v>
      </c>
      <c r="AC881" s="12" t="s">
        <v>56</v>
      </c>
      <c r="AD881" s="14" t="s">
        <v>57</v>
      </c>
      <c r="AE881" s="13" t="s">
        <v>52</v>
      </c>
      <c r="AF881" s="12" t="s">
        <v>52</v>
      </c>
      <c r="AG881" s="12" t="s">
        <v>52</v>
      </c>
      <c r="AH881" s="12" t="s">
        <v>52</v>
      </c>
      <c r="AI881" s="12" t="s">
        <v>52</v>
      </c>
      <c r="AJ881" s="12" t="s">
        <v>52</v>
      </c>
      <c r="AK881" s="12" t="s">
        <v>52</v>
      </c>
      <c r="AL881" s="14" t="s">
        <v>52</v>
      </c>
      <c r="AM881" s="13" t="s">
        <v>4227</v>
      </c>
      <c r="AN881" s="12">
        <v>3.1999999999999999E-5</v>
      </c>
      <c r="AO881" s="12">
        <v>3.53</v>
      </c>
      <c r="AP881" s="12" t="s">
        <v>52</v>
      </c>
      <c r="AQ881" s="12" t="s">
        <v>52</v>
      </c>
      <c r="AR881" s="12" t="s">
        <v>52</v>
      </c>
      <c r="AS881" s="12" t="s">
        <v>119</v>
      </c>
      <c r="AT881" s="14" t="s">
        <v>57</v>
      </c>
      <c r="AU881" s="13" t="s">
        <v>52</v>
      </c>
      <c r="AV881" s="12" t="s">
        <v>52</v>
      </c>
      <c r="AW881" s="12" t="s">
        <v>52</v>
      </c>
      <c r="AX881" s="12" t="s">
        <v>52</v>
      </c>
      <c r="AY881" s="12" t="s">
        <v>52</v>
      </c>
      <c r="AZ881" s="12" t="s">
        <v>52</v>
      </c>
      <c r="BA881" s="12" t="s">
        <v>52</v>
      </c>
      <c r="BB881" s="14" t="s">
        <v>52</v>
      </c>
    </row>
    <row r="882" spans="1:54" customFormat="1" x14ac:dyDescent="0.25">
      <c r="A882" s="9">
        <v>881</v>
      </c>
      <c r="B882" s="9" t="s">
        <v>4228</v>
      </c>
      <c r="C882" s="9" t="s">
        <v>4229</v>
      </c>
      <c r="D882" s="9">
        <v>75014</v>
      </c>
      <c r="E882" s="9" t="s">
        <v>52</v>
      </c>
      <c r="F882" s="9" t="s">
        <v>52</v>
      </c>
      <c r="G882" s="9">
        <v>61.992327775999996</v>
      </c>
      <c r="H882" s="9" t="s">
        <v>4230</v>
      </c>
      <c r="I882" t="e">
        <f t="shared" si="26"/>
        <v>#N/A</v>
      </c>
      <c r="J882" t="e">
        <f>VLOOKUP($D882,RfDs_clean!$A$2:$Q$140,9,FALSE)</f>
        <v>#N/A</v>
      </c>
      <c r="K882" t="e">
        <f t="shared" si="27"/>
        <v>#N/A</v>
      </c>
      <c r="L882" t="e">
        <f>VLOOKUP($D882,RfDs_clean!$A$2:$Q$140,10,FALSE)</f>
        <v>#N/A</v>
      </c>
      <c r="M882" s="9">
        <v>5.5033178706809407</v>
      </c>
      <c r="N882" s="9">
        <v>0.194545</v>
      </c>
      <c r="O882" s="10" t="s">
        <v>4231</v>
      </c>
      <c r="P882" s="9">
        <v>3.0000000000000001E-3</v>
      </c>
      <c r="Q882" s="9">
        <v>7.3152166894443251</v>
      </c>
      <c r="R882" s="9" t="s">
        <v>81</v>
      </c>
      <c r="S882" s="9">
        <v>0.09</v>
      </c>
      <c r="T882" s="9">
        <v>5.8380954347246625</v>
      </c>
      <c r="U882" s="9" t="s">
        <v>56</v>
      </c>
      <c r="V882" s="11" t="s">
        <v>57</v>
      </c>
      <c r="W882" s="10" t="s">
        <v>4232</v>
      </c>
      <c r="X882" s="9">
        <v>0.1</v>
      </c>
      <c r="Y882" s="9">
        <v>5.79</v>
      </c>
      <c r="Z882" s="9" t="s">
        <v>81</v>
      </c>
      <c r="AA882" s="9">
        <v>2.5</v>
      </c>
      <c r="AB882" s="9">
        <v>4.3899999999999997</v>
      </c>
      <c r="AC882" s="9" t="s">
        <v>56</v>
      </c>
      <c r="AD882" s="11" t="s">
        <v>61</v>
      </c>
      <c r="AE882" s="10" t="s">
        <v>4233</v>
      </c>
      <c r="AF882" s="9">
        <v>1.4</v>
      </c>
      <c r="AG882" s="9">
        <v>4.9400000000000004</v>
      </c>
      <c r="AH882" s="9" t="s">
        <v>549</v>
      </c>
      <c r="AI882" s="9">
        <v>0.14000000000000001</v>
      </c>
      <c r="AJ882" s="9">
        <v>5.65</v>
      </c>
      <c r="AK882" s="9" t="s">
        <v>56</v>
      </c>
      <c r="AL882" s="11" t="s">
        <v>57</v>
      </c>
      <c r="AM882" s="10" t="s">
        <v>4234</v>
      </c>
      <c r="AN882" s="9">
        <v>4.4000000000000002E-6</v>
      </c>
      <c r="AO882" s="9">
        <v>2.44</v>
      </c>
      <c r="AP882" s="9" t="s">
        <v>52</v>
      </c>
      <c r="AQ882" s="9" t="s">
        <v>52</v>
      </c>
      <c r="AR882" s="9" t="s">
        <v>52</v>
      </c>
      <c r="AS882" s="9" t="s">
        <v>56</v>
      </c>
      <c r="AT882" s="11" t="s">
        <v>57</v>
      </c>
      <c r="AU882" s="10" t="s">
        <v>4235</v>
      </c>
      <c r="AV882" s="9">
        <v>0.233333333</v>
      </c>
      <c r="AW882" s="9">
        <v>4.16</v>
      </c>
      <c r="AX882" s="9" t="s">
        <v>52</v>
      </c>
      <c r="AY882" s="9" t="s">
        <v>52</v>
      </c>
      <c r="AZ882" s="9" t="s">
        <v>52</v>
      </c>
      <c r="BA882" s="9" t="s">
        <v>75</v>
      </c>
      <c r="BB882" s="11" t="s">
        <v>57</v>
      </c>
    </row>
    <row r="883" spans="1:54" customFormat="1" x14ac:dyDescent="0.25">
      <c r="A883" s="12">
        <v>882</v>
      </c>
      <c r="B883" s="12" t="s">
        <v>4236</v>
      </c>
      <c r="C883" s="12" t="s">
        <v>4237</v>
      </c>
      <c r="D883" s="12">
        <v>81812</v>
      </c>
      <c r="E883" s="12" t="s">
        <v>52</v>
      </c>
      <c r="F883" s="12" t="s">
        <v>52</v>
      </c>
      <c r="G883" s="12">
        <v>308.104858992</v>
      </c>
      <c r="H883" s="12" t="s">
        <v>4238</v>
      </c>
      <c r="I883" t="e">
        <f t="shared" si="26"/>
        <v>#N/A</v>
      </c>
      <c r="J883" t="e">
        <f>VLOOKUP($D883,RfDs_clean!$A$2:$Q$140,9,FALSE)</f>
        <v>#N/A</v>
      </c>
      <c r="K883" t="e">
        <f t="shared" si="27"/>
        <v>#N/A</v>
      </c>
      <c r="L883" t="e">
        <f>VLOOKUP($D883,RfDs_clean!$A$2:$Q$140,10,FALSE)</f>
        <v>#N/A</v>
      </c>
      <c r="M883" s="9" t="s">
        <v>52</v>
      </c>
      <c r="N883" s="9" t="s">
        <v>52</v>
      </c>
      <c r="O883" s="13" t="s">
        <v>4239</v>
      </c>
      <c r="P883" s="12">
        <v>2.9999999999999997E-4</v>
      </c>
      <c r="Q883" s="12">
        <v>9.0115772927266953</v>
      </c>
      <c r="R883" s="12" t="s">
        <v>55</v>
      </c>
      <c r="S883" s="12">
        <v>2.9000000000000001E-2</v>
      </c>
      <c r="T883" s="12">
        <v>7.0263005495474014</v>
      </c>
      <c r="U883" s="12" t="s">
        <v>56</v>
      </c>
      <c r="V883" s="14" t="s">
        <v>61</v>
      </c>
      <c r="W883" s="13" t="s">
        <v>52</v>
      </c>
      <c r="X883" s="12" t="s">
        <v>52</v>
      </c>
      <c r="Y883" s="12" t="s">
        <v>52</v>
      </c>
      <c r="Z883" s="12" t="s">
        <v>52</v>
      </c>
      <c r="AA883" s="12" t="s">
        <v>52</v>
      </c>
      <c r="AB883" s="12" t="s">
        <v>52</v>
      </c>
      <c r="AC883" s="12" t="s">
        <v>52</v>
      </c>
      <c r="AD883" s="14" t="s">
        <v>52</v>
      </c>
      <c r="AE883" s="13" t="s">
        <v>52</v>
      </c>
      <c r="AF883" s="12" t="s">
        <v>52</v>
      </c>
      <c r="AG883" s="12" t="s">
        <v>52</v>
      </c>
      <c r="AH883" s="12" t="s">
        <v>52</v>
      </c>
      <c r="AI883" s="12" t="s">
        <v>52</v>
      </c>
      <c r="AJ883" s="12" t="s">
        <v>52</v>
      </c>
      <c r="AK883" s="12" t="s">
        <v>52</v>
      </c>
      <c r="AL883" s="14" t="s">
        <v>52</v>
      </c>
      <c r="AM883" s="13" t="s">
        <v>52</v>
      </c>
      <c r="AN883" s="12" t="s">
        <v>52</v>
      </c>
      <c r="AO883" s="12" t="s">
        <v>52</v>
      </c>
      <c r="AP883" s="12" t="s">
        <v>52</v>
      </c>
      <c r="AQ883" s="12" t="s">
        <v>52</v>
      </c>
      <c r="AR883" s="12" t="s">
        <v>52</v>
      </c>
      <c r="AS883" s="12" t="s">
        <v>52</v>
      </c>
      <c r="AT883" s="14" t="s">
        <v>52</v>
      </c>
      <c r="AU883" s="13" t="s">
        <v>52</v>
      </c>
      <c r="AV883" s="12" t="s">
        <v>52</v>
      </c>
      <c r="AW883" s="12" t="s">
        <v>52</v>
      </c>
      <c r="AX883" s="12" t="s">
        <v>52</v>
      </c>
      <c r="AY883" s="12" t="s">
        <v>52</v>
      </c>
      <c r="AZ883" s="12" t="s">
        <v>52</v>
      </c>
      <c r="BA883" s="12" t="s">
        <v>52</v>
      </c>
      <c r="BB883" s="14" t="s">
        <v>52</v>
      </c>
    </row>
    <row r="884" spans="1:54" customFormat="1" x14ac:dyDescent="0.25">
      <c r="A884" s="9">
        <v>883</v>
      </c>
      <c r="B884" s="9" t="s">
        <v>4240</v>
      </c>
      <c r="C884" s="9" t="s">
        <v>4241</v>
      </c>
      <c r="D884" s="9">
        <v>95476</v>
      </c>
      <c r="E884" s="9" t="s">
        <v>52</v>
      </c>
      <c r="F884" s="9" t="s">
        <v>52</v>
      </c>
      <c r="G884" s="9">
        <v>106.07825032</v>
      </c>
      <c r="H884" s="9" t="s">
        <v>4242</v>
      </c>
      <c r="I884" t="e">
        <f t="shared" si="26"/>
        <v>#N/A</v>
      </c>
      <c r="J884" t="e">
        <f>VLOOKUP($D884,RfDs_clean!$A$2:$Q$140,9,FALSE)</f>
        <v>#N/A</v>
      </c>
      <c r="K884" t="e">
        <f t="shared" si="27"/>
        <v>#N/A</v>
      </c>
      <c r="L884" t="e">
        <f>VLOOKUP($D884,RfDs_clean!$A$2:$Q$140,10,FALSE)</f>
        <v>#N/A</v>
      </c>
      <c r="M884" s="9" t="s">
        <v>52</v>
      </c>
      <c r="N884" s="9" t="s">
        <v>52</v>
      </c>
      <c r="O884" s="10" t="s">
        <v>4243</v>
      </c>
      <c r="P884" s="9">
        <v>0.2</v>
      </c>
      <c r="Q884" s="9">
        <v>5.7245963520988674</v>
      </c>
      <c r="R884" s="9" t="s">
        <v>52</v>
      </c>
      <c r="S884" s="9" t="s">
        <v>52</v>
      </c>
      <c r="T884" s="9" t="s">
        <v>52</v>
      </c>
      <c r="U884" s="9" t="s">
        <v>694</v>
      </c>
      <c r="V884" s="11" t="s">
        <v>61</v>
      </c>
      <c r="W884" s="10" t="s">
        <v>4244</v>
      </c>
      <c r="X884" s="9">
        <v>0.1</v>
      </c>
      <c r="Y884" s="9">
        <v>6.03</v>
      </c>
      <c r="Z884" s="9" t="s">
        <v>52</v>
      </c>
      <c r="AA884" s="9" t="s">
        <v>52</v>
      </c>
      <c r="AB884" s="9" t="s">
        <v>52</v>
      </c>
      <c r="AC884" s="9" t="s">
        <v>694</v>
      </c>
      <c r="AD884" s="11" t="s">
        <v>61</v>
      </c>
      <c r="AE884" s="10" t="s">
        <v>52</v>
      </c>
      <c r="AF884" s="9" t="s">
        <v>52</v>
      </c>
      <c r="AG884" s="9" t="s">
        <v>52</v>
      </c>
      <c r="AH884" s="9" t="s">
        <v>52</v>
      </c>
      <c r="AI884" s="9" t="s">
        <v>52</v>
      </c>
      <c r="AJ884" s="9" t="s">
        <v>52</v>
      </c>
      <c r="AK884" s="9" t="s">
        <v>52</v>
      </c>
      <c r="AL884" s="11" t="s">
        <v>52</v>
      </c>
      <c r="AM884" s="10" t="s">
        <v>52</v>
      </c>
      <c r="AN884" s="9" t="s">
        <v>52</v>
      </c>
      <c r="AO884" s="9" t="s">
        <v>52</v>
      </c>
      <c r="AP884" s="9" t="s">
        <v>52</v>
      </c>
      <c r="AQ884" s="9" t="s">
        <v>52</v>
      </c>
      <c r="AR884" s="9" t="s">
        <v>52</v>
      </c>
      <c r="AS884" s="9" t="s">
        <v>52</v>
      </c>
      <c r="AT884" s="11" t="s">
        <v>52</v>
      </c>
      <c r="AU884" s="10" t="s">
        <v>52</v>
      </c>
      <c r="AV884" s="9" t="s">
        <v>52</v>
      </c>
      <c r="AW884" s="9" t="s">
        <v>52</v>
      </c>
      <c r="AX884" s="9" t="s">
        <v>52</v>
      </c>
      <c r="AY884" s="9" t="s">
        <v>52</v>
      </c>
      <c r="AZ884" s="9" t="s">
        <v>52</v>
      </c>
      <c r="BA884" s="9" t="s">
        <v>52</v>
      </c>
      <c r="BB884" s="11" t="s">
        <v>52</v>
      </c>
    </row>
    <row r="885" spans="1:54" customFormat="1" x14ac:dyDescent="0.25">
      <c r="A885" s="12">
        <v>884</v>
      </c>
      <c r="B885" s="12" t="s">
        <v>4245</v>
      </c>
      <c r="C885" s="12" t="s">
        <v>4246</v>
      </c>
      <c r="D885" s="12">
        <v>106423</v>
      </c>
      <c r="E885" s="12" t="s">
        <v>52</v>
      </c>
      <c r="F885" s="12" t="s">
        <v>52</v>
      </c>
      <c r="G885" s="12">
        <v>106.07825032</v>
      </c>
      <c r="H885" s="12" t="s">
        <v>4247</v>
      </c>
      <c r="I885" t="e">
        <f t="shared" si="26"/>
        <v>#N/A</v>
      </c>
      <c r="J885" t="e">
        <f>VLOOKUP($D885,RfDs_clean!$A$2:$Q$140,9,FALSE)</f>
        <v>#N/A</v>
      </c>
      <c r="K885" t="e">
        <f t="shared" si="27"/>
        <v>#N/A</v>
      </c>
      <c r="L885" t="e">
        <f>VLOOKUP($D885,RfDs_clean!$A$2:$Q$140,10,FALSE)</f>
        <v>#N/A</v>
      </c>
      <c r="M885" s="9" t="s">
        <v>52</v>
      </c>
      <c r="N885" s="9" t="s">
        <v>52</v>
      </c>
      <c r="O885" s="13" t="s">
        <v>4248</v>
      </c>
      <c r="P885" s="12">
        <v>0.2</v>
      </c>
      <c r="Q885" s="12">
        <v>5.7245963520988674</v>
      </c>
      <c r="R885" s="12" t="s">
        <v>52</v>
      </c>
      <c r="S885" s="12" t="s">
        <v>52</v>
      </c>
      <c r="T885" s="12" t="s">
        <v>52</v>
      </c>
      <c r="U885" s="12" t="s">
        <v>694</v>
      </c>
      <c r="V885" s="14" t="s">
        <v>61</v>
      </c>
      <c r="W885" s="13" t="s">
        <v>4249</v>
      </c>
      <c r="X885" s="12">
        <v>0.1</v>
      </c>
      <c r="Y885" s="12">
        <v>6.03</v>
      </c>
      <c r="Z885" s="12" t="s">
        <v>52</v>
      </c>
      <c r="AA885" s="12" t="s">
        <v>52</v>
      </c>
      <c r="AB885" s="12" t="s">
        <v>52</v>
      </c>
      <c r="AC885" s="12" t="s">
        <v>694</v>
      </c>
      <c r="AD885" s="14" t="s">
        <v>61</v>
      </c>
      <c r="AE885" s="13" t="s">
        <v>52</v>
      </c>
      <c r="AF885" s="12" t="s">
        <v>52</v>
      </c>
      <c r="AG885" s="12" t="s">
        <v>52</v>
      </c>
      <c r="AH885" s="12" t="s">
        <v>52</v>
      </c>
      <c r="AI885" s="12" t="s">
        <v>52</v>
      </c>
      <c r="AJ885" s="12" t="s">
        <v>52</v>
      </c>
      <c r="AK885" s="12" t="s">
        <v>52</v>
      </c>
      <c r="AL885" s="14" t="s">
        <v>52</v>
      </c>
      <c r="AM885" s="13" t="s">
        <v>52</v>
      </c>
      <c r="AN885" s="12" t="s">
        <v>52</v>
      </c>
      <c r="AO885" s="12" t="s">
        <v>52</v>
      </c>
      <c r="AP885" s="12" t="s">
        <v>52</v>
      </c>
      <c r="AQ885" s="12" t="s">
        <v>52</v>
      </c>
      <c r="AR885" s="12" t="s">
        <v>52</v>
      </c>
      <c r="AS885" s="12" t="s">
        <v>52</v>
      </c>
      <c r="AT885" s="14" t="s">
        <v>52</v>
      </c>
      <c r="AU885" s="13" t="s">
        <v>52</v>
      </c>
      <c r="AV885" s="12" t="s">
        <v>52</v>
      </c>
      <c r="AW885" s="12" t="s">
        <v>52</v>
      </c>
      <c r="AX885" s="12" t="s">
        <v>52</v>
      </c>
      <c r="AY885" s="12" t="s">
        <v>52</v>
      </c>
      <c r="AZ885" s="12" t="s">
        <v>52</v>
      </c>
      <c r="BA885" s="12" t="s">
        <v>52</v>
      </c>
      <c r="BB885" s="14" t="s">
        <v>52</v>
      </c>
    </row>
    <row r="886" spans="1:54" customFormat="1" x14ac:dyDescent="0.25">
      <c r="A886" s="9">
        <v>885</v>
      </c>
      <c r="B886" s="9" t="s">
        <v>4250</v>
      </c>
      <c r="C886" s="9" t="s">
        <v>4251</v>
      </c>
      <c r="D886" s="9">
        <v>1330207</v>
      </c>
      <c r="E886" s="9" t="s">
        <v>52</v>
      </c>
      <c r="F886" s="9" t="s">
        <v>52</v>
      </c>
      <c r="G886" s="9">
        <v>106.07825032</v>
      </c>
      <c r="H886" s="9" t="s">
        <v>4252</v>
      </c>
      <c r="I886">
        <f t="shared" si="26"/>
        <v>2.8685626473802253</v>
      </c>
      <c r="J886">
        <f>VLOOKUP($D886,RfDs_clean!$A$2:$Q$140,9,FALSE)</f>
        <v>143.57</v>
      </c>
      <c r="K886">
        <f t="shared" si="27"/>
        <v>3.1977539207495331</v>
      </c>
      <c r="L886">
        <f>VLOOKUP($D886,RfDs_clean!$A$2:$Q$140,10,FALSE)</f>
        <v>67.277900000000002</v>
      </c>
      <c r="M886" s="9" t="s">
        <v>52</v>
      </c>
      <c r="N886" s="9" t="s">
        <v>52</v>
      </c>
      <c r="O886" s="10" t="s">
        <v>4253</v>
      </c>
      <c r="P886" s="9">
        <v>0.2</v>
      </c>
      <c r="Q886" s="9">
        <v>5.7245963520988674</v>
      </c>
      <c r="R886" s="9" t="s">
        <v>81</v>
      </c>
      <c r="S886" s="9">
        <v>179</v>
      </c>
      <c r="T886" s="9">
        <v>2.7727733167829554</v>
      </c>
      <c r="U886" s="9" t="s">
        <v>56</v>
      </c>
      <c r="V886" s="11" t="s">
        <v>57</v>
      </c>
      <c r="W886" s="10" t="s">
        <v>4254</v>
      </c>
      <c r="X886" s="9">
        <v>0.1</v>
      </c>
      <c r="Y886" s="9">
        <v>6.03</v>
      </c>
      <c r="Z886" s="9" t="s">
        <v>81</v>
      </c>
      <c r="AA886" s="9">
        <v>39</v>
      </c>
      <c r="AB886" s="9">
        <v>3.43</v>
      </c>
      <c r="AC886" s="9" t="s">
        <v>56</v>
      </c>
      <c r="AD886" s="11" t="s">
        <v>61</v>
      </c>
      <c r="AE886" s="10" t="s">
        <v>52</v>
      </c>
      <c r="AF886" s="9" t="s">
        <v>52</v>
      </c>
      <c r="AG886" s="9" t="s">
        <v>52</v>
      </c>
      <c r="AH886" s="9" t="s">
        <v>52</v>
      </c>
      <c r="AI886" s="9" t="s">
        <v>52</v>
      </c>
      <c r="AJ886" s="9" t="s">
        <v>52</v>
      </c>
      <c r="AK886" s="9" t="s">
        <v>52</v>
      </c>
      <c r="AL886" s="11" t="s">
        <v>52</v>
      </c>
      <c r="AM886" s="10" t="s">
        <v>52</v>
      </c>
      <c r="AN886" s="9" t="s">
        <v>52</v>
      </c>
      <c r="AO886" s="9" t="s">
        <v>52</v>
      </c>
      <c r="AP886" s="9" t="s">
        <v>52</v>
      </c>
      <c r="AQ886" s="9" t="s">
        <v>52</v>
      </c>
      <c r="AR886" s="9" t="s">
        <v>52</v>
      </c>
      <c r="AS886" s="9" t="s">
        <v>52</v>
      </c>
      <c r="AT886" s="11" t="s">
        <v>52</v>
      </c>
      <c r="AU886" s="10" t="s">
        <v>52</v>
      </c>
      <c r="AV886" s="9" t="s">
        <v>52</v>
      </c>
      <c r="AW886" s="9" t="s">
        <v>52</v>
      </c>
      <c r="AX886" s="9" t="s">
        <v>52</v>
      </c>
      <c r="AY886" s="9" t="s">
        <v>52</v>
      </c>
      <c r="AZ886" s="9" t="s">
        <v>52</v>
      </c>
      <c r="BA886" s="9" t="s">
        <v>52</v>
      </c>
      <c r="BB886" s="11" t="s">
        <v>52</v>
      </c>
    </row>
    <row r="887" spans="1:54" customFormat="1" x14ac:dyDescent="0.25">
      <c r="A887" s="12">
        <v>886</v>
      </c>
      <c r="B887" s="12" t="s">
        <v>4255</v>
      </c>
      <c r="C887" s="12" t="s">
        <v>4256</v>
      </c>
      <c r="D887" s="12">
        <v>156052685</v>
      </c>
      <c r="E887" s="12" t="s">
        <v>52</v>
      </c>
      <c r="F887" s="12" t="s">
        <v>52</v>
      </c>
      <c r="G887" s="12">
        <v>335.02466179200002</v>
      </c>
      <c r="H887" s="12" t="s">
        <v>4257</v>
      </c>
      <c r="I887" t="e">
        <f t="shared" si="26"/>
        <v>#N/A</v>
      </c>
      <c r="J887" t="e">
        <f>VLOOKUP($D887,RfDs_clean!$A$2:$Q$140,9,FALSE)</f>
        <v>#N/A</v>
      </c>
      <c r="K887" t="e">
        <f t="shared" si="27"/>
        <v>#N/A</v>
      </c>
      <c r="L887" t="e">
        <f>VLOOKUP($D887,RfDs_clean!$A$2:$Q$140,10,FALSE)</f>
        <v>#N/A</v>
      </c>
      <c r="M887" s="9" t="s">
        <v>52</v>
      </c>
      <c r="N887" s="9" t="s">
        <v>52</v>
      </c>
      <c r="O887" s="13" t="s">
        <v>4258</v>
      </c>
      <c r="P887" s="12">
        <v>0.48</v>
      </c>
      <c r="Q887" s="12">
        <v>5.8438355400671105</v>
      </c>
      <c r="R887" s="12" t="s">
        <v>81</v>
      </c>
      <c r="S887" s="12">
        <v>48</v>
      </c>
      <c r="T887" s="12">
        <v>3.8438355400671105</v>
      </c>
      <c r="U887" s="12" t="s">
        <v>103</v>
      </c>
      <c r="V887" s="14" t="s">
        <v>61</v>
      </c>
      <c r="W887" s="13" t="s">
        <v>52</v>
      </c>
      <c r="X887" s="12" t="s">
        <v>52</v>
      </c>
      <c r="Y887" s="12" t="s">
        <v>52</v>
      </c>
      <c r="Z887" s="12" t="s">
        <v>52</v>
      </c>
      <c r="AA887" s="12" t="s">
        <v>52</v>
      </c>
      <c r="AB887" s="12" t="s">
        <v>52</v>
      </c>
      <c r="AC887" s="12" t="s">
        <v>52</v>
      </c>
      <c r="AD887" s="14" t="s">
        <v>52</v>
      </c>
      <c r="AE887" s="13" t="s">
        <v>52</v>
      </c>
      <c r="AF887" s="12" t="s">
        <v>52</v>
      </c>
      <c r="AG887" s="12" t="s">
        <v>52</v>
      </c>
      <c r="AH887" s="12" t="s">
        <v>52</v>
      </c>
      <c r="AI887" s="12" t="s">
        <v>52</v>
      </c>
      <c r="AJ887" s="12" t="s">
        <v>52</v>
      </c>
      <c r="AK887" s="12" t="s">
        <v>52</v>
      </c>
      <c r="AL887" s="14" t="s">
        <v>52</v>
      </c>
      <c r="AM887" s="13" t="s">
        <v>52</v>
      </c>
      <c r="AN887" s="12" t="s">
        <v>52</v>
      </c>
      <c r="AO887" s="12" t="s">
        <v>52</v>
      </c>
      <c r="AP887" s="12" t="s">
        <v>52</v>
      </c>
      <c r="AQ887" s="12" t="s">
        <v>52</v>
      </c>
      <c r="AR887" s="12" t="s">
        <v>52</v>
      </c>
      <c r="AS887" s="12" t="s">
        <v>52</v>
      </c>
      <c r="AT887" s="14" t="s">
        <v>52</v>
      </c>
      <c r="AU887" s="13" t="s">
        <v>52</v>
      </c>
      <c r="AV887" s="12" t="s">
        <v>52</v>
      </c>
      <c r="AW887" s="12" t="s">
        <v>52</v>
      </c>
      <c r="AX887" s="12" t="s">
        <v>52</v>
      </c>
      <c r="AY887" s="12" t="s">
        <v>52</v>
      </c>
      <c r="AZ887" s="12" t="s">
        <v>52</v>
      </c>
      <c r="BA887" s="12" t="s">
        <v>52</v>
      </c>
      <c r="BB887" s="14" t="s">
        <v>52</v>
      </c>
    </row>
  </sheetData>
  <autoFilter ref="A1:BB88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 x14ac:dyDescent="0.25"/>
  <cols>
    <col min="1" max="1" width="12.85546875" customWidth="1"/>
    <col min="2" max="2" width="16" customWidth="1"/>
    <col min="9" max="9" width="9.7109375" customWidth="1"/>
  </cols>
  <sheetData>
    <row r="1" spans="1:17" ht="60" x14ac:dyDescent="0.25">
      <c r="A1" s="19" t="s">
        <v>4360</v>
      </c>
      <c r="B1" s="20" t="s">
        <v>4361</v>
      </c>
      <c r="C1" s="19" t="s">
        <v>4362</v>
      </c>
      <c r="D1" s="19" t="s">
        <v>4259</v>
      </c>
      <c r="E1" s="19" t="s">
        <v>4261</v>
      </c>
      <c r="F1" s="19" t="s">
        <v>4262</v>
      </c>
      <c r="G1" s="21" t="s">
        <v>4363</v>
      </c>
      <c r="H1" s="21" t="s">
        <v>4364</v>
      </c>
      <c r="I1" s="21" t="s">
        <v>4365</v>
      </c>
      <c r="J1" s="21" t="s">
        <v>4366</v>
      </c>
      <c r="K1" s="21" t="s">
        <v>4367</v>
      </c>
      <c r="L1" s="22" t="s">
        <v>4368</v>
      </c>
      <c r="M1" s="22" t="s">
        <v>4369</v>
      </c>
      <c r="N1" s="22" t="s">
        <v>4370</v>
      </c>
      <c r="O1" s="22" t="s">
        <v>4371</v>
      </c>
      <c r="P1" s="23" t="s">
        <v>4260</v>
      </c>
      <c r="Q1" s="23" t="s">
        <v>4372</v>
      </c>
    </row>
    <row r="2" spans="1:17" s="31" customFormat="1" x14ac:dyDescent="0.25">
      <c r="A2" s="24">
        <v>143500</v>
      </c>
      <c r="B2" s="25" t="s">
        <v>4337</v>
      </c>
      <c r="C2" s="25" t="s">
        <v>4263</v>
      </c>
      <c r="D2" s="25" t="s">
        <v>56</v>
      </c>
      <c r="E2" s="26" t="s">
        <v>4264</v>
      </c>
      <c r="F2" s="26" t="s">
        <v>4265</v>
      </c>
      <c r="G2" s="27">
        <v>816</v>
      </c>
      <c r="H2" s="28">
        <v>0.1</v>
      </c>
      <c r="I2" s="29">
        <v>6.9610500000000006E-2</v>
      </c>
      <c r="J2" s="29">
        <v>6.0218800000000003E-3</v>
      </c>
      <c r="K2" s="26" t="s">
        <v>4373</v>
      </c>
      <c r="L2" s="26" t="s">
        <v>4266</v>
      </c>
      <c r="M2" s="26" t="s">
        <v>4266</v>
      </c>
      <c r="N2" s="30" t="s">
        <v>4266</v>
      </c>
      <c r="O2" s="26" t="s">
        <v>4266</v>
      </c>
      <c r="P2" s="31">
        <v>0.08</v>
      </c>
      <c r="Q2" s="31" t="s">
        <v>89</v>
      </c>
    </row>
    <row r="3" spans="1:17" s="31" customFormat="1" x14ac:dyDescent="0.25">
      <c r="A3" s="24">
        <v>120832</v>
      </c>
      <c r="B3" s="25" t="s">
        <v>241</v>
      </c>
      <c r="C3" s="25" t="s">
        <v>4263</v>
      </c>
      <c r="D3" s="25" t="s">
        <v>56</v>
      </c>
      <c r="E3" s="26" t="s">
        <v>4293</v>
      </c>
      <c r="F3" s="26" t="s">
        <v>4270</v>
      </c>
      <c r="G3" s="27">
        <v>116</v>
      </c>
      <c r="H3" s="26" t="s">
        <v>4271</v>
      </c>
      <c r="I3" s="29">
        <v>8.1041299999999997E-2</v>
      </c>
      <c r="J3" s="29">
        <v>4.2454899999999997E-2</v>
      </c>
      <c r="K3" s="26" t="s">
        <v>4374</v>
      </c>
      <c r="L3" s="26" t="s">
        <v>4266</v>
      </c>
      <c r="M3" s="26" t="s">
        <v>4266</v>
      </c>
      <c r="N3" s="32" t="s">
        <v>4266</v>
      </c>
      <c r="O3" s="26" t="s">
        <v>4266</v>
      </c>
      <c r="P3" s="31">
        <v>0.3</v>
      </c>
      <c r="Q3" s="31" t="s">
        <v>118</v>
      </c>
    </row>
    <row r="4" spans="1:17" s="31" customFormat="1" x14ac:dyDescent="0.25">
      <c r="A4" s="24">
        <v>95943</v>
      </c>
      <c r="B4" s="25" t="s">
        <v>95</v>
      </c>
      <c r="C4" s="25" t="s">
        <v>4263</v>
      </c>
      <c r="D4" s="25" t="s">
        <v>56</v>
      </c>
      <c r="E4" s="26" t="s">
        <v>4264</v>
      </c>
      <c r="F4" s="26" t="s">
        <v>4265</v>
      </c>
      <c r="G4" s="27">
        <v>1178</v>
      </c>
      <c r="H4" s="28">
        <v>0.1</v>
      </c>
      <c r="I4" s="29">
        <v>0.11279400000000001</v>
      </c>
      <c r="J4" s="29">
        <v>2.4176199999999998E-2</v>
      </c>
      <c r="K4" s="26" t="s">
        <v>4375</v>
      </c>
      <c r="L4" s="26" t="s">
        <v>4266</v>
      </c>
      <c r="M4" s="26" t="s">
        <v>4266</v>
      </c>
      <c r="N4" s="32" t="s">
        <v>4266</v>
      </c>
      <c r="O4" s="26" t="s">
        <v>4266</v>
      </c>
      <c r="P4" s="31">
        <v>0.34</v>
      </c>
      <c r="Q4" s="31" t="s">
        <v>81</v>
      </c>
    </row>
    <row r="5" spans="1:17" s="31" customFormat="1" x14ac:dyDescent="0.25">
      <c r="A5" s="24">
        <v>96457</v>
      </c>
      <c r="B5" s="25" t="s">
        <v>4332</v>
      </c>
      <c r="C5" s="25" t="s">
        <v>4263</v>
      </c>
      <c r="D5" s="25" t="s">
        <v>56</v>
      </c>
      <c r="E5" s="26" t="s">
        <v>4264</v>
      </c>
      <c r="F5" s="26" t="s">
        <v>4265</v>
      </c>
      <c r="G5" s="27">
        <v>1253</v>
      </c>
      <c r="H5" s="28">
        <v>0.1</v>
      </c>
      <c r="I5" s="29">
        <v>0.136405</v>
      </c>
      <c r="J5" s="29">
        <v>7.2491200000000006E-2</v>
      </c>
      <c r="K5" s="33" t="s">
        <v>4376</v>
      </c>
      <c r="L5" s="26" t="s">
        <v>4266</v>
      </c>
      <c r="M5" s="26" t="s">
        <v>4266</v>
      </c>
      <c r="N5" s="32" t="s">
        <v>4266</v>
      </c>
      <c r="O5" s="26" t="s">
        <v>4266</v>
      </c>
      <c r="P5" s="31">
        <v>0.25</v>
      </c>
      <c r="Q5" s="31" t="s">
        <v>55</v>
      </c>
    </row>
    <row r="6" spans="1:17" s="31" customFormat="1" x14ac:dyDescent="0.25">
      <c r="A6" s="24">
        <v>78488</v>
      </c>
      <c r="B6" s="25" t="s">
        <v>4353</v>
      </c>
      <c r="C6" s="25" t="s">
        <v>4263</v>
      </c>
      <c r="D6" s="25" t="s">
        <v>56</v>
      </c>
      <c r="E6" s="26" t="s">
        <v>4297</v>
      </c>
      <c r="F6" s="26" t="s">
        <v>4265</v>
      </c>
      <c r="G6" s="27">
        <v>333</v>
      </c>
      <c r="H6" s="28">
        <v>0.1</v>
      </c>
      <c r="I6" s="29">
        <v>0.197912</v>
      </c>
      <c r="J6" s="29">
        <v>7.4599600000000002E-2</v>
      </c>
      <c r="K6" s="26" t="s">
        <v>4377</v>
      </c>
      <c r="L6" s="26" t="s">
        <v>4266</v>
      </c>
      <c r="M6" s="26" t="s">
        <v>4266</v>
      </c>
      <c r="N6" s="32" t="s">
        <v>4266</v>
      </c>
      <c r="O6" s="26" t="s">
        <v>4266</v>
      </c>
      <c r="P6" s="31">
        <v>0.1</v>
      </c>
      <c r="Q6" s="31" t="s">
        <v>118</v>
      </c>
    </row>
    <row r="7" spans="1:17" s="31" customFormat="1" x14ac:dyDescent="0.25">
      <c r="A7" s="24">
        <v>150505</v>
      </c>
      <c r="B7" s="25" t="s">
        <v>2626</v>
      </c>
      <c r="C7" s="25" t="s">
        <v>4263</v>
      </c>
      <c r="D7" s="25" t="s">
        <v>56</v>
      </c>
      <c r="E7" s="26" t="s">
        <v>4297</v>
      </c>
      <c r="F7" s="26" t="s">
        <v>4265</v>
      </c>
      <c r="G7" s="27">
        <v>1260</v>
      </c>
      <c r="H7" s="28">
        <v>0.1</v>
      </c>
      <c r="I7" s="29">
        <v>0.197912</v>
      </c>
      <c r="J7" s="29">
        <v>7.4599600000000002E-2</v>
      </c>
      <c r="K7" s="26" t="s">
        <v>4377</v>
      </c>
      <c r="L7" s="26" t="s">
        <v>4266</v>
      </c>
      <c r="M7" s="26" t="s">
        <v>4266</v>
      </c>
      <c r="N7" s="32" t="s">
        <v>4266</v>
      </c>
      <c r="O7" s="26" t="s">
        <v>4266</v>
      </c>
      <c r="P7" s="31">
        <v>0.1</v>
      </c>
      <c r="Q7" s="31" t="s">
        <v>118</v>
      </c>
    </row>
    <row r="8" spans="1:17" s="31" customFormat="1" x14ac:dyDescent="0.25">
      <c r="A8" s="24">
        <v>87683</v>
      </c>
      <c r="B8" s="25" t="s">
        <v>2377</v>
      </c>
      <c r="C8" s="25" t="s">
        <v>4263</v>
      </c>
      <c r="D8" s="25" t="s">
        <v>83</v>
      </c>
      <c r="E8" s="26" t="s">
        <v>4264</v>
      </c>
      <c r="F8" s="26" t="s">
        <v>4265</v>
      </c>
      <c r="G8" s="27">
        <v>2113</v>
      </c>
      <c r="H8" s="28">
        <v>0.1</v>
      </c>
      <c r="I8" s="32">
        <f>AVERAGE(0.2, 0.200001, 0.2)</f>
        <v>0.20000033333333334</v>
      </c>
      <c r="J8" s="32">
        <f>AVERAGE(0.110583, 0.125663,0.0992532)</f>
        <v>0.11183306666666666</v>
      </c>
      <c r="K8" s="26" t="s">
        <v>4377</v>
      </c>
      <c r="L8" s="26" t="s">
        <v>4266</v>
      </c>
      <c r="M8" s="26" t="s">
        <v>4266</v>
      </c>
      <c r="N8" s="32" t="s">
        <v>4266</v>
      </c>
      <c r="O8" s="26" t="s">
        <v>4266</v>
      </c>
      <c r="P8" s="31">
        <v>0.1</v>
      </c>
      <c r="Q8" s="31" t="s">
        <v>549</v>
      </c>
    </row>
    <row r="9" spans="1:17" s="31" customFormat="1" x14ac:dyDescent="0.25">
      <c r="A9" s="24">
        <v>96128</v>
      </c>
      <c r="B9" s="25" t="s">
        <v>4278</v>
      </c>
      <c r="C9" s="25" t="s">
        <v>4263</v>
      </c>
      <c r="D9" s="25" t="s">
        <v>83</v>
      </c>
      <c r="E9" s="26" t="s">
        <v>4279</v>
      </c>
      <c r="F9" s="26" t="s">
        <v>4270</v>
      </c>
      <c r="G9" s="27">
        <v>2028</v>
      </c>
      <c r="H9" s="26" t="s">
        <v>4271</v>
      </c>
      <c r="I9" s="29">
        <v>0.207869</v>
      </c>
      <c r="J9" s="29">
        <v>0.14700299999999999</v>
      </c>
      <c r="K9" s="33" t="s">
        <v>4374</v>
      </c>
      <c r="L9" s="26" t="s">
        <v>4266</v>
      </c>
      <c r="M9" s="26" t="s">
        <v>4266</v>
      </c>
      <c r="N9" s="32" t="s">
        <v>4266</v>
      </c>
      <c r="O9" s="26" t="s">
        <v>4266</v>
      </c>
      <c r="P9" s="31">
        <v>0.7</v>
      </c>
      <c r="Q9" s="31" t="s">
        <v>81</v>
      </c>
    </row>
    <row r="10" spans="1:17" s="31" customFormat="1" x14ac:dyDescent="0.25">
      <c r="A10" s="24">
        <v>12789036</v>
      </c>
      <c r="B10" s="25" t="s">
        <v>4312</v>
      </c>
      <c r="C10" s="25" t="s">
        <v>4263</v>
      </c>
      <c r="D10" s="25" t="s">
        <v>56</v>
      </c>
      <c r="E10" s="26" t="s">
        <v>4264</v>
      </c>
      <c r="F10" s="26" t="s">
        <v>4265</v>
      </c>
      <c r="G10" s="27">
        <v>977</v>
      </c>
      <c r="H10" s="28">
        <v>0.1</v>
      </c>
      <c r="I10" s="29">
        <v>0.30308299999999999</v>
      </c>
      <c r="J10" s="29">
        <v>8.8612899999999994E-2</v>
      </c>
      <c r="K10" s="26" t="s">
        <v>4377</v>
      </c>
      <c r="L10" s="26" t="s">
        <v>4266</v>
      </c>
      <c r="M10" s="26" t="s">
        <v>4266</v>
      </c>
      <c r="N10" s="32" t="s">
        <v>4266</v>
      </c>
      <c r="O10" s="26" t="s">
        <v>4266</v>
      </c>
      <c r="P10" s="31">
        <v>0.15</v>
      </c>
      <c r="Q10" s="31" t="s">
        <v>81</v>
      </c>
    </row>
    <row r="11" spans="1:17" s="31" customFormat="1" x14ac:dyDescent="0.25">
      <c r="A11" s="24">
        <v>100005</v>
      </c>
      <c r="B11" s="25" t="s">
        <v>4316</v>
      </c>
      <c r="C11" s="25" t="s">
        <v>4263</v>
      </c>
      <c r="D11" s="25" t="s">
        <v>83</v>
      </c>
      <c r="E11" s="26" t="s">
        <v>4285</v>
      </c>
      <c r="F11" s="26" t="s">
        <v>4270</v>
      </c>
      <c r="G11" s="27">
        <v>2314</v>
      </c>
      <c r="H11" s="26" t="s">
        <v>4271</v>
      </c>
      <c r="I11" s="29">
        <v>0.33672099999999999</v>
      </c>
      <c r="J11" s="29">
        <v>0.29947800000000002</v>
      </c>
      <c r="K11" s="26" t="s">
        <v>4377</v>
      </c>
      <c r="L11" s="26" t="s">
        <v>4266</v>
      </c>
      <c r="M11" s="26" t="s">
        <v>4266</v>
      </c>
      <c r="N11" s="32" t="s">
        <v>4266</v>
      </c>
      <c r="O11" s="26" t="s">
        <v>4266</v>
      </c>
      <c r="P11" s="31">
        <v>0.1</v>
      </c>
      <c r="Q11" s="31" t="s">
        <v>81</v>
      </c>
    </row>
    <row r="12" spans="1:17" s="31" customFormat="1" x14ac:dyDescent="0.25">
      <c r="A12" s="24">
        <v>2385855</v>
      </c>
      <c r="B12" s="25" t="s">
        <v>2830</v>
      </c>
      <c r="C12" s="25" t="s">
        <v>4263</v>
      </c>
      <c r="D12" s="25" t="s">
        <v>56</v>
      </c>
      <c r="E12" s="26" t="s">
        <v>4264</v>
      </c>
      <c r="F12" s="26" t="s">
        <v>4265</v>
      </c>
      <c r="G12" s="27">
        <v>1264</v>
      </c>
      <c r="H12" s="28">
        <v>0.1</v>
      </c>
      <c r="I12" s="29">
        <v>0.38164599999999999</v>
      </c>
      <c r="J12" s="29">
        <v>0.22187799999999999</v>
      </c>
      <c r="K12" s="26" t="s">
        <v>4377</v>
      </c>
      <c r="L12" s="27">
        <v>1266</v>
      </c>
      <c r="M12" s="28">
        <v>0.1</v>
      </c>
      <c r="N12" s="29">
        <v>4.7223600000000001E-3</v>
      </c>
      <c r="O12" s="26" t="s">
        <v>4378</v>
      </c>
      <c r="P12" s="31">
        <v>7.0000000000000007E-2</v>
      </c>
      <c r="Q12" s="31" t="s">
        <v>81</v>
      </c>
    </row>
    <row r="13" spans="1:17" s="31" customFormat="1" x14ac:dyDescent="0.25">
      <c r="A13" s="24">
        <v>105511964</v>
      </c>
      <c r="B13" s="25" t="s">
        <v>1340</v>
      </c>
      <c r="C13" s="25" t="s">
        <v>4263</v>
      </c>
      <c r="D13" s="25" t="s">
        <v>103</v>
      </c>
      <c r="E13" s="26" t="s">
        <v>4264</v>
      </c>
      <c r="F13" s="26" t="s">
        <v>4265</v>
      </c>
      <c r="G13" s="27">
        <v>2505</v>
      </c>
      <c r="H13" s="28">
        <v>0.1</v>
      </c>
      <c r="I13" s="29">
        <v>0.46247700000000003</v>
      </c>
      <c r="J13" s="29">
        <v>0.276202</v>
      </c>
      <c r="K13" s="26" t="s">
        <v>4377</v>
      </c>
      <c r="L13" s="27">
        <v>2510</v>
      </c>
      <c r="M13" s="28">
        <v>0.1</v>
      </c>
      <c r="N13" s="29">
        <v>7.2941199999999998E-2</v>
      </c>
      <c r="O13" s="26" t="s">
        <v>4378</v>
      </c>
      <c r="P13" s="31">
        <v>0.03</v>
      </c>
      <c r="Q13" s="31" t="s">
        <v>81</v>
      </c>
    </row>
    <row r="14" spans="1:17" s="31" customFormat="1" x14ac:dyDescent="0.25">
      <c r="A14" s="24">
        <v>5436431</v>
      </c>
      <c r="B14" s="25" t="s">
        <v>4292</v>
      </c>
      <c r="C14" s="25" t="s">
        <v>4263</v>
      </c>
      <c r="D14" s="25" t="s">
        <v>56</v>
      </c>
      <c r="E14" s="26" t="s">
        <v>4291</v>
      </c>
      <c r="F14" s="26" t="s">
        <v>4270</v>
      </c>
      <c r="G14" s="27">
        <v>163</v>
      </c>
      <c r="H14" s="26" t="s">
        <v>4271</v>
      </c>
      <c r="I14" s="29">
        <v>0.47033900000000001</v>
      </c>
      <c r="J14" s="29">
        <v>0.34537299999999999</v>
      </c>
      <c r="K14" s="26" t="s">
        <v>4377</v>
      </c>
      <c r="L14" s="26" t="s">
        <v>4266</v>
      </c>
      <c r="M14" s="26" t="s">
        <v>4266</v>
      </c>
      <c r="N14" s="32" t="s">
        <v>4266</v>
      </c>
      <c r="O14" s="26" t="s">
        <v>4266</v>
      </c>
      <c r="P14" s="31">
        <v>0.35</v>
      </c>
      <c r="Q14" s="31" t="s">
        <v>71</v>
      </c>
    </row>
    <row r="15" spans="1:17" s="31" customFormat="1" x14ac:dyDescent="0.25">
      <c r="A15" s="24">
        <v>60348609</v>
      </c>
      <c r="B15" s="25" t="s">
        <v>4290</v>
      </c>
      <c r="C15" s="25" t="s">
        <v>4263</v>
      </c>
      <c r="D15" s="25" t="s">
        <v>56</v>
      </c>
      <c r="E15" s="26" t="s">
        <v>4291</v>
      </c>
      <c r="F15" s="26" t="s">
        <v>4270</v>
      </c>
      <c r="G15" s="27">
        <v>161</v>
      </c>
      <c r="H15" s="26" t="s">
        <v>4271</v>
      </c>
      <c r="I15" s="29">
        <v>0.52098999999999995</v>
      </c>
      <c r="J15" s="29">
        <v>0.42538999999999999</v>
      </c>
      <c r="K15" s="26" t="s">
        <v>4377</v>
      </c>
      <c r="L15" s="26" t="s">
        <v>4266</v>
      </c>
      <c r="M15" s="26" t="s">
        <v>4266</v>
      </c>
      <c r="N15" s="32" t="s">
        <v>4266</v>
      </c>
      <c r="O15" s="26" t="s">
        <v>4266</v>
      </c>
      <c r="P15" s="31">
        <v>0.28999999999999998</v>
      </c>
      <c r="Q15" s="31" t="s">
        <v>71</v>
      </c>
    </row>
    <row r="16" spans="1:17" s="31" customFormat="1" x14ac:dyDescent="0.25">
      <c r="A16" s="24">
        <v>309002</v>
      </c>
      <c r="B16" s="25" t="s">
        <v>605</v>
      </c>
      <c r="C16" s="25" t="s">
        <v>4263</v>
      </c>
      <c r="D16" s="25" t="s">
        <v>56</v>
      </c>
      <c r="E16" s="26" t="s">
        <v>4264</v>
      </c>
      <c r="F16" s="26" t="s">
        <v>4265</v>
      </c>
      <c r="G16" s="27">
        <v>35</v>
      </c>
      <c r="H16" s="28">
        <v>0.1</v>
      </c>
      <c r="I16" s="29">
        <v>0.52946899999999997</v>
      </c>
      <c r="J16" s="29">
        <v>0.12070599999999999</v>
      </c>
      <c r="K16" s="26" t="s">
        <v>4379</v>
      </c>
      <c r="L16" s="26" t="s">
        <v>4266</v>
      </c>
      <c r="M16" s="26" t="s">
        <v>4266</v>
      </c>
      <c r="N16" s="32" t="s">
        <v>4266</v>
      </c>
      <c r="O16" s="26" t="s">
        <v>4266</v>
      </c>
      <c r="P16" s="31">
        <v>2.5000000000000001E-2</v>
      </c>
      <c r="Q16" s="31" t="s">
        <v>55</v>
      </c>
    </row>
    <row r="17" spans="1:17" s="31" customFormat="1" x14ac:dyDescent="0.25">
      <c r="A17" s="24">
        <v>79061</v>
      </c>
      <c r="B17" s="25" t="s">
        <v>543</v>
      </c>
      <c r="C17" s="25" t="s">
        <v>4263</v>
      </c>
      <c r="D17" s="25" t="s">
        <v>56</v>
      </c>
      <c r="E17" s="26" t="s">
        <v>4264</v>
      </c>
      <c r="F17" s="26" t="s">
        <v>4265</v>
      </c>
      <c r="G17" s="27">
        <v>512</v>
      </c>
      <c r="H17" s="28">
        <v>0.1</v>
      </c>
      <c r="I17" s="29">
        <v>0.53773300000000002</v>
      </c>
      <c r="J17" s="29">
        <v>3.3104700000000001E-2</v>
      </c>
      <c r="K17" s="26" t="s">
        <v>4378</v>
      </c>
      <c r="L17" s="26" t="s">
        <v>4266</v>
      </c>
      <c r="M17" s="26" t="s">
        <v>4266</v>
      </c>
      <c r="N17" s="32" t="s">
        <v>4266</v>
      </c>
      <c r="O17" s="26" t="s">
        <v>4266</v>
      </c>
      <c r="P17" s="31">
        <v>5.2999999999999999E-2</v>
      </c>
      <c r="Q17" s="31" t="s">
        <v>547</v>
      </c>
    </row>
    <row r="18" spans="1:17" s="31" customFormat="1" x14ac:dyDescent="0.25">
      <c r="A18" s="24">
        <v>96184</v>
      </c>
      <c r="B18" s="25" t="s">
        <v>4276</v>
      </c>
      <c r="C18" s="25" t="s">
        <v>4263</v>
      </c>
      <c r="D18" s="25" t="s">
        <v>56</v>
      </c>
      <c r="E18" s="26" t="s">
        <v>4272</v>
      </c>
      <c r="F18" s="26" t="s">
        <v>4270</v>
      </c>
      <c r="G18" s="27">
        <v>253</v>
      </c>
      <c r="H18" s="34" t="s">
        <v>4271</v>
      </c>
      <c r="I18" s="29">
        <v>0.61848199999999998</v>
      </c>
      <c r="J18" s="29">
        <v>0.44785199999999997</v>
      </c>
      <c r="K18" s="26" t="s">
        <v>4374</v>
      </c>
      <c r="L18" s="26" t="s">
        <v>4266</v>
      </c>
      <c r="M18" s="26" t="s">
        <v>4266</v>
      </c>
      <c r="N18" s="32" t="s">
        <v>4266</v>
      </c>
      <c r="O18" s="26" t="s">
        <v>4266</v>
      </c>
      <c r="P18" s="31">
        <v>1.1000000000000001</v>
      </c>
      <c r="Q18" s="31" t="s">
        <v>549</v>
      </c>
    </row>
    <row r="19" spans="1:17" s="31" customFormat="1" x14ac:dyDescent="0.25">
      <c r="A19" s="24">
        <v>99650</v>
      </c>
      <c r="B19" s="25" t="s">
        <v>4287</v>
      </c>
      <c r="C19" s="25" t="s">
        <v>4263</v>
      </c>
      <c r="D19" s="25" t="s">
        <v>56</v>
      </c>
      <c r="E19" s="26" t="s">
        <v>4272</v>
      </c>
      <c r="F19" s="26" t="s">
        <v>4270</v>
      </c>
      <c r="G19" s="27">
        <v>459</v>
      </c>
      <c r="H19" s="34" t="s">
        <v>4271</v>
      </c>
      <c r="I19" s="29">
        <v>0.65243200000000001</v>
      </c>
      <c r="J19" s="29">
        <v>0.52139599999999997</v>
      </c>
      <c r="K19" s="26" t="s">
        <v>4380</v>
      </c>
      <c r="L19" s="26" t="s">
        <v>4266</v>
      </c>
      <c r="M19" s="26" t="s">
        <v>4266</v>
      </c>
      <c r="N19" s="32" t="s">
        <v>4266</v>
      </c>
      <c r="O19" s="26" t="s">
        <v>4266</v>
      </c>
      <c r="P19" s="31">
        <v>0.4</v>
      </c>
      <c r="Q19" s="31" t="s">
        <v>81</v>
      </c>
    </row>
    <row r="20" spans="1:17" s="31" customFormat="1" x14ac:dyDescent="0.25">
      <c r="A20" s="24">
        <v>100254</v>
      </c>
      <c r="B20" s="25" t="s">
        <v>4326</v>
      </c>
      <c r="C20" s="25" t="s">
        <v>4263</v>
      </c>
      <c r="D20" s="25" t="s">
        <v>83</v>
      </c>
      <c r="E20" s="26" t="e">
        <v>#N/A</v>
      </c>
      <c r="F20" s="26" t="s">
        <v>4270</v>
      </c>
      <c r="G20" s="27">
        <v>2104</v>
      </c>
      <c r="H20" s="26" t="s">
        <v>4271</v>
      </c>
      <c r="I20" s="29">
        <v>0.65243200000000001</v>
      </c>
      <c r="J20" s="29">
        <v>0.52139599999999997</v>
      </c>
      <c r="K20" s="26" t="s">
        <v>4380</v>
      </c>
      <c r="L20" s="26" t="s">
        <v>4266</v>
      </c>
      <c r="M20" s="26" t="s">
        <v>4266</v>
      </c>
      <c r="N20" s="32" t="s">
        <v>4266</v>
      </c>
      <c r="O20" s="26" t="s">
        <v>4266</v>
      </c>
      <c r="P20" s="31">
        <v>0.4</v>
      </c>
      <c r="Q20" s="31" t="s">
        <v>81</v>
      </c>
    </row>
    <row r="21" spans="1:17" s="31" customFormat="1" x14ac:dyDescent="0.25">
      <c r="A21" s="24">
        <v>528290</v>
      </c>
      <c r="B21" s="25" t="s">
        <v>4283</v>
      </c>
      <c r="C21" s="25" t="s">
        <v>4263</v>
      </c>
      <c r="D21" s="25" t="s">
        <v>83</v>
      </c>
      <c r="E21" s="26" t="s">
        <v>4272</v>
      </c>
      <c r="F21" s="26" t="s">
        <v>4270</v>
      </c>
      <c r="G21" s="27">
        <v>2036</v>
      </c>
      <c r="H21" s="34" t="s">
        <v>4271</v>
      </c>
      <c r="I21" s="29">
        <v>0.65243200000000001</v>
      </c>
      <c r="J21" s="29">
        <v>0.52139599999999997</v>
      </c>
      <c r="K21" s="26" t="s">
        <v>4380</v>
      </c>
      <c r="L21" s="26" t="s">
        <v>4266</v>
      </c>
      <c r="M21" s="26" t="s">
        <v>4266</v>
      </c>
      <c r="N21" s="32" t="s">
        <v>4266</v>
      </c>
      <c r="O21" s="26" t="s">
        <v>4266</v>
      </c>
      <c r="P21" s="31">
        <v>0.4</v>
      </c>
      <c r="Q21" s="31" t="s">
        <v>81</v>
      </c>
    </row>
    <row r="22" spans="1:17" s="31" customFormat="1" x14ac:dyDescent="0.25">
      <c r="A22" s="24">
        <v>88733</v>
      </c>
      <c r="B22" s="25" t="s">
        <v>4315</v>
      </c>
      <c r="C22" s="25" t="s">
        <v>4263</v>
      </c>
      <c r="D22" s="25" t="s">
        <v>83</v>
      </c>
      <c r="E22" s="26" t="s">
        <v>4264</v>
      </c>
      <c r="F22" s="26" t="s">
        <v>4265</v>
      </c>
      <c r="G22" s="27">
        <v>2182</v>
      </c>
      <c r="H22" s="28">
        <v>0.1</v>
      </c>
      <c r="I22" s="29">
        <v>0.67218299999999997</v>
      </c>
      <c r="J22" s="29">
        <v>0.29930000000000001</v>
      </c>
      <c r="K22" s="33" t="s">
        <v>4374</v>
      </c>
      <c r="L22" s="33" t="s">
        <v>4266</v>
      </c>
      <c r="M22" s="33" t="s">
        <v>4266</v>
      </c>
      <c r="N22" s="29" t="s">
        <v>4266</v>
      </c>
      <c r="O22" s="33" t="s">
        <v>4266</v>
      </c>
      <c r="P22" s="31">
        <v>0.3</v>
      </c>
      <c r="Q22" s="31" t="s">
        <v>549</v>
      </c>
    </row>
    <row r="23" spans="1:17" s="31" customFormat="1" x14ac:dyDescent="0.25">
      <c r="A23" s="24">
        <v>100016</v>
      </c>
      <c r="B23" s="25" t="s">
        <v>4342</v>
      </c>
      <c r="C23" s="25" t="s">
        <v>4263</v>
      </c>
      <c r="D23" s="25" t="s">
        <v>83</v>
      </c>
      <c r="E23" s="26" t="s">
        <v>4333</v>
      </c>
      <c r="F23" s="26" t="s">
        <v>4270</v>
      </c>
      <c r="G23" s="27">
        <v>2119</v>
      </c>
      <c r="H23" s="26" t="s">
        <v>4271</v>
      </c>
      <c r="I23" s="29">
        <v>0.82835400000000003</v>
      </c>
      <c r="J23" s="29">
        <v>0.61274899999999999</v>
      </c>
      <c r="K23" s="26" t="s">
        <v>4377</v>
      </c>
      <c r="L23" s="27">
        <v>2120</v>
      </c>
      <c r="M23" s="26" t="s">
        <v>4271</v>
      </c>
      <c r="N23" s="29">
        <v>0.57375500000000001</v>
      </c>
      <c r="O23" s="26" t="s">
        <v>4377</v>
      </c>
      <c r="P23" s="31">
        <v>0.37</v>
      </c>
      <c r="Q23" s="31" t="s">
        <v>549</v>
      </c>
    </row>
    <row r="24" spans="1:17" s="31" customFormat="1" x14ac:dyDescent="0.25">
      <c r="A24" s="24">
        <v>84720</v>
      </c>
      <c r="B24" s="25" t="s">
        <v>4328</v>
      </c>
      <c r="C24" s="25" t="s">
        <v>4263</v>
      </c>
      <c r="D24" s="25" t="s">
        <v>56</v>
      </c>
      <c r="E24" s="26" t="s">
        <v>4289</v>
      </c>
      <c r="F24" s="26" t="s">
        <v>4265</v>
      </c>
      <c r="G24" s="27">
        <v>1269</v>
      </c>
      <c r="H24" s="28">
        <v>0.1</v>
      </c>
      <c r="I24" s="29">
        <v>0.90065399999999995</v>
      </c>
      <c r="J24" s="29">
        <v>0.24107500000000001</v>
      </c>
      <c r="K24" s="26" t="s">
        <v>4377</v>
      </c>
      <c r="L24" s="27">
        <v>1252</v>
      </c>
      <c r="M24" s="28">
        <v>0.1</v>
      </c>
      <c r="N24" s="32">
        <v>0.110222</v>
      </c>
      <c r="O24" s="26" t="s">
        <v>4378</v>
      </c>
      <c r="P24" s="31">
        <v>250</v>
      </c>
      <c r="Q24" s="31" t="s">
        <v>118</v>
      </c>
    </row>
    <row r="25" spans="1:17" s="31" customFormat="1" x14ac:dyDescent="0.25">
      <c r="A25" s="24">
        <v>32536520</v>
      </c>
      <c r="B25" s="25" t="s">
        <v>4304</v>
      </c>
      <c r="C25" s="25" t="s">
        <v>4263</v>
      </c>
      <c r="D25" s="25" t="s">
        <v>56</v>
      </c>
      <c r="E25" s="26" t="s">
        <v>4274</v>
      </c>
      <c r="F25" s="26" t="s">
        <v>4270</v>
      </c>
      <c r="G25" s="27">
        <v>1315</v>
      </c>
      <c r="H25" s="26" t="s">
        <v>4271</v>
      </c>
      <c r="I25" s="29">
        <v>0.96387400000000001</v>
      </c>
      <c r="J25" s="29">
        <v>0.66031499999999999</v>
      </c>
      <c r="K25" s="26" t="s">
        <v>4377</v>
      </c>
      <c r="L25" s="27">
        <v>1314</v>
      </c>
      <c r="M25" s="26" t="s">
        <v>4271</v>
      </c>
      <c r="N25" s="29">
        <v>5.9905300000000002E-2</v>
      </c>
      <c r="O25" s="26" t="s">
        <v>4374</v>
      </c>
      <c r="P25" s="31">
        <v>2.5099999999999998</v>
      </c>
      <c r="Q25" s="31" t="s">
        <v>81</v>
      </c>
    </row>
    <row r="26" spans="1:17" s="31" customFormat="1" x14ac:dyDescent="0.25">
      <c r="A26" s="24">
        <v>80079</v>
      </c>
      <c r="B26" s="25" t="s">
        <v>4350</v>
      </c>
      <c r="C26" s="25" t="s">
        <v>4263</v>
      </c>
      <c r="D26" s="25" t="s">
        <v>83</v>
      </c>
      <c r="E26" s="26" t="s">
        <v>4264</v>
      </c>
      <c r="F26" s="26" t="s">
        <v>4265</v>
      </c>
      <c r="G26" s="27">
        <v>2141</v>
      </c>
      <c r="H26" s="28">
        <v>0.1</v>
      </c>
      <c r="I26" s="32">
        <v>0.98010600000000003</v>
      </c>
      <c r="J26" s="32">
        <v>0.21160499999999999</v>
      </c>
      <c r="K26" s="26" t="s">
        <v>4379</v>
      </c>
      <c r="L26" s="26" t="s">
        <v>4266</v>
      </c>
      <c r="M26" s="26" t="s">
        <v>4266</v>
      </c>
      <c r="N26" s="32" t="s">
        <v>4266</v>
      </c>
      <c r="O26" s="26" t="s">
        <v>4266</v>
      </c>
      <c r="P26" s="31">
        <v>0.79</v>
      </c>
      <c r="Q26" s="31" t="s">
        <v>549</v>
      </c>
    </row>
    <row r="27" spans="1:17" s="31" customFormat="1" x14ac:dyDescent="0.25">
      <c r="A27" s="24">
        <v>115297</v>
      </c>
      <c r="B27" s="25" t="s">
        <v>1891</v>
      </c>
      <c r="C27" s="25" t="s">
        <v>4263</v>
      </c>
      <c r="D27" s="25" t="s">
        <v>56</v>
      </c>
      <c r="E27" s="26" t="s">
        <v>4264</v>
      </c>
      <c r="F27" s="26" t="s">
        <v>4265</v>
      </c>
      <c r="G27" s="27">
        <v>678</v>
      </c>
      <c r="H27" s="28">
        <v>0.1</v>
      </c>
      <c r="I27" s="29">
        <v>1.00701</v>
      </c>
      <c r="J27" s="29">
        <v>0.43600100000000003</v>
      </c>
      <c r="K27" s="26" t="s">
        <v>4377</v>
      </c>
      <c r="L27" s="26" t="s">
        <v>4266</v>
      </c>
      <c r="M27" s="26" t="s">
        <v>4266</v>
      </c>
      <c r="N27" s="32" t="s">
        <v>4266</v>
      </c>
      <c r="O27" s="26" t="s">
        <v>4266</v>
      </c>
      <c r="P27" s="31">
        <v>0.6</v>
      </c>
      <c r="Q27" s="31" t="s">
        <v>81</v>
      </c>
    </row>
    <row r="28" spans="1:17" s="31" customFormat="1" x14ac:dyDescent="0.25">
      <c r="A28" s="24">
        <v>87865</v>
      </c>
      <c r="B28" s="25" t="s">
        <v>3271</v>
      </c>
      <c r="C28" s="25" t="s">
        <v>4263</v>
      </c>
      <c r="D28" s="25" t="s">
        <v>56</v>
      </c>
      <c r="E28" s="26" t="s">
        <v>4264</v>
      </c>
      <c r="F28" s="26" t="s">
        <v>4265</v>
      </c>
      <c r="G28" s="27">
        <v>1056</v>
      </c>
      <c r="H28" s="28">
        <v>0.1</v>
      </c>
      <c r="I28" s="29">
        <v>1.0967100000000001</v>
      </c>
      <c r="J28" s="29">
        <v>0.19508700000000001</v>
      </c>
      <c r="K28" s="33" t="s">
        <v>4373</v>
      </c>
      <c r="L28" s="27">
        <v>1058</v>
      </c>
      <c r="M28" s="28">
        <v>0.1</v>
      </c>
      <c r="N28" s="29">
        <v>0.192464</v>
      </c>
      <c r="O28" s="33" t="s">
        <v>4373</v>
      </c>
      <c r="P28" s="31">
        <v>1.5</v>
      </c>
      <c r="Q28" s="31" t="s">
        <v>55</v>
      </c>
    </row>
    <row r="29" spans="1:17" s="31" customFormat="1" x14ac:dyDescent="0.25">
      <c r="A29" s="24">
        <v>74839</v>
      </c>
      <c r="B29" s="25" t="s">
        <v>4338</v>
      </c>
      <c r="C29" s="25" t="s">
        <v>4263</v>
      </c>
      <c r="D29" s="25" t="s">
        <v>56</v>
      </c>
      <c r="E29" s="26" t="s">
        <v>4264</v>
      </c>
      <c r="F29" s="26" t="s">
        <v>4265</v>
      </c>
      <c r="G29" s="27">
        <v>1262</v>
      </c>
      <c r="H29" s="28">
        <v>0.1</v>
      </c>
      <c r="I29" s="29">
        <v>1.1065</v>
      </c>
      <c r="J29" s="29">
        <v>0.37071399999999999</v>
      </c>
      <c r="K29" s="26" t="s">
        <v>4377</v>
      </c>
      <c r="L29" s="26" t="s">
        <v>4266</v>
      </c>
      <c r="M29" s="26" t="s">
        <v>4266</v>
      </c>
      <c r="N29" s="32" t="s">
        <v>4266</v>
      </c>
      <c r="O29" s="26" t="s">
        <v>4266</v>
      </c>
      <c r="P29" s="31">
        <v>1.4</v>
      </c>
      <c r="Q29" s="31" t="s">
        <v>81</v>
      </c>
    </row>
    <row r="30" spans="1:17" s="31" customFormat="1" x14ac:dyDescent="0.25">
      <c r="A30" s="24">
        <v>99354</v>
      </c>
      <c r="B30" s="25" t="s">
        <v>4284</v>
      </c>
      <c r="C30" s="25" t="s">
        <v>4263</v>
      </c>
      <c r="D30" s="25" t="s">
        <v>56</v>
      </c>
      <c r="E30" s="26" t="s">
        <v>4264</v>
      </c>
      <c r="F30" s="26" t="s">
        <v>4265</v>
      </c>
      <c r="G30" s="27">
        <v>1184</v>
      </c>
      <c r="H30" s="28">
        <v>0.1</v>
      </c>
      <c r="I30" s="29">
        <v>1.1379900000000001</v>
      </c>
      <c r="J30" s="29">
        <v>0.86641299999999999</v>
      </c>
      <c r="K30" s="26" t="s">
        <v>4377</v>
      </c>
      <c r="L30" s="26" t="s">
        <v>4266</v>
      </c>
      <c r="M30" s="26" t="s">
        <v>4266</v>
      </c>
      <c r="N30" s="32" t="s">
        <v>4266</v>
      </c>
      <c r="O30" s="26" t="s">
        <v>4266</v>
      </c>
      <c r="P30" s="31">
        <v>2.68</v>
      </c>
      <c r="Q30" s="31" t="s">
        <v>81</v>
      </c>
    </row>
    <row r="31" spans="1:17" s="31" customFormat="1" x14ac:dyDescent="0.25">
      <c r="A31" s="24">
        <v>131807573</v>
      </c>
      <c r="B31" s="25" t="s">
        <v>2052</v>
      </c>
      <c r="C31" s="25" t="s">
        <v>4263</v>
      </c>
      <c r="D31" s="25" t="s">
        <v>103</v>
      </c>
      <c r="E31" s="26" t="s">
        <v>4264</v>
      </c>
      <c r="F31" s="26" t="s">
        <v>4265</v>
      </c>
      <c r="G31" s="27">
        <v>2806</v>
      </c>
      <c r="H31" s="28">
        <v>0.1</v>
      </c>
      <c r="I31" s="29">
        <v>1.1605399999999999</v>
      </c>
      <c r="J31" s="29">
        <v>0.12513199999999999</v>
      </c>
      <c r="K31" s="26" t="s">
        <v>4373</v>
      </c>
      <c r="L31" s="26" t="s">
        <v>4266</v>
      </c>
      <c r="M31" s="26" t="s">
        <v>4266</v>
      </c>
      <c r="N31" s="32" t="s">
        <v>4266</v>
      </c>
      <c r="O31" s="26" t="s">
        <v>4266</v>
      </c>
      <c r="P31" s="31">
        <v>1.4</v>
      </c>
      <c r="Q31" s="31" t="s">
        <v>55</v>
      </c>
    </row>
    <row r="32" spans="1:17" s="31" customFormat="1" x14ac:dyDescent="0.25">
      <c r="A32" s="24">
        <v>67721</v>
      </c>
      <c r="B32" s="25" t="s">
        <v>2394</v>
      </c>
      <c r="C32" s="25" t="s">
        <v>4263</v>
      </c>
      <c r="D32" s="25" t="s">
        <v>56</v>
      </c>
      <c r="E32" s="26" t="s">
        <v>4264</v>
      </c>
      <c r="F32" s="26" t="s">
        <v>4265</v>
      </c>
      <c r="G32" s="27">
        <v>768</v>
      </c>
      <c r="H32" s="28">
        <v>0.1</v>
      </c>
      <c r="I32" s="29">
        <v>1.34399</v>
      </c>
      <c r="J32" s="29">
        <v>0.72750899999999996</v>
      </c>
      <c r="K32" s="26" t="s">
        <v>4377</v>
      </c>
      <c r="L32" s="26" t="s">
        <v>4266</v>
      </c>
      <c r="M32" s="26" t="s">
        <v>4266</v>
      </c>
      <c r="N32" s="32" t="s">
        <v>4266</v>
      </c>
      <c r="O32" s="26" t="s">
        <v>4266</v>
      </c>
      <c r="P32" s="31">
        <v>0.72799999999999998</v>
      </c>
      <c r="Q32" s="31" t="s">
        <v>89</v>
      </c>
    </row>
    <row r="33" spans="1:17" s="31" customFormat="1" x14ac:dyDescent="0.25">
      <c r="A33" s="24">
        <v>121142</v>
      </c>
      <c r="B33" s="25" t="s">
        <v>257</v>
      </c>
      <c r="C33" s="25" t="s">
        <v>4263</v>
      </c>
      <c r="D33" s="25" t="s">
        <v>56</v>
      </c>
      <c r="E33" s="26" t="s">
        <v>4291</v>
      </c>
      <c r="F33" s="26" t="s">
        <v>4265</v>
      </c>
      <c r="G33" s="27">
        <v>136</v>
      </c>
      <c r="H33" s="28">
        <v>0.1</v>
      </c>
      <c r="I33" s="29">
        <v>1.6001099999999999</v>
      </c>
      <c r="J33" s="29">
        <v>0.62607800000000002</v>
      </c>
      <c r="K33" s="26" t="s">
        <v>4377</v>
      </c>
      <c r="L33" s="27">
        <v>116</v>
      </c>
      <c r="M33" s="26" t="s">
        <v>4271</v>
      </c>
      <c r="N33" s="29">
        <v>4.2454899999999997E-2</v>
      </c>
      <c r="O33" s="26" t="s">
        <v>4374</v>
      </c>
      <c r="P33" s="31">
        <v>0.2</v>
      </c>
      <c r="Q33" s="31" t="s">
        <v>81</v>
      </c>
    </row>
    <row r="34" spans="1:17" s="31" customFormat="1" x14ac:dyDescent="0.25">
      <c r="A34" s="24">
        <v>121824</v>
      </c>
      <c r="B34" s="25" t="s">
        <v>4349</v>
      </c>
      <c r="C34" s="25" t="s">
        <v>4263</v>
      </c>
      <c r="D34" s="25" t="s">
        <v>56</v>
      </c>
      <c r="E34" s="26" t="s">
        <v>4264</v>
      </c>
      <c r="F34" s="26" t="s">
        <v>4265</v>
      </c>
      <c r="G34" s="27">
        <v>991</v>
      </c>
      <c r="H34" s="28">
        <v>0.1</v>
      </c>
      <c r="I34" s="29">
        <v>1.6745399999999999</v>
      </c>
      <c r="J34" s="29">
        <v>0.46868799999999999</v>
      </c>
      <c r="K34" s="26" t="s">
        <v>4377</v>
      </c>
      <c r="L34" s="26" t="s">
        <v>4266</v>
      </c>
      <c r="M34" s="26" t="s">
        <v>4266</v>
      </c>
      <c r="N34" s="32" t="s">
        <v>4266</v>
      </c>
      <c r="O34" s="26" t="s">
        <v>4266</v>
      </c>
      <c r="P34" s="31">
        <v>0.3</v>
      </c>
      <c r="Q34" s="31" t="s">
        <v>118</v>
      </c>
    </row>
    <row r="35" spans="1:17" s="31" customFormat="1" x14ac:dyDescent="0.25">
      <c r="A35" s="24">
        <v>75274</v>
      </c>
      <c r="B35" s="25" t="s">
        <v>985</v>
      </c>
      <c r="C35" s="25" t="s">
        <v>4263</v>
      </c>
      <c r="D35" s="25" t="s">
        <v>56</v>
      </c>
      <c r="E35" s="26" t="s">
        <v>4264</v>
      </c>
      <c r="F35" s="26" t="s">
        <v>4265</v>
      </c>
      <c r="G35" s="27">
        <v>2692</v>
      </c>
      <c r="H35" s="28">
        <v>0.1</v>
      </c>
      <c r="I35" s="32">
        <v>1.6766033333333332</v>
      </c>
      <c r="J35" s="32">
        <v>1.3461399999999999</v>
      </c>
      <c r="K35" s="26" t="s">
        <v>4381</v>
      </c>
      <c r="L35" s="26" t="s">
        <v>4266</v>
      </c>
      <c r="M35" s="26" t="s">
        <v>4266</v>
      </c>
      <c r="N35" s="32" t="s">
        <v>4266</v>
      </c>
      <c r="O35" s="26" t="s">
        <v>4266</v>
      </c>
      <c r="P35" s="31">
        <v>17.899999999999999</v>
      </c>
      <c r="Q35" s="31" t="s">
        <v>55</v>
      </c>
    </row>
    <row r="36" spans="1:17" s="31" customFormat="1" x14ac:dyDescent="0.25">
      <c r="A36" s="24">
        <v>615543</v>
      </c>
      <c r="B36" s="25" t="s">
        <v>4277</v>
      </c>
      <c r="C36" s="25" t="s">
        <v>4263</v>
      </c>
      <c r="D36" s="25" t="s">
        <v>56</v>
      </c>
      <c r="E36" s="26" t="s">
        <v>4272</v>
      </c>
      <c r="F36" s="26" t="s">
        <v>4270</v>
      </c>
      <c r="G36" s="27">
        <v>157</v>
      </c>
      <c r="H36" s="34" t="s">
        <v>4271</v>
      </c>
      <c r="I36" s="29">
        <v>1.99448</v>
      </c>
      <c r="J36" s="29">
        <v>1.54939</v>
      </c>
      <c r="K36" s="26" t="s">
        <v>4377</v>
      </c>
      <c r="L36" s="26" t="s">
        <v>4266</v>
      </c>
      <c r="M36" s="26" t="s">
        <v>4266</v>
      </c>
      <c r="N36" s="32" t="s">
        <v>4266</v>
      </c>
      <c r="O36" s="26" t="s">
        <v>4266</v>
      </c>
      <c r="P36" s="31">
        <v>5</v>
      </c>
      <c r="Q36" s="31" t="s">
        <v>81</v>
      </c>
    </row>
    <row r="37" spans="1:17" s="31" customFormat="1" x14ac:dyDescent="0.25">
      <c r="A37" s="24">
        <v>608935</v>
      </c>
      <c r="B37" s="25" t="s">
        <v>3223</v>
      </c>
      <c r="C37" s="25" t="s">
        <v>4263</v>
      </c>
      <c r="D37" s="25" t="s">
        <v>56</v>
      </c>
      <c r="E37" s="26" t="s">
        <v>4272</v>
      </c>
      <c r="F37" s="26" t="s">
        <v>4270</v>
      </c>
      <c r="G37" s="27">
        <v>281</v>
      </c>
      <c r="H37" s="34" t="s">
        <v>4271</v>
      </c>
      <c r="I37" s="29">
        <v>2.0101800000000001</v>
      </c>
      <c r="J37" s="29">
        <v>1.4237500000000001</v>
      </c>
      <c r="K37" s="26" t="s">
        <v>4380</v>
      </c>
      <c r="L37" s="26" t="s">
        <v>4266</v>
      </c>
      <c r="M37" s="26" t="s">
        <v>4266</v>
      </c>
      <c r="N37" s="32" t="s">
        <v>4266</v>
      </c>
      <c r="O37" s="26" t="s">
        <v>4266</v>
      </c>
      <c r="P37" s="31">
        <v>8.3000000000000007</v>
      </c>
      <c r="Q37" s="31" t="s">
        <v>55</v>
      </c>
    </row>
    <row r="38" spans="1:17" s="31" customFormat="1" x14ac:dyDescent="0.25">
      <c r="A38" s="24">
        <v>110861</v>
      </c>
      <c r="B38" s="25" t="s">
        <v>3600</v>
      </c>
      <c r="C38" s="25" t="s">
        <v>4263</v>
      </c>
      <c r="D38" s="25" t="s">
        <v>56</v>
      </c>
      <c r="E38" s="26" t="s">
        <v>4272</v>
      </c>
      <c r="F38" s="26" t="s">
        <v>4270</v>
      </c>
      <c r="G38" s="27">
        <v>293</v>
      </c>
      <c r="H38" s="34" t="s">
        <v>4271</v>
      </c>
      <c r="I38" s="29">
        <v>2.0241199999999999</v>
      </c>
      <c r="J38" s="29">
        <v>0.74656999999999996</v>
      </c>
      <c r="K38" s="26" t="s">
        <v>4377</v>
      </c>
      <c r="L38" s="26" t="s">
        <v>4266</v>
      </c>
      <c r="M38" s="26" t="s">
        <v>4266</v>
      </c>
      <c r="N38" s="32" t="s">
        <v>4266</v>
      </c>
      <c r="O38" s="26" t="s">
        <v>4266</v>
      </c>
      <c r="P38" s="31">
        <v>1</v>
      </c>
      <c r="Q38" s="31" t="s">
        <v>81</v>
      </c>
    </row>
    <row r="39" spans="1:17" s="31" customFormat="1" x14ac:dyDescent="0.25">
      <c r="A39" s="24">
        <v>75569</v>
      </c>
      <c r="B39" s="25" t="s">
        <v>4348</v>
      </c>
      <c r="C39" s="25" t="s">
        <v>4263</v>
      </c>
      <c r="D39" s="25" t="s">
        <v>103</v>
      </c>
      <c r="E39" s="26" t="s">
        <v>4264</v>
      </c>
      <c r="F39" s="26" t="s">
        <v>4265</v>
      </c>
      <c r="G39" s="27">
        <v>2621</v>
      </c>
      <c r="H39" s="28">
        <v>0.1</v>
      </c>
      <c r="I39" s="29">
        <v>2.0530200000000001</v>
      </c>
      <c r="J39" s="29">
        <v>1.3898200000000001</v>
      </c>
      <c r="K39" s="26" t="s">
        <v>4377</v>
      </c>
      <c r="L39" s="26" t="s">
        <v>4266</v>
      </c>
      <c r="M39" s="26" t="s">
        <v>4266</v>
      </c>
      <c r="N39" s="32" t="s">
        <v>4266</v>
      </c>
      <c r="O39" s="26" t="s">
        <v>4266</v>
      </c>
      <c r="P39" s="31">
        <v>2.6</v>
      </c>
      <c r="Q39" s="31" t="s">
        <v>55</v>
      </c>
    </row>
    <row r="40" spans="1:17" s="31" customFormat="1" x14ac:dyDescent="0.25">
      <c r="A40" s="24">
        <v>79005</v>
      </c>
      <c r="B40" s="25" t="s">
        <v>4273</v>
      </c>
      <c r="C40" s="25" t="s">
        <v>4263</v>
      </c>
      <c r="D40" s="25" t="s">
        <v>56</v>
      </c>
      <c r="E40" s="26" t="s">
        <v>4274</v>
      </c>
      <c r="F40" s="26" t="s">
        <v>4270</v>
      </c>
      <c r="G40" s="27">
        <v>454</v>
      </c>
      <c r="H40" s="26" t="s">
        <v>4271</v>
      </c>
      <c r="I40" s="29">
        <v>2.0667800000000001</v>
      </c>
      <c r="J40" s="29">
        <v>1.3520700000000001</v>
      </c>
      <c r="K40" s="26" t="s">
        <v>4382</v>
      </c>
      <c r="L40" s="26" t="s">
        <v>4266</v>
      </c>
      <c r="M40" s="26" t="s">
        <v>4266</v>
      </c>
      <c r="N40" s="32" t="s">
        <v>4266</v>
      </c>
      <c r="O40" s="26" t="s">
        <v>4266</v>
      </c>
      <c r="P40" s="31">
        <v>3.9</v>
      </c>
      <c r="Q40" s="31" t="s">
        <v>81</v>
      </c>
    </row>
    <row r="41" spans="1:17" s="31" customFormat="1" x14ac:dyDescent="0.25">
      <c r="A41" s="24">
        <v>67663</v>
      </c>
      <c r="B41" s="25" t="s">
        <v>1254</v>
      </c>
      <c r="C41" s="25" t="s">
        <v>4263</v>
      </c>
      <c r="D41" s="25" t="s">
        <v>56</v>
      </c>
      <c r="E41" s="26" t="e">
        <v>#N/A</v>
      </c>
      <c r="F41" s="26" t="s">
        <v>4265</v>
      </c>
      <c r="G41" s="27">
        <v>1745</v>
      </c>
      <c r="H41" s="28">
        <v>0.1</v>
      </c>
      <c r="I41" s="32">
        <v>2.08548</v>
      </c>
      <c r="J41" s="32">
        <v>0.99217699999999998</v>
      </c>
      <c r="K41" s="26" t="s">
        <v>4383</v>
      </c>
      <c r="L41" s="26">
        <v>1477</v>
      </c>
      <c r="M41" s="28">
        <v>0.1</v>
      </c>
      <c r="N41" s="32">
        <v>0.83247099999999996</v>
      </c>
      <c r="O41" s="26" t="s">
        <v>4373</v>
      </c>
      <c r="P41" s="31">
        <v>1</v>
      </c>
      <c r="Q41" s="31" t="s">
        <v>89</v>
      </c>
    </row>
    <row r="42" spans="1:17" s="31" customFormat="1" x14ac:dyDescent="0.25">
      <c r="A42" s="24">
        <v>118741</v>
      </c>
      <c r="B42" s="25" t="s">
        <v>2340</v>
      </c>
      <c r="C42" s="25" t="s">
        <v>4263</v>
      </c>
      <c r="D42" s="25" t="s">
        <v>56</v>
      </c>
      <c r="E42" s="26" t="s">
        <v>4264</v>
      </c>
      <c r="F42" s="26" t="s">
        <v>4265</v>
      </c>
      <c r="G42" s="27">
        <v>1258</v>
      </c>
      <c r="H42" s="28">
        <v>0.1</v>
      </c>
      <c r="I42" s="29">
        <v>2.2434599999999998</v>
      </c>
      <c r="J42" s="29">
        <v>1.74116</v>
      </c>
      <c r="K42" s="26" t="s">
        <v>4377</v>
      </c>
      <c r="L42" s="26" t="s">
        <v>4266</v>
      </c>
      <c r="M42" s="26" t="s">
        <v>4266</v>
      </c>
      <c r="N42" s="32" t="s">
        <v>4266</v>
      </c>
      <c r="O42" s="26" t="s">
        <v>4266</v>
      </c>
      <c r="P42" s="31">
        <v>0.08</v>
      </c>
      <c r="Q42" s="31" t="s">
        <v>81</v>
      </c>
    </row>
    <row r="43" spans="1:17" s="31" customFormat="1" x14ac:dyDescent="0.25">
      <c r="A43" s="24">
        <v>124481</v>
      </c>
      <c r="B43" s="25" t="s">
        <v>1565</v>
      </c>
      <c r="C43" s="25" t="s">
        <v>4263</v>
      </c>
      <c r="D43" s="25" t="s">
        <v>56</v>
      </c>
      <c r="E43" s="26" t="s">
        <v>4264</v>
      </c>
      <c r="F43" s="26" t="s">
        <v>4265</v>
      </c>
      <c r="G43" s="27">
        <v>1244</v>
      </c>
      <c r="H43" s="28">
        <v>0.1</v>
      </c>
      <c r="I43" s="29">
        <v>2.5352299999999999</v>
      </c>
      <c r="J43" s="29">
        <v>1.6740600000000001</v>
      </c>
      <c r="K43" s="26" t="s">
        <v>4374</v>
      </c>
      <c r="L43" s="26" t="s">
        <v>4266</v>
      </c>
      <c r="M43" s="26" t="s">
        <v>4266</v>
      </c>
      <c r="N43" s="32" t="s">
        <v>4266</v>
      </c>
      <c r="O43" s="26" t="s">
        <v>4266</v>
      </c>
      <c r="P43" s="31">
        <v>21.4</v>
      </c>
      <c r="Q43" s="31" t="s">
        <v>118</v>
      </c>
    </row>
    <row r="44" spans="1:17" s="31" customFormat="1" x14ac:dyDescent="0.25">
      <c r="A44" s="24">
        <v>98953</v>
      </c>
      <c r="B44" s="25" t="s">
        <v>2933</v>
      </c>
      <c r="C44" s="25" t="s">
        <v>4263</v>
      </c>
      <c r="D44" s="25" t="s">
        <v>56</v>
      </c>
      <c r="E44" s="26" t="s">
        <v>4285</v>
      </c>
      <c r="F44" s="26" t="s">
        <v>4270</v>
      </c>
      <c r="G44" s="27">
        <v>316</v>
      </c>
      <c r="H44" s="26" t="s">
        <v>4271</v>
      </c>
      <c r="I44" s="29">
        <v>2.6235900000000001</v>
      </c>
      <c r="J44" s="29">
        <v>1.81152</v>
      </c>
      <c r="K44" s="26" t="s">
        <v>4374</v>
      </c>
      <c r="L44" s="26" t="s">
        <v>4266</v>
      </c>
      <c r="M44" s="26" t="s">
        <v>4266</v>
      </c>
      <c r="N44" s="32" t="s">
        <v>4266</v>
      </c>
      <c r="O44" s="26" t="s">
        <v>4266</v>
      </c>
      <c r="P44" s="31">
        <v>1.8</v>
      </c>
      <c r="Q44" s="31" t="s">
        <v>71</v>
      </c>
    </row>
    <row r="45" spans="1:17" s="31" customFormat="1" x14ac:dyDescent="0.25">
      <c r="A45" s="24">
        <v>135410207</v>
      </c>
      <c r="B45" s="25" t="s">
        <v>503</v>
      </c>
      <c r="C45" s="25" t="s">
        <v>4263</v>
      </c>
      <c r="D45" s="25" t="s">
        <v>103</v>
      </c>
      <c r="E45" s="26" t="s">
        <v>4264</v>
      </c>
      <c r="F45" s="26" t="s">
        <v>4265</v>
      </c>
      <c r="G45" s="27">
        <v>2500</v>
      </c>
      <c r="H45" s="28">
        <v>0.1</v>
      </c>
      <c r="I45" s="29">
        <v>2.8717600000000001</v>
      </c>
      <c r="J45" s="29">
        <v>0.46778599999999998</v>
      </c>
      <c r="K45" s="26" t="s">
        <v>4373</v>
      </c>
      <c r="L45" s="26" t="s">
        <v>4266</v>
      </c>
      <c r="M45" s="26" t="s">
        <v>4266</v>
      </c>
      <c r="N45" s="32" t="s">
        <v>4266</v>
      </c>
      <c r="O45" s="26" t="s">
        <v>4266</v>
      </c>
      <c r="P45" s="31">
        <v>7.1</v>
      </c>
      <c r="Q45" s="31" t="s">
        <v>81</v>
      </c>
    </row>
    <row r="46" spans="1:17" s="31" customFormat="1" x14ac:dyDescent="0.25">
      <c r="A46" s="24">
        <v>42576023</v>
      </c>
      <c r="B46" s="25" t="s">
        <v>4306</v>
      </c>
      <c r="C46" s="25" t="s">
        <v>4263</v>
      </c>
      <c r="D46" s="25" t="s">
        <v>83</v>
      </c>
      <c r="E46" s="26" t="s">
        <v>4264</v>
      </c>
      <c r="F46" s="26" t="s">
        <v>4265</v>
      </c>
      <c r="G46" s="27">
        <v>2160</v>
      </c>
      <c r="H46" s="28">
        <v>0.1</v>
      </c>
      <c r="I46" s="29">
        <v>2.87799</v>
      </c>
      <c r="J46" s="29">
        <v>0.65839099999999995</v>
      </c>
      <c r="K46" s="26" t="s">
        <v>4376</v>
      </c>
      <c r="L46" s="26" t="s">
        <v>4266</v>
      </c>
      <c r="M46" s="26" t="s">
        <v>4266</v>
      </c>
      <c r="N46" s="32" t="s">
        <v>4266</v>
      </c>
      <c r="O46" s="26" t="s">
        <v>4266</v>
      </c>
      <c r="P46" s="31">
        <v>0.9</v>
      </c>
      <c r="Q46" s="31" t="s">
        <v>549</v>
      </c>
    </row>
    <row r="47" spans="1:17" s="31" customFormat="1" x14ac:dyDescent="0.25">
      <c r="A47" s="24">
        <v>108985</v>
      </c>
      <c r="B47" s="25" t="s">
        <v>4305</v>
      </c>
      <c r="C47" s="25" t="s">
        <v>4263</v>
      </c>
      <c r="D47" s="25" t="s">
        <v>83</v>
      </c>
      <c r="E47" s="26" t="s">
        <v>4272</v>
      </c>
      <c r="F47" s="26" t="s">
        <v>4270</v>
      </c>
      <c r="G47" s="27">
        <v>2158</v>
      </c>
      <c r="H47" s="34" t="s">
        <v>4271</v>
      </c>
      <c r="I47" s="29">
        <v>3.8526899999999999</v>
      </c>
      <c r="J47" s="29">
        <v>2.9186899999999998</v>
      </c>
      <c r="K47" s="26" t="s">
        <v>4379</v>
      </c>
      <c r="L47" s="26" t="s">
        <v>4266</v>
      </c>
      <c r="M47" s="26" t="s">
        <v>4266</v>
      </c>
      <c r="N47" s="32" t="s">
        <v>4266</v>
      </c>
      <c r="O47" s="26" t="s">
        <v>4266</v>
      </c>
      <c r="P47" s="31">
        <v>2.91</v>
      </c>
      <c r="Q47" s="31" t="s">
        <v>549</v>
      </c>
    </row>
    <row r="48" spans="1:17" s="31" customFormat="1" x14ac:dyDescent="0.25">
      <c r="A48" s="24">
        <v>74908</v>
      </c>
      <c r="B48" s="25" t="s">
        <v>4335</v>
      </c>
      <c r="C48" s="25" t="s">
        <v>4263</v>
      </c>
      <c r="D48" s="25" t="s">
        <v>56</v>
      </c>
      <c r="E48" s="26" t="s">
        <v>4272</v>
      </c>
      <c r="F48" s="26" t="s">
        <v>4270</v>
      </c>
      <c r="G48" s="27">
        <v>303</v>
      </c>
      <c r="H48" s="34" t="s">
        <v>4384</v>
      </c>
      <c r="I48" s="29">
        <v>4.4085400000000003</v>
      </c>
      <c r="J48" s="29">
        <v>0.61111300000000002</v>
      </c>
      <c r="K48" s="26" t="s">
        <v>4378</v>
      </c>
      <c r="L48" s="26" t="s">
        <v>4266</v>
      </c>
      <c r="M48" s="26" t="s">
        <v>4266</v>
      </c>
      <c r="N48" s="32" t="s">
        <v>4266</v>
      </c>
      <c r="O48" s="26" t="s">
        <v>4266</v>
      </c>
      <c r="P48" s="31">
        <v>1.9</v>
      </c>
      <c r="Q48" s="31" t="s">
        <v>71</v>
      </c>
    </row>
    <row r="49" spans="1:17" s="31" customFormat="1" x14ac:dyDescent="0.25">
      <c r="A49" s="24">
        <v>460195</v>
      </c>
      <c r="B49" s="25" t="s">
        <v>1389</v>
      </c>
      <c r="C49" s="25" t="s">
        <v>4263</v>
      </c>
      <c r="D49" s="25" t="s">
        <v>56</v>
      </c>
      <c r="E49" s="26" t="s">
        <v>4272</v>
      </c>
      <c r="F49" s="26" t="s">
        <v>4270</v>
      </c>
      <c r="G49" s="27">
        <v>320</v>
      </c>
      <c r="H49" s="34" t="s">
        <v>4384</v>
      </c>
      <c r="I49" s="29">
        <v>4.4085400000000003</v>
      </c>
      <c r="J49" s="29">
        <v>0.61111300000000002</v>
      </c>
      <c r="K49" s="26" t="s">
        <v>4378</v>
      </c>
      <c r="L49" s="26" t="s">
        <v>4266</v>
      </c>
      <c r="M49" s="26" t="s">
        <v>4266</v>
      </c>
      <c r="N49" s="32" t="s">
        <v>4266</v>
      </c>
      <c r="O49" s="26" t="s">
        <v>4266</v>
      </c>
      <c r="P49" s="31" t="s">
        <v>52</v>
      </c>
      <c r="Q49" s="31" t="s">
        <v>52</v>
      </c>
    </row>
    <row r="50" spans="1:17" s="31" customFormat="1" x14ac:dyDescent="0.25">
      <c r="A50" s="24">
        <v>75252</v>
      </c>
      <c r="B50" s="25" t="s">
        <v>992</v>
      </c>
      <c r="C50" s="25" t="s">
        <v>4263</v>
      </c>
      <c r="D50" s="25" t="s">
        <v>56</v>
      </c>
      <c r="E50" s="26" t="s">
        <v>4264</v>
      </c>
      <c r="F50" s="26" t="s">
        <v>4265</v>
      </c>
      <c r="G50" s="27">
        <v>1443</v>
      </c>
      <c r="H50" s="28">
        <v>0.1</v>
      </c>
      <c r="I50" s="29">
        <v>4.5016999999999996</v>
      </c>
      <c r="J50" s="29">
        <v>0.94547899999999996</v>
      </c>
      <c r="K50" s="26" t="s">
        <v>4379</v>
      </c>
      <c r="L50" s="26" t="s">
        <v>4266</v>
      </c>
      <c r="M50" s="26" t="s">
        <v>4266</v>
      </c>
      <c r="N50" s="32" t="s">
        <v>4266</v>
      </c>
      <c r="O50" s="26" t="s">
        <v>4266</v>
      </c>
      <c r="P50" s="31">
        <v>17.899999999999999</v>
      </c>
      <c r="Q50" s="31" t="s">
        <v>118</v>
      </c>
    </row>
    <row r="51" spans="1:17" s="31" customFormat="1" x14ac:dyDescent="0.25">
      <c r="A51" s="24">
        <v>98566</v>
      </c>
      <c r="B51" s="25" t="s">
        <v>4314</v>
      </c>
      <c r="C51" s="25" t="s">
        <v>4263</v>
      </c>
      <c r="D51" s="25" t="s">
        <v>83</v>
      </c>
      <c r="E51" s="26" t="s">
        <v>4274</v>
      </c>
      <c r="F51" s="26" t="s">
        <v>4270</v>
      </c>
      <c r="G51" s="27">
        <v>2149</v>
      </c>
      <c r="H51" s="26" t="s">
        <v>4271</v>
      </c>
      <c r="I51" s="29">
        <v>4.6403999999999996</v>
      </c>
      <c r="J51" s="29">
        <v>2.96279</v>
      </c>
      <c r="K51" s="26" t="s">
        <v>4379</v>
      </c>
      <c r="L51" s="26" t="s">
        <v>4266</v>
      </c>
      <c r="M51" s="26" t="s">
        <v>4266</v>
      </c>
      <c r="N51" s="32" t="s">
        <v>4266</v>
      </c>
      <c r="O51" s="26" t="s">
        <v>4266</v>
      </c>
      <c r="P51" s="31">
        <v>8.8000000000000007</v>
      </c>
      <c r="Q51" s="31" t="s">
        <v>549</v>
      </c>
    </row>
    <row r="52" spans="1:17" s="31" customFormat="1" x14ac:dyDescent="0.25">
      <c r="A52" s="24">
        <v>13674878</v>
      </c>
      <c r="B52" s="25" t="s">
        <v>4355</v>
      </c>
      <c r="C52" s="25" t="s">
        <v>4263</v>
      </c>
      <c r="D52" s="25" t="s">
        <v>516</v>
      </c>
      <c r="E52" s="26" t="s">
        <v>4264</v>
      </c>
      <c r="F52" s="26" t="s">
        <v>4265</v>
      </c>
      <c r="G52" s="27">
        <v>2455</v>
      </c>
      <c r="H52" s="28">
        <v>0.1</v>
      </c>
      <c r="I52" s="29">
        <v>4.7076399999999996</v>
      </c>
      <c r="J52" s="29">
        <v>3.8131900000000001</v>
      </c>
      <c r="K52" s="26" t="s">
        <v>4375</v>
      </c>
      <c r="L52" s="26" t="s">
        <v>4266</v>
      </c>
      <c r="M52" s="26" t="s">
        <v>4266</v>
      </c>
      <c r="N52" s="32" t="s">
        <v>4266</v>
      </c>
      <c r="O52" s="26" t="s">
        <v>4266</v>
      </c>
      <c r="P52" s="31">
        <v>1.94</v>
      </c>
      <c r="Q52" s="31" t="s">
        <v>89</v>
      </c>
    </row>
    <row r="53" spans="1:17" s="31" customFormat="1" x14ac:dyDescent="0.25">
      <c r="A53" s="24">
        <v>106376</v>
      </c>
      <c r="B53" s="25" t="s">
        <v>162</v>
      </c>
      <c r="C53" s="25" t="s">
        <v>4263</v>
      </c>
      <c r="D53" s="25" t="s">
        <v>56</v>
      </c>
      <c r="E53" s="26" t="s">
        <v>4272</v>
      </c>
      <c r="F53" s="26" t="s">
        <v>4270</v>
      </c>
      <c r="G53" s="27">
        <v>162</v>
      </c>
      <c r="H53" s="34" t="s">
        <v>4271</v>
      </c>
      <c r="I53" s="29">
        <v>5.1047000000000002</v>
      </c>
      <c r="J53" s="29">
        <v>2.9750200000000002</v>
      </c>
      <c r="K53" s="26" t="s">
        <v>4377</v>
      </c>
      <c r="L53" s="27">
        <v>1434</v>
      </c>
      <c r="M53" s="26" t="s">
        <v>4271</v>
      </c>
      <c r="N53" s="29">
        <v>1.46793</v>
      </c>
      <c r="O53" s="26" t="s">
        <v>4385</v>
      </c>
      <c r="P53" s="31">
        <v>10</v>
      </c>
      <c r="Q53" s="31" t="s">
        <v>81</v>
      </c>
    </row>
    <row r="54" spans="1:17" s="31" customFormat="1" x14ac:dyDescent="0.25">
      <c r="A54" s="24">
        <v>95578</v>
      </c>
      <c r="B54" s="25" t="s">
        <v>301</v>
      </c>
      <c r="C54" s="25" t="s">
        <v>4263</v>
      </c>
      <c r="D54" s="25" t="s">
        <v>56</v>
      </c>
      <c r="E54" s="26" t="s">
        <v>4280</v>
      </c>
      <c r="F54" s="26" t="s">
        <v>4265</v>
      </c>
      <c r="G54" s="27">
        <v>1194</v>
      </c>
      <c r="H54" s="28">
        <v>0.1</v>
      </c>
      <c r="I54" s="29">
        <v>5.2116499999999997</v>
      </c>
      <c r="J54" s="29">
        <v>0.71140499999999995</v>
      </c>
      <c r="K54" s="33" t="s">
        <v>4378</v>
      </c>
      <c r="L54" s="26" t="s">
        <v>4266</v>
      </c>
      <c r="M54" s="26" t="s">
        <v>4266</v>
      </c>
      <c r="N54" s="32" t="s">
        <v>4266</v>
      </c>
      <c r="O54" s="26" t="s">
        <v>4266</v>
      </c>
      <c r="P54" s="31">
        <v>5</v>
      </c>
      <c r="Q54" s="31" t="s">
        <v>81</v>
      </c>
    </row>
    <row r="55" spans="1:17" s="31" customFormat="1" x14ac:dyDescent="0.25">
      <c r="A55" s="24">
        <v>542756</v>
      </c>
      <c r="B55" s="25" t="s">
        <v>4286</v>
      </c>
      <c r="C55" s="25" t="s">
        <v>4263</v>
      </c>
      <c r="D55" s="25" t="s">
        <v>56</v>
      </c>
      <c r="E55" s="26" t="s">
        <v>4264</v>
      </c>
      <c r="F55" s="26" t="s">
        <v>4265</v>
      </c>
      <c r="G55" s="27">
        <v>713</v>
      </c>
      <c r="H55" s="28">
        <v>0.1</v>
      </c>
      <c r="I55" s="29">
        <v>5.2412799999999997</v>
      </c>
      <c r="J55" s="29">
        <v>3.6010800000000001</v>
      </c>
      <c r="K55" s="26" t="s">
        <v>4377</v>
      </c>
      <c r="L55" s="26" t="s">
        <v>4266</v>
      </c>
      <c r="M55" s="26" t="s">
        <v>4266</v>
      </c>
      <c r="N55" s="32" t="s">
        <v>4266</v>
      </c>
      <c r="O55" s="26" t="s">
        <v>4266</v>
      </c>
      <c r="P55" s="31">
        <v>3.4</v>
      </c>
      <c r="Q55" s="31" t="s">
        <v>89</v>
      </c>
    </row>
    <row r="56" spans="1:17" s="31" customFormat="1" x14ac:dyDescent="0.25">
      <c r="A56" s="24">
        <v>57249</v>
      </c>
      <c r="B56" s="25" t="s">
        <v>3728</v>
      </c>
      <c r="C56" s="25" t="s">
        <v>4263</v>
      </c>
      <c r="D56" s="25" t="s">
        <v>56</v>
      </c>
      <c r="E56" s="26" t="s">
        <v>4289</v>
      </c>
      <c r="F56" s="26" t="s">
        <v>4265</v>
      </c>
      <c r="G56" s="27">
        <v>181</v>
      </c>
      <c r="H56" s="28">
        <v>0.1</v>
      </c>
      <c r="I56" s="29">
        <v>5.3090000000000002</v>
      </c>
      <c r="J56" s="29">
        <v>0.60670599999999997</v>
      </c>
      <c r="K56" s="26" t="s">
        <v>4386</v>
      </c>
      <c r="L56" s="26" t="s">
        <v>4266</v>
      </c>
      <c r="M56" s="26" t="s">
        <v>4266</v>
      </c>
      <c r="N56" s="32" t="s">
        <v>4266</v>
      </c>
      <c r="O56" s="26" t="s">
        <v>4266</v>
      </c>
      <c r="P56" s="31">
        <v>2.5</v>
      </c>
      <c r="Q56" s="31" t="s">
        <v>55</v>
      </c>
    </row>
    <row r="57" spans="1:17" s="31" customFormat="1" x14ac:dyDescent="0.25">
      <c r="A57" s="24">
        <v>123739</v>
      </c>
      <c r="B57" s="25" t="s">
        <v>4352</v>
      </c>
      <c r="C57" s="25" t="s">
        <v>4263</v>
      </c>
      <c r="D57" s="25" t="s">
        <v>83</v>
      </c>
      <c r="E57" s="26" t="s">
        <v>4264</v>
      </c>
      <c r="F57" s="26" t="s">
        <v>4265</v>
      </c>
      <c r="G57" s="27">
        <v>2144</v>
      </c>
      <c r="H57" s="28">
        <v>0.1</v>
      </c>
      <c r="I57" s="29">
        <v>5.5990399999999996</v>
      </c>
      <c r="J57" s="29">
        <v>3.0006300000000001</v>
      </c>
      <c r="K57" s="26" t="s">
        <v>4377</v>
      </c>
      <c r="L57" s="26" t="s">
        <v>4266</v>
      </c>
      <c r="M57" s="26" t="s">
        <v>4266</v>
      </c>
      <c r="N57" s="32" t="s">
        <v>4266</v>
      </c>
      <c r="O57" s="26" t="s">
        <v>4266</v>
      </c>
      <c r="P57" s="31">
        <v>3.4</v>
      </c>
      <c r="Q57" s="31" t="s">
        <v>549</v>
      </c>
    </row>
    <row r="58" spans="1:17" s="31" customFormat="1" x14ac:dyDescent="0.25">
      <c r="A58" s="24">
        <v>75865</v>
      </c>
      <c r="B58" s="25" t="s">
        <v>4301</v>
      </c>
      <c r="C58" s="25" t="s">
        <v>4263</v>
      </c>
      <c r="D58" s="25" t="s">
        <v>83</v>
      </c>
      <c r="E58" s="26" t="s">
        <v>4289</v>
      </c>
      <c r="F58" s="26" t="s">
        <v>4265</v>
      </c>
      <c r="G58" s="27">
        <v>2068</v>
      </c>
      <c r="H58" s="28">
        <v>0.1</v>
      </c>
      <c r="I58" s="29">
        <v>5.82315</v>
      </c>
      <c r="J58" s="29">
        <v>3.19469</v>
      </c>
      <c r="K58" s="26" t="s">
        <v>4377</v>
      </c>
      <c r="L58" s="26" t="s">
        <v>4266</v>
      </c>
      <c r="M58" s="26" t="s">
        <v>4266</v>
      </c>
      <c r="N58" s="32" t="s">
        <v>4266</v>
      </c>
      <c r="O58" s="26" t="s">
        <v>4266</v>
      </c>
      <c r="P58" s="31">
        <v>8.75</v>
      </c>
      <c r="Q58" s="31" t="s">
        <v>81</v>
      </c>
    </row>
    <row r="59" spans="1:17" s="31" customFormat="1" x14ac:dyDescent="0.25">
      <c r="A59" s="24">
        <v>106478</v>
      </c>
      <c r="B59" s="25" t="s">
        <v>4298</v>
      </c>
      <c r="C59" s="25" t="s">
        <v>4263</v>
      </c>
      <c r="D59" s="25" t="s">
        <v>56</v>
      </c>
      <c r="E59" s="26" t="s">
        <v>4264</v>
      </c>
      <c r="F59" s="26" t="s">
        <v>4265</v>
      </c>
      <c r="G59" s="27">
        <v>2089</v>
      </c>
      <c r="H59" s="28">
        <v>0.1</v>
      </c>
      <c r="I59" s="29">
        <v>6.1431699999999996</v>
      </c>
      <c r="J59" s="29">
        <v>3.9538899999999999</v>
      </c>
      <c r="K59" s="26" t="s">
        <v>4379</v>
      </c>
      <c r="L59" s="26" t="s">
        <v>4266</v>
      </c>
      <c r="M59" s="26" t="s">
        <v>4266</v>
      </c>
      <c r="N59" s="32" t="s">
        <v>4266</v>
      </c>
      <c r="O59" s="26" t="s">
        <v>4266</v>
      </c>
      <c r="P59" s="31">
        <v>12.5</v>
      </c>
      <c r="Q59" s="31" t="s">
        <v>55</v>
      </c>
    </row>
    <row r="60" spans="1:17" s="31" customFormat="1" x14ac:dyDescent="0.25">
      <c r="A60" s="24">
        <v>75354</v>
      </c>
      <c r="B60" s="25" t="s">
        <v>4275</v>
      </c>
      <c r="C60" s="25" t="s">
        <v>4263</v>
      </c>
      <c r="D60" s="25" t="s">
        <v>56</v>
      </c>
      <c r="E60" s="26" t="s">
        <v>4264</v>
      </c>
      <c r="F60" s="26" t="s">
        <v>4265</v>
      </c>
      <c r="G60" s="27">
        <v>925</v>
      </c>
      <c r="H60" s="28">
        <v>0.1</v>
      </c>
      <c r="I60" s="29">
        <v>7.0480200000000002</v>
      </c>
      <c r="J60" s="29">
        <v>0.51666599999999996</v>
      </c>
      <c r="K60" s="26" t="s">
        <v>4373</v>
      </c>
      <c r="L60" s="26" t="s">
        <v>4266</v>
      </c>
      <c r="M60" s="26" t="s">
        <v>4266</v>
      </c>
      <c r="N60" s="32" t="s">
        <v>4266</v>
      </c>
      <c r="O60" s="26" t="s">
        <v>4266</v>
      </c>
      <c r="P60" s="31">
        <v>4.5999999999999996</v>
      </c>
      <c r="Q60" s="31" t="s">
        <v>89</v>
      </c>
    </row>
    <row r="61" spans="1:17" s="31" customFormat="1" x14ac:dyDescent="0.25">
      <c r="A61" s="24">
        <v>175013180</v>
      </c>
      <c r="B61" s="25" t="s">
        <v>3564</v>
      </c>
      <c r="C61" s="25" t="s">
        <v>4263</v>
      </c>
      <c r="D61" s="25" t="s">
        <v>103</v>
      </c>
      <c r="E61" s="26" t="s">
        <v>4264</v>
      </c>
      <c r="F61" s="26" t="s">
        <v>4265</v>
      </c>
      <c r="G61" s="27">
        <v>2625</v>
      </c>
      <c r="H61" s="28">
        <v>0.1</v>
      </c>
      <c r="I61" s="29">
        <v>7.6077899999999996</v>
      </c>
      <c r="J61" s="29">
        <v>2.9658000000000002</v>
      </c>
      <c r="K61" s="26" t="s">
        <v>4377</v>
      </c>
      <c r="L61" s="26" t="s">
        <v>4266</v>
      </c>
      <c r="M61" s="26" t="s">
        <v>4266</v>
      </c>
      <c r="N61" s="32" t="s">
        <v>4266</v>
      </c>
      <c r="O61" s="26" t="s">
        <v>4266</v>
      </c>
      <c r="P61" s="31">
        <v>3.4</v>
      </c>
      <c r="Q61" s="31" t="s">
        <v>81</v>
      </c>
    </row>
    <row r="62" spans="1:17" s="31" customFormat="1" x14ac:dyDescent="0.25">
      <c r="A62" s="24">
        <v>606202</v>
      </c>
      <c r="B62" s="25" t="s">
        <v>4327</v>
      </c>
      <c r="C62" s="25" t="s">
        <v>4263</v>
      </c>
      <c r="D62" s="25" t="s">
        <v>83</v>
      </c>
      <c r="E62" s="26" t="s">
        <v>4264</v>
      </c>
      <c r="F62" s="26" t="s">
        <v>4265</v>
      </c>
      <c r="G62" s="27">
        <v>2343</v>
      </c>
      <c r="H62" s="28">
        <v>0.1</v>
      </c>
      <c r="I62" s="29">
        <v>7.8278100000000004</v>
      </c>
      <c r="J62" s="29">
        <v>1.3484700000000001</v>
      </c>
      <c r="K62" s="26" t="s">
        <v>4378</v>
      </c>
      <c r="L62" s="26" t="s">
        <v>4266</v>
      </c>
      <c r="M62" s="26" t="s">
        <v>4266</v>
      </c>
      <c r="N62" s="32" t="s">
        <v>4266</v>
      </c>
      <c r="O62" s="26" t="s">
        <v>4266</v>
      </c>
      <c r="P62" s="31">
        <v>4</v>
      </c>
      <c r="Q62" s="31" t="s">
        <v>81</v>
      </c>
    </row>
    <row r="63" spans="1:17" s="31" customFormat="1" x14ac:dyDescent="0.25">
      <c r="A63" s="24">
        <v>79436</v>
      </c>
      <c r="B63" s="25" t="s">
        <v>4322</v>
      </c>
      <c r="C63" s="25" t="s">
        <v>4263</v>
      </c>
      <c r="D63" s="25" t="s">
        <v>56</v>
      </c>
      <c r="E63" s="26" t="s">
        <v>4264</v>
      </c>
      <c r="F63" s="26" t="s">
        <v>4265</v>
      </c>
      <c r="G63" s="27">
        <v>958</v>
      </c>
      <c r="H63" s="28">
        <v>0.1</v>
      </c>
      <c r="I63" s="32">
        <v>8.4662699999999997</v>
      </c>
      <c r="J63" s="32">
        <v>1.49674</v>
      </c>
      <c r="K63" s="26" t="s">
        <v>4373</v>
      </c>
      <c r="L63" s="26" t="s">
        <v>4266</v>
      </c>
      <c r="M63" s="26" t="s">
        <v>4266</v>
      </c>
      <c r="N63" s="32" t="s">
        <v>4266</v>
      </c>
      <c r="O63" s="26" t="s">
        <v>4266</v>
      </c>
      <c r="P63" s="31">
        <v>12.5</v>
      </c>
      <c r="Q63" s="31" t="s">
        <v>55</v>
      </c>
    </row>
    <row r="64" spans="1:17" s="31" customFormat="1" x14ac:dyDescent="0.25">
      <c r="A64" s="24">
        <v>109864</v>
      </c>
      <c r="B64" s="25" t="s">
        <v>4296</v>
      </c>
      <c r="C64" s="25" t="s">
        <v>4263</v>
      </c>
      <c r="D64" s="25" t="s">
        <v>83</v>
      </c>
      <c r="E64" s="26" t="s">
        <v>4280</v>
      </c>
      <c r="F64" s="26" t="s">
        <v>4265</v>
      </c>
      <c r="G64" s="27">
        <v>2060</v>
      </c>
      <c r="H64" s="28">
        <v>0.1</v>
      </c>
      <c r="I64" s="29">
        <v>8.6599299999999992</v>
      </c>
      <c r="J64" s="29">
        <v>3.4696500000000001</v>
      </c>
      <c r="K64" s="26" t="s">
        <v>4379</v>
      </c>
      <c r="L64" s="26" t="s">
        <v>4266</v>
      </c>
      <c r="M64" s="26" t="s">
        <v>4266</v>
      </c>
      <c r="N64" s="32" t="s">
        <v>4266</v>
      </c>
      <c r="O64" s="26" t="s">
        <v>4266</v>
      </c>
      <c r="P64" s="31">
        <v>1.64</v>
      </c>
      <c r="Q64" s="31" t="s">
        <v>549</v>
      </c>
    </row>
    <row r="65" spans="1:17" s="31" customFormat="1" x14ac:dyDescent="0.25">
      <c r="A65" s="24">
        <v>110496</v>
      </c>
      <c r="B65" s="25" t="s">
        <v>4331</v>
      </c>
      <c r="C65" s="25" t="s">
        <v>4263</v>
      </c>
      <c r="D65" s="25" t="s">
        <v>83</v>
      </c>
      <c r="E65" s="26" t="s">
        <v>4293</v>
      </c>
      <c r="F65" s="26" t="s">
        <v>4265</v>
      </c>
      <c r="G65" s="27">
        <v>2116</v>
      </c>
      <c r="H65" s="28">
        <v>0.1</v>
      </c>
      <c r="I65" s="29">
        <v>8.6599299999999992</v>
      </c>
      <c r="J65" s="29">
        <v>3.4696500000000001</v>
      </c>
      <c r="K65" s="26" t="s">
        <v>4379</v>
      </c>
      <c r="L65" s="26" t="s">
        <v>4266</v>
      </c>
      <c r="M65" s="26" t="s">
        <v>4266</v>
      </c>
      <c r="N65" s="32" t="s">
        <v>4266</v>
      </c>
      <c r="O65" s="26" t="s">
        <v>4266</v>
      </c>
      <c r="P65" s="31">
        <v>1.64</v>
      </c>
      <c r="Q65" s="31" t="s">
        <v>549</v>
      </c>
    </row>
    <row r="66" spans="1:17" s="31" customFormat="1" x14ac:dyDescent="0.25">
      <c r="A66" s="24">
        <v>110009</v>
      </c>
      <c r="B66" s="25" t="s">
        <v>2237</v>
      </c>
      <c r="C66" s="25" t="s">
        <v>4263</v>
      </c>
      <c r="D66" s="25" t="s">
        <v>56</v>
      </c>
      <c r="E66" s="26" t="s">
        <v>4264</v>
      </c>
      <c r="F66" s="26" t="s">
        <v>4265</v>
      </c>
      <c r="G66" s="27">
        <v>1303</v>
      </c>
      <c r="H66" s="28">
        <v>0.1</v>
      </c>
      <c r="I66" s="29">
        <v>9.7410899999999998</v>
      </c>
      <c r="J66" s="29">
        <v>6.7569100000000004</v>
      </c>
      <c r="K66" s="26" t="s">
        <v>4377</v>
      </c>
      <c r="L66" s="27">
        <v>1307</v>
      </c>
      <c r="M66" s="28">
        <v>0.1</v>
      </c>
      <c r="N66" s="29">
        <v>0.18081800000000001</v>
      </c>
      <c r="O66" s="26" t="s">
        <v>4387</v>
      </c>
      <c r="P66" s="31">
        <v>1.4</v>
      </c>
      <c r="Q66" s="31" t="s">
        <v>81</v>
      </c>
    </row>
    <row r="67" spans="1:17" s="31" customFormat="1" x14ac:dyDescent="0.25">
      <c r="A67" s="24">
        <v>77474</v>
      </c>
      <c r="B67" s="25" t="s">
        <v>4334</v>
      </c>
      <c r="C67" s="25" t="s">
        <v>4263</v>
      </c>
      <c r="D67" s="25" t="s">
        <v>56</v>
      </c>
      <c r="E67" s="26" t="s">
        <v>4264</v>
      </c>
      <c r="F67" s="26" t="s">
        <v>4265</v>
      </c>
      <c r="G67" s="27">
        <v>997</v>
      </c>
      <c r="H67" s="28">
        <v>0.1</v>
      </c>
      <c r="I67" s="29">
        <v>10.6654</v>
      </c>
      <c r="J67" s="29">
        <v>5.5962199999999998</v>
      </c>
      <c r="K67" s="26" t="s">
        <v>4377</v>
      </c>
      <c r="L67" s="26" t="s">
        <v>4266</v>
      </c>
      <c r="M67" s="26" t="s">
        <v>4266</v>
      </c>
      <c r="N67" s="32" t="s">
        <v>4266</v>
      </c>
      <c r="O67" s="26" t="s">
        <v>4266</v>
      </c>
      <c r="P67" s="31">
        <v>6</v>
      </c>
      <c r="Q67" s="31" t="s">
        <v>89</v>
      </c>
    </row>
    <row r="68" spans="1:17" s="31" customFormat="1" x14ac:dyDescent="0.25">
      <c r="A68" s="24">
        <v>75990</v>
      </c>
      <c r="B68" s="25" t="s">
        <v>4319</v>
      </c>
      <c r="C68" s="25" t="s">
        <v>4263</v>
      </c>
      <c r="D68" s="25" t="s">
        <v>56</v>
      </c>
      <c r="E68" s="26" t="s">
        <v>4272</v>
      </c>
      <c r="F68" s="26" t="s">
        <v>4270</v>
      </c>
      <c r="G68" s="27">
        <v>438</v>
      </c>
      <c r="H68" s="34" t="s">
        <v>4384</v>
      </c>
      <c r="I68" s="29">
        <v>10.702999999999999</v>
      </c>
      <c r="J68" s="29">
        <v>3.5233599999999998</v>
      </c>
      <c r="K68" s="26" t="s">
        <v>4388</v>
      </c>
      <c r="L68" s="26" t="s">
        <v>4266</v>
      </c>
      <c r="M68" s="26" t="s">
        <v>4266</v>
      </c>
      <c r="N68" s="32" t="s">
        <v>4266</v>
      </c>
      <c r="O68" s="26" t="s">
        <v>4266</v>
      </c>
      <c r="P68" s="31">
        <v>8.4499999999999993</v>
      </c>
      <c r="Q68" s="31" t="s">
        <v>118</v>
      </c>
    </row>
    <row r="69" spans="1:17" s="31" customFormat="1" x14ac:dyDescent="0.25">
      <c r="A69" s="24">
        <v>25057890</v>
      </c>
      <c r="B69" s="25" t="s">
        <v>4303</v>
      </c>
      <c r="C69" s="25" t="s">
        <v>4263</v>
      </c>
      <c r="D69" s="25" t="s">
        <v>56</v>
      </c>
      <c r="E69" s="26" t="s">
        <v>4297</v>
      </c>
      <c r="F69" s="26" t="s">
        <v>4265</v>
      </c>
      <c r="G69" s="27">
        <v>646</v>
      </c>
      <c r="H69" s="28">
        <v>0.1</v>
      </c>
      <c r="I69" s="29">
        <v>11.6082</v>
      </c>
      <c r="J69" s="29">
        <v>3.84483</v>
      </c>
      <c r="K69" s="26" t="s">
        <v>4377</v>
      </c>
      <c r="L69" s="26" t="s">
        <v>4266</v>
      </c>
      <c r="M69" s="26" t="s">
        <v>4266</v>
      </c>
      <c r="N69" s="32" t="s">
        <v>4266</v>
      </c>
      <c r="O69" s="26" t="s">
        <v>4266</v>
      </c>
      <c r="P69" s="31">
        <v>3.2</v>
      </c>
      <c r="Q69" s="31" t="s">
        <v>81</v>
      </c>
    </row>
    <row r="70" spans="1:17" s="31" customFormat="1" x14ac:dyDescent="0.25">
      <c r="A70" s="24">
        <v>79345</v>
      </c>
      <c r="B70" s="25" t="s">
        <v>67</v>
      </c>
      <c r="C70" s="25" t="s">
        <v>4263</v>
      </c>
      <c r="D70" s="25" t="s">
        <v>56</v>
      </c>
      <c r="E70" s="26" t="s">
        <v>4272</v>
      </c>
      <c r="F70" s="26" t="s">
        <v>4270</v>
      </c>
      <c r="G70" s="27">
        <v>242</v>
      </c>
      <c r="H70" s="34" t="s">
        <v>4271</v>
      </c>
      <c r="I70" s="29">
        <v>11.8498</v>
      </c>
      <c r="J70" s="29">
        <v>9.0657200000000007</v>
      </c>
      <c r="K70" s="26" t="s">
        <v>4377</v>
      </c>
      <c r="L70" s="26" t="s">
        <v>4266</v>
      </c>
      <c r="M70" s="26" t="s">
        <v>4266</v>
      </c>
      <c r="N70" s="32" t="s">
        <v>4266</v>
      </c>
      <c r="O70" s="26" t="s">
        <v>4266</v>
      </c>
      <c r="P70" s="31">
        <v>15</v>
      </c>
      <c r="Q70" s="31" t="s">
        <v>71</v>
      </c>
    </row>
    <row r="71" spans="1:17" s="31" customFormat="1" x14ac:dyDescent="0.25">
      <c r="A71" s="24">
        <v>91576</v>
      </c>
      <c r="B71" s="25" t="s">
        <v>324</v>
      </c>
      <c r="C71" s="25" t="s">
        <v>4263</v>
      </c>
      <c r="D71" s="25" t="s">
        <v>56</v>
      </c>
      <c r="E71" s="26" t="s">
        <v>4264</v>
      </c>
      <c r="F71" s="26" t="s">
        <v>4265</v>
      </c>
      <c r="G71" s="27">
        <v>942</v>
      </c>
      <c r="H71" s="28">
        <v>0.1</v>
      </c>
      <c r="I71" s="29">
        <v>12.0113</v>
      </c>
      <c r="J71" s="29">
        <v>8.3531899999999997</v>
      </c>
      <c r="K71" s="33" t="s">
        <v>4374</v>
      </c>
      <c r="L71" s="26" t="s">
        <v>4266</v>
      </c>
      <c r="M71" s="26" t="s">
        <v>4266</v>
      </c>
      <c r="N71" s="32" t="s">
        <v>4266</v>
      </c>
      <c r="O71" s="26" t="s">
        <v>4266</v>
      </c>
      <c r="P71" s="31">
        <v>3.5</v>
      </c>
      <c r="Q71" s="31" t="s">
        <v>328</v>
      </c>
    </row>
    <row r="72" spans="1:17" s="31" customFormat="1" x14ac:dyDescent="0.25">
      <c r="A72" s="24">
        <v>115968</v>
      </c>
      <c r="B72" s="25" t="s">
        <v>4356</v>
      </c>
      <c r="C72" s="25" t="s">
        <v>4263</v>
      </c>
      <c r="D72" s="25" t="s">
        <v>83</v>
      </c>
      <c r="E72" s="26" t="s">
        <v>4272</v>
      </c>
      <c r="F72" s="26" t="s">
        <v>4270</v>
      </c>
      <c r="G72" s="27">
        <v>2166</v>
      </c>
      <c r="H72" s="34" t="s">
        <v>4271</v>
      </c>
      <c r="I72" s="29">
        <v>12.5418</v>
      </c>
      <c r="J72" s="29">
        <v>7.4110399999999998</v>
      </c>
      <c r="K72" s="26" t="s">
        <v>4377</v>
      </c>
      <c r="L72" s="26" t="s">
        <v>4266</v>
      </c>
      <c r="M72" s="26" t="s">
        <v>4266</v>
      </c>
      <c r="N72" s="32" t="s">
        <v>4266</v>
      </c>
      <c r="O72" s="26" t="s">
        <v>4266</v>
      </c>
      <c r="P72" s="31">
        <v>6.9</v>
      </c>
      <c r="Q72" s="31" t="s">
        <v>549</v>
      </c>
    </row>
    <row r="73" spans="1:17" s="31" customFormat="1" x14ac:dyDescent="0.25">
      <c r="A73" s="24">
        <v>57125</v>
      </c>
      <c r="B73" s="25" t="s">
        <v>4317</v>
      </c>
      <c r="C73" s="25" t="s">
        <v>4263</v>
      </c>
      <c r="D73" s="25" t="s">
        <v>56</v>
      </c>
      <c r="E73" s="26" t="s">
        <v>4272</v>
      </c>
      <c r="F73" s="26" t="s">
        <v>4270</v>
      </c>
      <c r="G73" s="27">
        <v>322</v>
      </c>
      <c r="H73" s="34" t="s">
        <v>4271</v>
      </c>
      <c r="I73" s="29">
        <v>12.757</v>
      </c>
      <c r="J73" s="29">
        <v>5.4837600000000002</v>
      </c>
      <c r="K73" s="35" t="s">
        <v>4389</v>
      </c>
      <c r="L73" s="35" t="s">
        <v>4266</v>
      </c>
      <c r="M73" s="35" t="s">
        <v>4266</v>
      </c>
      <c r="N73" s="29" t="s">
        <v>4266</v>
      </c>
      <c r="O73" s="35" t="s">
        <v>4266</v>
      </c>
      <c r="P73">
        <v>1.9</v>
      </c>
      <c r="Q73" t="s">
        <v>71</v>
      </c>
    </row>
    <row r="74" spans="1:17" s="31" customFormat="1" x14ac:dyDescent="0.25">
      <c r="A74" s="24">
        <v>111911</v>
      </c>
      <c r="B74" s="25" t="s">
        <v>4308</v>
      </c>
      <c r="C74" s="25" t="s">
        <v>4263</v>
      </c>
      <c r="D74" s="25" t="s">
        <v>83</v>
      </c>
      <c r="E74" s="26" t="s">
        <v>4264</v>
      </c>
      <c r="F74" s="26" t="s">
        <v>4265</v>
      </c>
      <c r="G74" s="27">
        <v>2147</v>
      </c>
      <c r="H74" s="28">
        <v>0.1</v>
      </c>
      <c r="I74" s="29">
        <v>12.971299999999999</v>
      </c>
      <c r="J74" s="29">
        <v>3.34076</v>
      </c>
      <c r="K74" s="26" t="s">
        <v>4377</v>
      </c>
      <c r="L74" s="26" t="s">
        <v>4266</v>
      </c>
      <c r="M74" s="26" t="s">
        <v>4266</v>
      </c>
      <c r="N74" s="32" t="s">
        <v>4266</v>
      </c>
      <c r="O74" s="26" t="s">
        <v>4266</v>
      </c>
      <c r="P74" s="31">
        <v>10</v>
      </c>
      <c r="Q74" s="31" t="s">
        <v>81</v>
      </c>
    </row>
    <row r="75" spans="1:17" s="31" customFormat="1" x14ac:dyDescent="0.25">
      <c r="A75" s="24">
        <v>99990</v>
      </c>
      <c r="B75" s="25" t="s">
        <v>4344</v>
      </c>
      <c r="C75" s="25" t="s">
        <v>4263</v>
      </c>
      <c r="D75" s="25" t="s">
        <v>83</v>
      </c>
      <c r="E75" s="26" t="s">
        <v>4264</v>
      </c>
      <c r="F75" s="26" t="s">
        <v>4265</v>
      </c>
      <c r="G75" s="27">
        <v>2671</v>
      </c>
      <c r="H75" s="28">
        <v>0.1</v>
      </c>
      <c r="I75" s="29">
        <v>14.914099999999999</v>
      </c>
      <c r="J75" s="29">
        <v>2.2385199999999998</v>
      </c>
      <c r="K75" s="26" t="s">
        <v>4390</v>
      </c>
      <c r="L75" s="26" t="s">
        <v>4266</v>
      </c>
      <c r="M75" s="26" t="s">
        <v>4266</v>
      </c>
      <c r="N75" s="32" t="s">
        <v>4266</v>
      </c>
      <c r="O75" s="26" t="s">
        <v>4266</v>
      </c>
      <c r="P75" s="31">
        <v>1.1000000000000001</v>
      </c>
      <c r="Q75" s="31" t="s">
        <v>549</v>
      </c>
    </row>
    <row r="76" spans="1:17" s="31" customFormat="1" x14ac:dyDescent="0.25">
      <c r="A76" s="24">
        <v>109693</v>
      </c>
      <c r="B76" s="25" t="s">
        <v>4288</v>
      </c>
      <c r="C76" s="25" t="s">
        <v>4263</v>
      </c>
      <c r="D76" s="25" t="s">
        <v>83</v>
      </c>
      <c r="E76" s="26" t="s">
        <v>4289</v>
      </c>
      <c r="F76" s="26" t="s">
        <v>4265</v>
      </c>
      <c r="G76" s="27">
        <v>2052</v>
      </c>
      <c r="H76" s="28">
        <v>0.1</v>
      </c>
      <c r="I76" s="29">
        <v>19.468800000000002</v>
      </c>
      <c r="J76" s="29">
        <v>15.851900000000001</v>
      </c>
      <c r="K76" s="26" t="s">
        <v>4377</v>
      </c>
      <c r="L76" s="26" t="s">
        <v>4266</v>
      </c>
      <c r="M76" s="26" t="s">
        <v>4266</v>
      </c>
      <c r="N76" s="32" t="s">
        <v>4266</v>
      </c>
      <c r="O76" s="26" t="s">
        <v>4266</v>
      </c>
      <c r="P76" s="31">
        <v>43</v>
      </c>
      <c r="Q76" s="31" t="s">
        <v>81</v>
      </c>
    </row>
    <row r="77" spans="1:17" s="31" customFormat="1" x14ac:dyDescent="0.25">
      <c r="A77" s="24">
        <v>126987</v>
      </c>
      <c r="B77" s="25" t="s">
        <v>2658</v>
      </c>
      <c r="C77" s="25" t="s">
        <v>4263</v>
      </c>
      <c r="D77" s="25" t="s">
        <v>56</v>
      </c>
      <c r="E77" s="26" t="s">
        <v>4274</v>
      </c>
      <c r="F77" s="26" t="s">
        <v>4265</v>
      </c>
      <c r="G77" s="27">
        <v>153</v>
      </c>
      <c r="H77" s="28">
        <v>0.1</v>
      </c>
      <c r="I77" s="29">
        <v>20.1691</v>
      </c>
      <c r="J77" s="29">
        <v>4.5388999999999999</v>
      </c>
      <c r="K77" s="26" t="s">
        <v>4377</v>
      </c>
      <c r="L77" s="26" t="s">
        <v>4266</v>
      </c>
      <c r="M77" s="26" t="s">
        <v>4266</v>
      </c>
      <c r="N77" s="32" t="s">
        <v>4266</v>
      </c>
      <c r="O77" s="26" t="s">
        <v>4266</v>
      </c>
      <c r="P77" s="31">
        <v>0.34</v>
      </c>
      <c r="Q77" s="31" t="s">
        <v>81</v>
      </c>
    </row>
    <row r="78" spans="1:17" s="31" customFormat="1" x14ac:dyDescent="0.25">
      <c r="A78" s="24">
        <v>106934</v>
      </c>
      <c r="B78" s="25" t="s">
        <v>104</v>
      </c>
      <c r="C78" s="25" t="s">
        <v>4263</v>
      </c>
      <c r="D78" s="25" t="s">
        <v>56</v>
      </c>
      <c r="E78" s="26" t="s">
        <v>4264</v>
      </c>
      <c r="F78" s="26" t="s">
        <v>4265</v>
      </c>
      <c r="G78" s="27">
        <v>617</v>
      </c>
      <c r="H78" s="28">
        <v>0.1</v>
      </c>
      <c r="I78" s="29">
        <v>27.2211</v>
      </c>
      <c r="J78" s="29">
        <v>20.052499999999998</v>
      </c>
      <c r="K78" s="26" t="s">
        <v>4377</v>
      </c>
      <c r="L78" s="27">
        <v>615</v>
      </c>
      <c r="M78" s="28">
        <v>0.1</v>
      </c>
      <c r="N78" s="29">
        <v>5.7676499999999997</v>
      </c>
      <c r="O78" s="26" t="s">
        <v>4379</v>
      </c>
      <c r="P78" s="31">
        <v>27</v>
      </c>
      <c r="Q78" s="31" t="s">
        <v>55</v>
      </c>
    </row>
    <row r="79" spans="1:17" s="31" customFormat="1" x14ac:dyDescent="0.25">
      <c r="A79" s="24">
        <v>145701231</v>
      </c>
      <c r="B79" s="25" t="s">
        <v>2108</v>
      </c>
      <c r="C79" s="25" t="s">
        <v>4263</v>
      </c>
      <c r="D79" s="25" t="s">
        <v>103</v>
      </c>
      <c r="E79" s="26" t="s">
        <v>4274</v>
      </c>
      <c r="F79" s="26" t="s">
        <v>4270</v>
      </c>
      <c r="G79" s="27">
        <v>2560</v>
      </c>
      <c r="H79" s="26" t="s">
        <v>4271</v>
      </c>
      <c r="I79" s="29">
        <v>27.5791</v>
      </c>
      <c r="J79" s="29">
        <v>3.10263</v>
      </c>
      <c r="K79" s="26" t="s">
        <v>4391</v>
      </c>
      <c r="L79" s="26" t="s">
        <v>4266</v>
      </c>
      <c r="M79" s="26" t="s">
        <v>4266</v>
      </c>
      <c r="N79" s="32" t="s">
        <v>4266</v>
      </c>
      <c r="O79" s="26" t="s">
        <v>4266</v>
      </c>
      <c r="P79" s="31">
        <v>5</v>
      </c>
      <c r="Q79" s="31" t="s">
        <v>81</v>
      </c>
    </row>
    <row r="80" spans="1:17" s="31" customFormat="1" x14ac:dyDescent="0.25">
      <c r="A80" s="24">
        <v>50000</v>
      </c>
      <c r="B80" s="25" t="s">
        <v>2218</v>
      </c>
      <c r="C80" s="25" t="s">
        <v>4263</v>
      </c>
      <c r="D80" s="25" t="s">
        <v>56</v>
      </c>
      <c r="E80" s="26" t="s">
        <v>4264</v>
      </c>
      <c r="F80" s="26" t="s">
        <v>4265</v>
      </c>
      <c r="G80" s="27">
        <v>497</v>
      </c>
      <c r="H80" s="28">
        <v>0.1</v>
      </c>
      <c r="I80" s="29">
        <v>29.257000000000001</v>
      </c>
      <c r="J80" s="29">
        <v>23.619700000000002</v>
      </c>
      <c r="K80" s="35" t="s">
        <v>4377</v>
      </c>
      <c r="L80" s="27">
        <v>495</v>
      </c>
      <c r="M80" s="28">
        <v>0.1</v>
      </c>
      <c r="N80" s="29">
        <v>18.392600000000002</v>
      </c>
      <c r="O80" s="26" t="s">
        <v>4377</v>
      </c>
      <c r="P80" s="31">
        <v>15</v>
      </c>
      <c r="Q80" s="31" t="s">
        <v>81</v>
      </c>
    </row>
    <row r="81" spans="1:17" s="31" customFormat="1" x14ac:dyDescent="0.25">
      <c r="A81" s="24">
        <v>90120</v>
      </c>
      <c r="B81" s="25" t="s">
        <v>4339</v>
      </c>
      <c r="C81" s="25" t="s">
        <v>4263</v>
      </c>
      <c r="D81" s="25" t="s">
        <v>83</v>
      </c>
      <c r="E81" s="26" t="s">
        <v>4267</v>
      </c>
      <c r="F81" s="26" t="s">
        <v>4265</v>
      </c>
      <c r="G81" s="27">
        <v>2114</v>
      </c>
      <c r="H81" s="28">
        <v>0.1</v>
      </c>
      <c r="I81" s="29">
        <v>35.286999999999999</v>
      </c>
      <c r="J81" s="29">
        <v>22.910599999999999</v>
      </c>
      <c r="K81" s="26" t="s">
        <v>4379</v>
      </c>
      <c r="L81" s="26" t="s">
        <v>4266</v>
      </c>
      <c r="M81" s="26" t="s">
        <v>4266</v>
      </c>
      <c r="N81" s="32" t="s">
        <v>4266</v>
      </c>
      <c r="O81" s="26" t="s">
        <v>4266</v>
      </c>
      <c r="P81" s="31">
        <v>71.599999999999994</v>
      </c>
      <c r="Q81" s="31" t="s">
        <v>55</v>
      </c>
    </row>
    <row r="82" spans="1:17" s="31" customFormat="1" x14ac:dyDescent="0.25">
      <c r="A82" s="24">
        <v>68122</v>
      </c>
      <c r="B82" s="25" t="s">
        <v>4340</v>
      </c>
      <c r="C82" s="25" t="s">
        <v>4263</v>
      </c>
      <c r="D82" s="25" t="s">
        <v>83</v>
      </c>
      <c r="E82" s="26" t="s">
        <v>4272</v>
      </c>
      <c r="F82" s="26" t="s">
        <v>4270</v>
      </c>
      <c r="G82" s="27">
        <v>2347</v>
      </c>
      <c r="H82" s="34" t="s">
        <v>4271</v>
      </c>
      <c r="I82" s="29">
        <v>37.877400000000002</v>
      </c>
      <c r="J82" s="29">
        <v>26.104299999999999</v>
      </c>
      <c r="K82" s="26" t="s">
        <v>4377</v>
      </c>
      <c r="L82" s="26" t="s">
        <v>4266</v>
      </c>
      <c r="M82" s="26" t="s">
        <v>4266</v>
      </c>
      <c r="N82" s="32" t="s">
        <v>4266</v>
      </c>
      <c r="O82" s="26" t="s">
        <v>4266</v>
      </c>
      <c r="P82" s="31">
        <v>96</v>
      </c>
      <c r="Q82" s="31" t="s">
        <v>81</v>
      </c>
    </row>
    <row r="83" spans="1:17" s="31" customFormat="1" x14ac:dyDescent="0.25">
      <c r="A83" s="24">
        <v>58902</v>
      </c>
      <c r="B83" s="25" t="s">
        <v>224</v>
      </c>
      <c r="C83" s="25" t="s">
        <v>4263</v>
      </c>
      <c r="D83" s="25" t="s">
        <v>56</v>
      </c>
      <c r="E83" s="26" t="s">
        <v>4264</v>
      </c>
      <c r="F83" s="26" t="s">
        <v>4265</v>
      </c>
      <c r="G83" s="27">
        <v>1429</v>
      </c>
      <c r="H83" s="28">
        <v>0.1</v>
      </c>
      <c r="I83" s="29">
        <v>39.034799999999997</v>
      </c>
      <c r="J83" s="29">
        <v>22.041899999999998</v>
      </c>
      <c r="K83" s="26" t="s">
        <v>4377</v>
      </c>
      <c r="L83" s="26" t="s">
        <v>4266</v>
      </c>
      <c r="M83" s="26" t="s">
        <v>4266</v>
      </c>
      <c r="N83" s="32" t="s">
        <v>4266</v>
      </c>
      <c r="O83" s="26" t="s">
        <v>4266</v>
      </c>
      <c r="P83" s="31">
        <v>25</v>
      </c>
      <c r="Q83" s="31" t="s">
        <v>81</v>
      </c>
    </row>
    <row r="84" spans="1:17" s="31" customFormat="1" x14ac:dyDescent="0.25">
      <c r="A84" s="24">
        <v>239110157</v>
      </c>
      <c r="B84" s="25" t="s">
        <v>2156</v>
      </c>
      <c r="C84" s="25" t="s">
        <v>4263</v>
      </c>
      <c r="D84" s="25" t="s">
        <v>103</v>
      </c>
      <c r="E84" s="26" t="e">
        <v>#N/A</v>
      </c>
      <c r="F84" s="26" t="s">
        <v>4265</v>
      </c>
      <c r="G84" s="27">
        <v>2812</v>
      </c>
      <c r="H84" s="28">
        <v>0.1</v>
      </c>
      <c r="I84" s="29">
        <v>39.740600000000001</v>
      </c>
      <c r="J84" s="29">
        <v>24.197800000000001</v>
      </c>
      <c r="K84" s="26" t="s">
        <v>4377</v>
      </c>
      <c r="L84" s="26" t="s">
        <v>4266</v>
      </c>
      <c r="M84" s="26" t="s">
        <v>4266</v>
      </c>
      <c r="N84" s="32" t="s">
        <v>4266</v>
      </c>
      <c r="O84" s="26" t="s">
        <v>4266</v>
      </c>
      <c r="P84" s="31">
        <v>20</v>
      </c>
      <c r="Q84" s="31" t="s">
        <v>81</v>
      </c>
    </row>
    <row r="85" spans="1:17" s="31" customFormat="1" x14ac:dyDescent="0.25">
      <c r="A85" s="24">
        <v>100425</v>
      </c>
      <c r="B85" s="25" t="s">
        <v>3732</v>
      </c>
      <c r="C85" s="25" t="s">
        <v>4263</v>
      </c>
      <c r="D85" s="25" t="s">
        <v>56</v>
      </c>
      <c r="E85" s="26" t="s">
        <v>4264</v>
      </c>
      <c r="F85" s="26" t="s">
        <v>4265</v>
      </c>
      <c r="G85" s="27">
        <v>1445</v>
      </c>
      <c r="H85" s="28">
        <v>0.1</v>
      </c>
      <c r="I85" s="29">
        <v>41.799199999999999</v>
      </c>
      <c r="J85" s="29">
        <v>18.686699999999998</v>
      </c>
      <c r="K85" s="26" t="s">
        <v>4374</v>
      </c>
      <c r="L85" s="26" t="s">
        <v>4266</v>
      </c>
      <c r="M85" s="26" t="s">
        <v>4266</v>
      </c>
      <c r="N85" s="32" t="s">
        <v>4266</v>
      </c>
      <c r="O85" s="26" t="s">
        <v>4266</v>
      </c>
      <c r="P85" s="31">
        <v>200</v>
      </c>
      <c r="Q85" s="31" t="s">
        <v>81</v>
      </c>
    </row>
    <row r="86" spans="1:17" s="31" customFormat="1" x14ac:dyDescent="0.25">
      <c r="A86" s="24">
        <v>156605</v>
      </c>
      <c r="B86" s="25" t="s">
        <v>4351</v>
      </c>
      <c r="C86" s="25" t="s">
        <v>4263</v>
      </c>
      <c r="D86" s="25" t="s">
        <v>56</v>
      </c>
      <c r="E86" s="26" t="s">
        <v>4293</v>
      </c>
      <c r="F86" s="26" t="s">
        <v>4270</v>
      </c>
      <c r="G86" s="27">
        <v>223</v>
      </c>
      <c r="H86" s="26" t="s">
        <v>4271</v>
      </c>
      <c r="I86" s="29">
        <v>45.979799999999997</v>
      </c>
      <c r="J86" s="29">
        <v>13.3224</v>
      </c>
      <c r="K86" s="26" t="s">
        <v>4392</v>
      </c>
      <c r="L86" s="26" t="s">
        <v>4266</v>
      </c>
      <c r="M86" s="26" t="s">
        <v>4266</v>
      </c>
      <c r="N86" s="32" t="s">
        <v>4266</v>
      </c>
      <c r="O86" s="26" t="s">
        <v>4266</v>
      </c>
      <c r="P86">
        <v>5.0999999999999996</v>
      </c>
      <c r="Q86" t="s">
        <v>89</v>
      </c>
    </row>
    <row r="87" spans="1:17" s="31" customFormat="1" x14ac:dyDescent="0.25">
      <c r="A87" s="24">
        <v>108861</v>
      </c>
      <c r="B87" s="25" t="s">
        <v>976</v>
      </c>
      <c r="C87" s="25" t="s">
        <v>4263</v>
      </c>
      <c r="D87" s="25" t="s">
        <v>56</v>
      </c>
      <c r="E87" s="26" t="s">
        <v>4264</v>
      </c>
      <c r="F87" s="26" t="s">
        <v>4265</v>
      </c>
      <c r="G87" s="27">
        <v>904</v>
      </c>
      <c r="H87" s="28">
        <v>0.1</v>
      </c>
      <c r="I87" s="29">
        <v>46.0794</v>
      </c>
      <c r="J87" s="29">
        <v>4.5355600000000003</v>
      </c>
      <c r="K87" s="26" t="s">
        <v>4373</v>
      </c>
      <c r="L87" s="26" t="s">
        <v>4266</v>
      </c>
      <c r="M87" s="26" t="s">
        <v>4266</v>
      </c>
      <c r="N87" s="32" t="s">
        <v>4266</v>
      </c>
      <c r="O87" s="26" t="s">
        <v>4266</v>
      </c>
      <c r="P87" s="31">
        <v>24.1</v>
      </c>
      <c r="Q87" s="31" t="s">
        <v>89</v>
      </c>
    </row>
    <row r="88" spans="1:17" s="31" customFormat="1" x14ac:dyDescent="0.25">
      <c r="A88" s="24">
        <v>79118</v>
      </c>
      <c r="B88" s="25" t="s">
        <v>4313</v>
      </c>
      <c r="C88" s="25" t="s">
        <v>4263</v>
      </c>
      <c r="D88" s="25" t="s">
        <v>119</v>
      </c>
      <c r="E88" s="26" t="s">
        <v>4264</v>
      </c>
      <c r="F88" s="26" t="s">
        <v>4265</v>
      </c>
      <c r="G88" s="27">
        <v>2719</v>
      </c>
      <c r="H88" s="28">
        <v>0.1</v>
      </c>
      <c r="I88" s="29">
        <v>51.0944</v>
      </c>
      <c r="J88" s="29">
        <v>32.581499999999998</v>
      </c>
      <c r="K88" s="26" t="s">
        <v>4377</v>
      </c>
      <c r="L88" s="26" t="s">
        <v>4266</v>
      </c>
      <c r="M88" s="26" t="s">
        <v>4266</v>
      </c>
      <c r="N88" s="32" t="s">
        <v>4266</v>
      </c>
      <c r="O88" s="26" t="s">
        <v>4266</v>
      </c>
      <c r="P88" s="31">
        <v>30</v>
      </c>
      <c r="Q88" s="31" t="s">
        <v>55</v>
      </c>
    </row>
    <row r="89" spans="1:17" s="31" customFormat="1" x14ac:dyDescent="0.25">
      <c r="A89" s="24">
        <v>630206</v>
      </c>
      <c r="B89" s="25" t="s">
        <v>50</v>
      </c>
      <c r="C89" s="25" t="s">
        <v>4263</v>
      </c>
      <c r="D89" s="25" t="s">
        <v>56</v>
      </c>
      <c r="E89" s="26" t="s">
        <v>4264</v>
      </c>
      <c r="F89" s="26" t="s">
        <v>4265</v>
      </c>
      <c r="G89" s="27">
        <v>693</v>
      </c>
      <c r="H89" s="28">
        <v>0.1</v>
      </c>
      <c r="I89" s="29">
        <v>52.215899999999998</v>
      </c>
      <c r="J89" s="29">
        <v>38.927700000000002</v>
      </c>
      <c r="K89" s="26" t="s">
        <v>4377</v>
      </c>
      <c r="L89" s="26" t="s">
        <v>4266</v>
      </c>
      <c r="M89" s="26" t="s">
        <v>4266</v>
      </c>
      <c r="N89" s="32" t="s">
        <v>4266</v>
      </c>
      <c r="O89" s="26" t="s">
        <v>4266</v>
      </c>
      <c r="P89" s="31">
        <v>89.3</v>
      </c>
      <c r="Q89" s="31" t="s">
        <v>55</v>
      </c>
    </row>
    <row r="90" spans="1:17" s="31" customFormat="1" x14ac:dyDescent="0.25">
      <c r="A90" s="24">
        <v>140578</v>
      </c>
      <c r="B90" s="25" t="s">
        <v>682</v>
      </c>
      <c r="C90" s="25" t="s">
        <v>4263</v>
      </c>
      <c r="D90" s="25" t="s">
        <v>119</v>
      </c>
      <c r="E90" s="26" t="s">
        <v>4272</v>
      </c>
      <c r="F90" s="26" t="s">
        <v>4270</v>
      </c>
      <c r="G90" s="27">
        <v>2475</v>
      </c>
      <c r="H90" s="34" t="s">
        <v>4271</v>
      </c>
      <c r="I90" s="36">
        <v>0.53654299999999999</v>
      </c>
      <c r="J90" s="36">
        <v>0.370811</v>
      </c>
      <c r="K90" s="26" t="s">
        <v>4392</v>
      </c>
      <c r="L90" s="26" t="s">
        <v>4266</v>
      </c>
      <c r="M90" s="26" t="s">
        <v>4266</v>
      </c>
      <c r="N90" s="32" t="s">
        <v>4266</v>
      </c>
      <c r="O90" s="26" t="s">
        <v>4266</v>
      </c>
      <c r="P90" s="31">
        <v>100</v>
      </c>
      <c r="Q90" s="31" t="s">
        <v>81</v>
      </c>
    </row>
    <row r="91" spans="1:17" s="31" customFormat="1" x14ac:dyDescent="0.25">
      <c r="A91" s="24">
        <v>88722</v>
      </c>
      <c r="B91" s="25" t="s">
        <v>4343</v>
      </c>
      <c r="C91" s="25" t="s">
        <v>4263</v>
      </c>
      <c r="D91" s="25" t="s">
        <v>83</v>
      </c>
      <c r="E91" s="26" t="s">
        <v>4264</v>
      </c>
      <c r="F91" s="26" t="s">
        <v>4265</v>
      </c>
      <c r="G91" s="27">
        <v>2688</v>
      </c>
      <c r="H91" s="28">
        <v>0.1</v>
      </c>
      <c r="I91" s="29">
        <v>60.676299999999998</v>
      </c>
      <c r="J91" s="29">
        <v>46.074599999999997</v>
      </c>
      <c r="K91" s="26" t="s">
        <v>4379</v>
      </c>
      <c r="L91" s="26" t="s">
        <v>4266</v>
      </c>
      <c r="M91" s="26" t="s">
        <v>4266</v>
      </c>
      <c r="N91" s="32" t="s">
        <v>4266</v>
      </c>
      <c r="O91" s="26" t="s">
        <v>4266</v>
      </c>
      <c r="P91" s="31">
        <v>0.94</v>
      </c>
      <c r="Q91" s="31" t="s">
        <v>549</v>
      </c>
    </row>
    <row r="92" spans="1:17" s="31" customFormat="1" x14ac:dyDescent="0.25">
      <c r="A92" s="24">
        <v>79622596</v>
      </c>
      <c r="B92" s="25" t="s">
        <v>2120</v>
      </c>
      <c r="C92" s="25" t="s">
        <v>4263</v>
      </c>
      <c r="D92" s="25" t="s">
        <v>103</v>
      </c>
      <c r="E92" s="26" t="s">
        <v>4264</v>
      </c>
      <c r="F92" s="26" t="s">
        <v>4265</v>
      </c>
      <c r="G92" s="27">
        <v>2552</v>
      </c>
      <c r="H92" s="28">
        <v>0.1</v>
      </c>
      <c r="I92" s="29">
        <v>61.889499999999998</v>
      </c>
      <c r="J92" s="29">
        <v>19.363499999999998</v>
      </c>
      <c r="K92" s="26" t="s">
        <v>4377</v>
      </c>
      <c r="L92" s="26" t="s">
        <v>4266</v>
      </c>
      <c r="M92" s="26" t="s">
        <v>4266</v>
      </c>
      <c r="N92" s="32" t="s">
        <v>4266</v>
      </c>
      <c r="O92" s="26" t="s">
        <v>4266</v>
      </c>
      <c r="P92" s="31">
        <v>1.1000000000000001</v>
      </c>
      <c r="Q92" s="31" t="s">
        <v>81</v>
      </c>
    </row>
    <row r="93" spans="1:17" s="31" customFormat="1" x14ac:dyDescent="0.25">
      <c r="A93" s="24">
        <v>75092</v>
      </c>
      <c r="B93" s="25" t="s">
        <v>1635</v>
      </c>
      <c r="C93" s="25" t="s">
        <v>4263</v>
      </c>
      <c r="D93" s="25" t="s">
        <v>56</v>
      </c>
      <c r="E93" s="26" t="s">
        <v>4264</v>
      </c>
      <c r="F93" s="26" t="s">
        <v>4265</v>
      </c>
      <c r="G93" s="27">
        <v>967</v>
      </c>
      <c r="H93" s="28">
        <v>0.1</v>
      </c>
      <c r="I93" s="29">
        <v>70.687399999999997</v>
      </c>
      <c r="J93" s="29">
        <v>51.423499999999997</v>
      </c>
      <c r="K93" s="26" t="s">
        <v>4377</v>
      </c>
      <c r="L93" s="26" t="s">
        <v>4266</v>
      </c>
      <c r="M93" s="26" t="s">
        <v>4266</v>
      </c>
      <c r="N93" s="32" t="s">
        <v>4266</v>
      </c>
      <c r="O93" s="26" t="s">
        <v>4266</v>
      </c>
      <c r="P93" s="31">
        <v>0.19</v>
      </c>
      <c r="Q93" s="31" t="s">
        <v>549</v>
      </c>
    </row>
    <row r="94" spans="1:17" s="31" customFormat="1" x14ac:dyDescent="0.25">
      <c r="A94" s="24">
        <v>108883</v>
      </c>
      <c r="B94" s="25" t="s">
        <v>3926</v>
      </c>
      <c r="C94" s="25" t="s">
        <v>4263</v>
      </c>
      <c r="D94" s="25" t="s">
        <v>56</v>
      </c>
      <c r="E94" s="26" t="s">
        <v>4272</v>
      </c>
      <c r="F94" s="26" t="s">
        <v>4270</v>
      </c>
      <c r="G94" s="27">
        <v>215</v>
      </c>
      <c r="H94" s="34" t="s">
        <v>4271</v>
      </c>
      <c r="I94" s="29">
        <v>70.705399999999997</v>
      </c>
      <c r="J94" s="29">
        <v>52.844700000000003</v>
      </c>
      <c r="K94" s="26" t="s">
        <v>4374</v>
      </c>
      <c r="L94" s="26" t="s">
        <v>4266</v>
      </c>
      <c r="M94" s="26" t="s">
        <v>4266</v>
      </c>
      <c r="N94" s="32" t="s">
        <v>4266</v>
      </c>
      <c r="O94" s="26" t="s">
        <v>4266</v>
      </c>
      <c r="P94" s="31">
        <v>238</v>
      </c>
      <c r="Q94" s="31" t="s">
        <v>549</v>
      </c>
    </row>
    <row r="95" spans="1:17" s="31" customFormat="1" x14ac:dyDescent="0.25">
      <c r="A95" s="24">
        <v>108918</v>
      </c>
      <c r="B95" s="25" t="s">
        <v>4318</v>
      </c>
      <c r="C95" s="25" t="s">
        <v>4263</v>
      </c>
      <c r="D95" s="25" t="s">
        <v>56</v>
      </c>
      <c r="E95" s="26" t="s">
        <v>4264</v>
      </c>
      <c r="F95" s="26" t="s">
        <v>4265</v>
      </c>
      <c r="G95" s="27">
        <v>1547</v>
      </c>
      <c r="H95" s="28">
        <v>0.1</v>
      </c>
      <c r="I95" s="29">
        <v>71.084000000000003</v>
      </c>
      <c r="J95" s="29">
        <v>37.972099999999998</v>
      </c>
      <c r="K95" s="26" t="s">
        <v>4377</v>
      </c>
      <c r="L95" s="27">
        <v>1556</v>
      </c>
      <c r="M95" s="28">
        <v>0.1</v>
      </c>
      <c r="N95" s="29">
        <v>10.369899999999999</v>
      </c>
      <c r="O95" s="26" t="s">
        <v>4393</v>
      </c>
      <c r="P95" s="31">
        <v>18</v>
      </c>
      <c r="Q95" s="31" t="s">
        <v>81</v>
      </c>
    </row>
    <row r="96" spans="1:17" s="31" customFormat="1" x14ac:dyDescent="0.25">
      <c r="A96" s="24">
        <v>111762</v>
      </c>
      <c r="B96" s="25" t="s">
        <v>4295</v>
      </c>
      <c r="C96" s="25" t="s">
        <v>4263</v>
      </c>
      <c r="D96" s="25" t="s">
        <v>56</v>
      </c>
      <c r="E96" s="26" t="s">
        <v>4264</v>
      </c>
      <c r="F96" s="26" t="s">
        <v>4265</v>
      </c>
      <c r="G96" s="27">
        <v>657</v>
      </c>
      <c r="H96" s="28">
        <v>0.1</v>
      </c>
      <c r="I96" s="29">
        <v>71.529799999999994</v>
      </c>
      <c r="J96" s="29">
        <v>54.471499999999999</v>
      </c>
      <c r="K96" s="26" t="s">
        <v>4377</v>
      </c>
      <c r="L96" s="26" t="s">
        <v>4266</v>
      </c>
      <c r="M96" s="26" t="s">
        <v>4266</v>
      </c>
      <c r="N96" s="32" t="s">
        <v>4266</v>
      </c>
      <c r="O96" s="26" t="s">
        <v>4266</v>
      </c>
      <c r="P96" s="31">
        <v>1.4</v>
      </c>
      <c r="Q96" s="31" t="s">
        <v>2014</v>
      </c>
    </row>
    <row r="97" spans="1:17" s="31" customFormat="1" x14ac:dyDescent="0.25">
      <c r="A97" s="24">
        <v>103231</v>
      </c>
      <c r="B97" s="25" t="s">
        <v>4320</v>
      </c>
      <c r="C97" s="25" t="s">
        <v>4263</v>
      </c>
      <c r="D97" s="25" t="s">
        <v>56</v>
      </c>
      <c r="E97" s="26" t="s">
        <v>4294</v>
      </c>
      <c r="F97" s="26" t="s">
        <v>4265</v>
      </c>
      <c r="G97" s="27">
        <v>61</v>
      </c>
      <c r="H97" s="28">
        <v>0.1</v>
      </c>
      <c r="I97" s="29">
        <v>71.923500000000004</v>
      </c>
      <c r="J97" s="29">
        <v>19.5944</v>
      </c>
      <c r="K97" s="26" t="s">
        <v>4377</v>
      </c>
      <c r="L97" s="26" t="s">
        <v>4266</v>
      </c>
      <c r="M97" s="26" t="s">
        <v>4266</v>
      </c>
      <c r="N97" s="32" t="s">
        <v>4266</v>
      </c>
      <c r="O97" s="26" t="s">
        <v>4266</v>
      </c>
      <c r="P97" s="31">
        <v>170</v>
      </c>
      <c r="Q97" s="31" t="s">
        <v>81</v>
      </c>
    </row>
    <row r="98" spans="1:17" s="31" customFormat="1" x14ac:dyDescent="0.25">
      <c r="A98" s="24">
        <v>505293</v>
      </c>
      <c r="B98" s="25" t="s">
        <v>175</v>
      </c>
      <c r="C98" s="25" t="s">
        <v>4263</v>
      </c>
      <c r="D98" s="25" t="s">
        <v>56</v>
      </c>
      <c r="E98" s="26" t="s">
        <v>4264</v>
      </c>
      <c r="F98" s="26" t="s">
        <v>4265</v>
      </c>
      <c r="G98" s="27">
        <v>721</v>
      </c>
      <c r="H98" s="28">
        <v>0.1</v>
      </c>
      <c r="I98" s="29">
        <v>76.399900000000002</v>
      </c>
      <c r="J98" s="29">
        <v>9.8683800000000002</v>
      </c>
      <c r="K98" s="26" t="s">
        <v>4373</v>
      </c>
      <c r="L98" s="26" t="s">
        <v>4266</v>
      </c>
      <c r="M98" s="26" t="s">
        <v>4266</v>
      </c>
      <c r="N98" s="32" t="s">
        <v>4266</v>
      </c>
      <c r="O98" s="26" t="s">
        <v>4266</v>
      </c>
      <c r="P98" s="31">
        <v>105</v>
      </c>
      <c r="Q98" s="31" t="s">
        <v>55</v>
      </c>
    </row>
    <row r="99" spans="1:17" s="31" customFormat="1" x14ac:dyDescent="0.25">
      <c r="A99" s="24">
        <v>68157608</v>
      </c>
      <c r="B99" s="25" t="s">
        <v>2214</v>
      </c>
      <c r="C99" s="25" t="s">
        <v>4263</v>
      </c>
      <c r="D99" s="25" t="s">
        <v>103</v>
      </c>
      <c r="E99" s="26" t="s">
        <v>4264</v>
      </c>
      <c r="F99" s="26" t="s">
        <v>4265</v>
      </c>
      <c r="G99" s="27">
        <v>2834</v>
      </c>
      <c r="H99" s="28">
        <v>0.1</v>
      </c>
      <c r="I99" s="29">
        <v>83.192599999999999</v>
      </c>
      <c r="J99" s="29">
        <v>65.359200000000001</v>
      </c>
      <c r="K99" s="26" t="s">
        <v>4377</v>
      </c>
      <c r="L99" s="27">
        <v>2835</v>
      </c>
      <c r="M99" s="28">
        <v>0.1</v>
      </c>
      <c r="N99" s="29">
        <v>30.0228</v>
      </c>
      <c r="O99" s="26" t="s">
        <v>4392</v>
      </c>
      <c r="P99" s="31">
        <v>7</v>
      </c>
      <c r="Q99" s="31" t="s">
        <v>81</v>
      </c>
    </row>
    <row r="100" spans="1:17" s="31" customFormat="1" x14ac:dyDescent="0.25">
      <c r="A100" s="24">
        <v>591786</v>
      </c>
      <c r="B100" s="25" t="s">
        <v>305</v>
      </c>
      <c r="C100" s="25" t="s">
        <v>4263</v>
      </c>
      <c r="D100" s="25" t="s">
        <v>56</v>
      </c>
      <c r="E100" s="26" t="s">
        <v>4281</v>
      </c>
      <c r="F100" s="26" t="s">
        <v>4265</v>
      </c>
      <c r="G100" s="27">
        <v>729</v>
      </c>
      <c r="H100" s="28">
        <v>0.1</v>
      </c>
      <c r="I100" s="29">
        <v>96.894199999999998</v>
      </c>
      <c r="J100" s="29">
        <v>23.229199999999999</v>
      </c>
      <c r="K100" s="26" t="s">
        <v>4379</v>
      </c>
      <c r="L100" s="26" t="s">
        <v>4266</v>
      </c>
      <c r="M100" s="26" t="s">
        <v>4266</v>
      </c>
      <c r="N100" s="32" t="s">
        <v>4266</v>
      </c>
      <c r="O100" s="26" t="s">
        <v>4266</v>
      </c>
      <c r="P100" s="31">
        <v>5</v>
      </c>
      <c r="Q100" s="31" t="s">
        <v>89</v>
      </c>
    </row>
    <row r="101" spans="1:17" s="31" customFormat="1" x14ac:dyDescent="0.25">
      <c r="A101" s="24">
        <v>142289</v>
      </c>
      <c r="B101" s="25" t="s">
        <v>4323</v>
      </c>
      <c r="C101" s="25" t="s">
        <v>4263</v>
      </c>
      <c r="D101" s="25" t="s">
        <v>83</v>
      </c>
      <c r="E101" s="26" t="s">
        <v>4264</v>
      </c>
      <c r="F101" s="26" t="s">
        <v>4265</v>
      </c>
      <c r="G101" s="27">
        <v>2061</v>
      </c>
      <c r="H101" s="28">
        <v>0.1</v>
      </c>
      <c r="I101" s="29">
        <v>105.53100000000001</v>
      </c>
      <c r="J101" s="29">
        <v>32.698700000000002</v>
      </c>
      <c r="K101" s="26" t="s">
        <v>4377</v>
      </c>
      <c r="L101" s="26" t="s">
        <v>4266</v>
      </c>
      <c r="M101" s="26" t="s">
        <v>4266</v>
      </c>
      <c r="N101" s="32" t="s">
        <v>4266</v>
      </c>
      <c r="O101" s="26" t="s">
        <v>4266</v>
      </c>
      <c r="P101" s="31">
        <v>50</v>
      </c>
      <c r="Q101" s="31" t="s">
        <v>81</v>
      </c>
    </row>
    <row r="102" spans="1:17" s="31" customFormat="1" x14ac:dyDescent="0.25">
      <c r="A102" s="24">
        <v>8003347</v>
      </c>
      <c r="B102" s="25" t="s">
        <v>3584</v>
      </c>
      <c r="C102" s="25" t="s">
        <v>4263</v>
      </c>
      <c r="D102" s="25" t="s">
        <v>103</v>
      </c>
      <c r="E102" s="26" t="s">
        <v>4264</v>
      </c>
      <c r="F102" s="26" t="s">
        <v>4265</v>
      </c>
      <c r="G102" s="27">
        <v>2629</v>
      </c>
      <c r="H102" s="28">
        <v>0.1</v>
      </c>
      <c r="I102" s="29">
        <v>110.54</v>
      </c>
      <c r="J102" s="29">
        <v>59.995800000000003</v>
      </c>
      <c r="K102" s="26" t="s">
        <v>4377</v>
      </c>
      <c r="L102" s="26" t="s">
        <v>4266</v>
      </c>
      <c r="M102" s="26" t="s">
        <v>4266</v>
      </c>
      <c r="N102" s="32" t="s">
        <v>4266</v>
      </c>
      <c r="O102" s="26" t="s">
        <v>4266</v>
      </c>
      <c r="P102" s="31">
        <v>4.37</v>
      </c>
      <c r="Q102" s="31" t="s">
        <v>81</v>
      </c>
    </row>
    <row r="103" spans="1:17" s="31" customFormat="1" x14ac:dyDescent="0.25">
      <c r="A103" s="24">
        <v>1330207</v>
      </c>
      <c r="B103" s="25" t="s">
        <v>4359</v>
      </c>
      <c r="C103" s="25" t="s">
        <v>4263</v>
      </c>
      <c r="D103" s="25" t="s">
        <v>56</v>
      </c>
      <c r="E103" s="26" t="s">
        <v>4289</v>
      </c>
      <c r="F103" s="26" t="s">
        <v>4265</v>
      </c>
      <c r="G103" s="27">
        <v>903</v>
      </c>
      <c r="H103" s="28">
        <v>0.1</v>
      </c>
      <c r="I103" s="29">
        <v>143.57</v>
      </c>
      <c r="J103" s="29">
        <v>67.277900000000002</v>
      </c>
      <c r="K103" s="26" t="s">
        <v>4377</v>
      </c>
      <c r="L103" s="27">
        <v>231</v>
      </c>
      <c r="M103" s="28">
        <v>0.1</v>
      </c>
      <c r="N103" s="29">
        <v>27.7727</v>
      </c>
      <c r="O103" s="26" t="s">
        <v>4374</v>
      </c>
      <c r="P103" s="31">
        <v>179</v>
      </c>
      <c r="Q103" s="31" t="s">
        <v>81</v>
      </c>
    </row>
    <row r="104" spans="1:17" s="31" customFormat="1" x14ac:dyDescent="0.25">
      <c r="A104" s="24">
        <v>2691410</v>
      </c>
      <c r="B104" s="25" t="s">
        <v>4345</v>
      </c>
      <c r="C104" s="25" t="s">
        <v>4263</v>
      </c>
      <c r="D104" s="25" t="s">
        <v>56</v>
      </c>
      <c r="E104" s="26" t="s">
        <v>4264</v>
      </c>
      <c r="F104" s="26" t="s">
        <v>4265</v>
      </c>
      <c r="G104" s="27">
        <v>780</v>
      </c>
      <c r="H104" s="28">
        <v>0.1</v>
      </c>
      <c r="I104" s="29">
        <v>149.523</v>
      </c>
      <c r="J104" s="29">
        <v>121.753</v>
      </c>
      <c r="K104" s="26" t="s">
        <v>4377</v>
      </c>
      <c r="L104" s="26" t="s">
        <v>4266</v>
      </c>
      <c r="M104" s="26" t="s">
        <v>4266</v>
      </c>
      <c r="N104" s="32" t="s">
        <v>4266</v>
      </c>
      <c r="O104" s="26" t="s">
        <v>4266</v>
      </c>
      <c r="P104" s="31">
        <v>50</v>
      </c>
      <c r="Q104" s="31" t="s">
        <v>81</v>
      </c>
    </row>
    <row r="105" spans="1:17" s="31" customFormat="1" x14ac:dyDescent="0.25">
      <c r="A105" s="24">
        <v>131983727</v>
      </c>
      <c r="B105" s="25" t="s">
        <v>4190</v>
      </c>
      <c r="C105" s="25" t="s">
        <v>4263</v>
      </c>
      <c r="D105" s="25" t="s">
        <v>103</v>
      </c>
      <c r="E105" s="26" t="s">
        <v>4264</v>
      </c>
      <c r="F105" s="26" t="s">
        <v>4265</v>
      </c>
      <c r="G105" s="27">
        <v>2685</v>
      </c>
      <c r="H105" s="28">
        <v>0.1</v>
      </c>
      <c r="I105" s="29">
        <v>150.45500000000001</v>
      </c>
      <c r="J105" s="29">
        <v>78.443899999999999</v>
      </c>
      <c r="K105" s="26" t="s">
        <v>4377</v>
      </c>
      <c r="L105" s="26" t="s">
        <v>4266</v>
      </c>
      <c r="M105" s="26" t="s">
        <v>4266</v>
      </c>
      <c r="N105" s="32" t="s">
        <v>4266</v>
      </c>
      <c r="O105" s="26" t="s">
        <v>4266</v>
      </c>
      <c r="P105" s="31">
        <v>17.399999999999999</v>
      </c>
      <c r="Q105" s="31" t="s">
        <v>81</v>
      </c>
    </row>
    <row r="106" spans="1:17" s="31" customFormat="1" x14ac:dyDescent="0.25">
      <c r="A106" s="24">
        <v>108952</v>
      </c>
      <c r="B106" s="25" t="s">
        <v>3316</v>
      </c>
      <c r="C106" s="25" t="s">
        <v>4263</v>
      </c>
      <c r="D106" s="25" t="s">
        <v>56</v>
      </c>
      <c r="E106" s="26" t="s">
        <v>4269</v>
      </c>
      <c r="F106" s="26" t="s">
        <v>4270</v>
      </c>
      <c r="G106" s="27">
        <v>155</v>
      </c>
      <c r="H106" s="34" t="s">
        <v>4271</v>
      </c>
      <c r="I106" s="29">
        <v>152.05099999999999</v>
      </c>
      <c r="J106" s="29">
        <v>124.59099999999999</v>
      </c>
      <c r="K106" s="26" t="s">
        <v>4377</v>
      </c>
      <c r="L106" s="26" t="s">
        <v>4266</v>
      </c>
      <c r="M106" s="26" t="s">
        <v>4266</v>
      </c>
      <c r="N106" s="32" t="s">
        <v>4266</v>
      </c>
      <c r="O106" s="26" t="s">
        <v>4266</v>
      </c>
      <c r="P106" s="31">
        <v>93</v>
      </c>
      <c r="Q106" s="31" t="s">
        <v>549</v>
      </c>
    </row>
    <row r="107" spans="1:17" s="31" customFormat="1" x14ac:dyDescent="0.25">
      <c r="A107" s="24">
        <v>556887</v>
      </c>
      <c r="B107" s="25" t="s">
        <v>2959</v>
      </c>
      <c r="C107" s="25" t="s">
        <v>4263</v>
      </c>
      <c r="D107" s="25" t="s">
        <v>56</v>
      </c>
      <c r="E107" s="26" t="s">
        <v>4269</v>
      </c>
      <c r="F107" s="26" t="s">
        <v>4270</v>
      </c>
      <c r="G107" s="27">
        <v>265</v>
      </c>
      <c r="H107" s="34" t="s">
        <v>4271</v>
      </c>
      <c r="I107" s="29">
        <v>153.90600000000001</v>
      </c>
      <c r="J107" s="29">
        <v>91.914699999999996</v>
      </c>
      <c r="K107" s="26" t="s">
        <v>4377</v>
      </c>
      <c r="L107" s="26" t="s">
        <v>4266</v>
      </c>
      <c r="M107" s="26" t="s">
        <v>4266</v>
      </c>
      <c r="N107" s="32" t="s">
        <v>4266</v>
      </c>
      <c r="O107" s="26" t="s">
        <v>4266</v>
      </c>
      <c r="P107" s="31">
        <v>316</v>
      </c>
      <c r="Q107" s="31" t="s">
        <v>81</v>
      </c>
    </row>
    <row r="108" spans="1:17" s="31" customFormat="1" x14ac:dyDescent="0.25">
      <c r="A108" s="24">
        <v>79016</v>
      </c>
      <c r="B108" s="25" t="s">
        <v>4044</v>
      </c>
      <c r="C108" s="25" t="s">
        <v>4263</v>
      </c>
      <c r="D108" s="25" t="s">
        <v>56</v>
      </c>
      <c r="E108" s="26" t="s">
        <v>4294</v>
      </c>
      <c r="F108" s="26" t="s">
        <v>4265</v>
      </c>
      <c r="G108" s="27">
        <v>1086</v>
      </c>
      <c r="H108" s="28">
        <v>0.1</v>
      </c>
      <c r="I108" s="29">
        <v>161.322</v>
      </c>
      <c r="J108" s="29">
        <v>17.036200000000001</v>
      </c>
      <c r="K108" s="26" t="s">
        <v>4394</v>
      </c>
      <c r="L108" s="26" t="s">
        <v>4266</v>
      </c>
      <c r="M108" s="26" t="s">
        <v>4266</v>
      </c>
      <c r="N108" s="32" t="s">
        <v>4266</v>
      </c>
      <c r="O108" s="26" t="s">
        <v>4266</v>
      </c>
      <c r="P108" s="31">
        <v>5.1000000000000004E-3</v>
      </c>
      <c r="Q108" s="31" t="s">
        <v>4048</v>
      </c>
    </row>
    <row r="109" spans="1:17" s="31" customFormat="1" x14ac:dyDescent="0.25">
      <c r="A109" s="24">
        <v>206440</v>
      </c>
      <c r="B109" s="25" t="s">
        <v>2160</v>
      </c>
      <c r="C109" s="25" t="s">
        <v>4263</v>
      </c>
      <c r="D109" s="25" t="s">
        <v>56</v>
      </c>
      <c r="E109" s="26" t="s">
        <v>4264</v>
      </c>
      <c r="F109" s="26" t="s">
        <v>4265</v>
      </c>
      <c r="G109" s="27">
        <v>1298</v>
      </c>
      <c r="H109" s="28">
        <v>0.1</v>
      </c>
      <c r="I109" s="29">
        <v>164.089</v>
      </c>
      <c r="J109" s="29">
        <v>123.818</v>
      </c>
      <c r="K109" s="26" t="s">
        <v>4377</v>
      </c>
      <c r="L109" s="27">
        <v>1297</v>
      </c>
      <c r="M109" s="26" t="s">
        <v>4271</v>
      </c>
      <c r="N109" s="29">
        <v>108.044</v>
      </c>
      <c r="O109" s="26" t="s">
        <v>4392</v>
      </c>
      <c r="P109" s="31">
        <v>125</v>
      </c>
      <c r="Q109" s="31" t="s">
        <v>81</v>
      </c>
    </row>
    <row r="110" spans="1:17" s="31" customFormat="1" x14ac:dyDescent="0.25">
      <c r="A110" s="24">
        <v>78875</v>
      </c>
      <c r="B110" s="25" t="s">
        <v>4282</v>
      </c>
      <c r="C110" s="25" t="s">
        <v>4263</v>
      </c>
      <c r="D110" s="25" t="s">
        <v>516</v>
      </c>
      <c r="E110" s="26" t="s">
        <v>4264</v>
      </c>
      <c r="F110" s="26" t="s">
        <v>4265</v>
      </c>
      <c r="G110" s="27">
        <v>2734</v>
      </c>
      <c r="H110" s="28">
        <v>0.1</v>
      </c>
      <c r="I110" s="32">
        <v>170.50400000000002</v>
      </c>
      <c r="J110" s="32">
        <v>121.93899999999999</v>
      </c>
      <c r="K110" s="26" t="s">
        <v>4395</v>
      </c>
      <c r="L110" s="26" t="s">
        <v>4266</v>
      </c>
      <c r="M110" s="26" t="s">
        <v>4266</v>
      </c>
      <c r="N110" s="32" t="s">
        <v>4266</v>
      </c>
      <c r="O110" s="26" t="s">
        <v>4266</v>
      </c>
      <c r="P110" s="31">
        <v>89</v>
      </c>
      <c r="Q110" s="31" t="s">
        <v>55</v>
      </c>
    </row>
    <row r="111" spans="1:17" s="31" customFormat="1" x14ac:dyDescent="0.25">
      <c r="A111" s="24">
        <v>86737</v>
      </c>
      <c r="B111" s="25" t="s">
        <v>4300</v>
      </c>
      <c r="C111" s="25" t="s">
        <v>4263</v>
      </c>
      <c r="D111" s="25" t="s">
        <v>56</v>
      </c>
      <c r="E111" s="26" t="s">
        <v>4285</v>
      </c>
      <c r="F111" s="26" t="s">
        <v>4270</v>
      </c>
      <c r="G111" s="27">
        <v>471</v>
      </c>
      <c r="H111" s="26" t="s">
        <v>4271</v>
      </c>
      <c r="I111" s="29">
        <v>188.98699999999999</v>
      </c>
      <c r="J111" s="29">
        <v>153.71299999999999</v>
      </c>
      <c r="K111" s="26" t="s">
        <v>4377</v>
      </c>
      <c r="L111" s="26" t="s">
        <v>4266</v>
      </c>
      <c r="M111" s="26" t="s">
        <v>4266</v>
      </c>
      <c r="N111" s="32" t="s">
        <v>4266</v>
      </c>
      <c r="O111" s="26" t="s">
        <v>4266</v>
      </c>
      <c r="P111" s="31">
        <v>125</v>
      </c>
      <c r="Q111" s="31" t="s">
        <v>81</v>
      </c>
    </row>
    <row r="112" spans="1:17" s="31" customFormat="1" x14ac:dyDescent="0.25">
      <c r="A112" s="24">
        <v>479458</v>
      </c>
      <c r="B112" s="25" t="s">
        <v>4354</v>
      </c>
      <c r="C112" s="25" t="s">
        <v>4263</v>
      </c>
      <c r="D112" s="25" t="s">
        <v>83</v>
      </c>
      <c r="E112" s="26" t="s">
        <v>4274</v>
      </c>
      <c r="F112" s="26" t="s">
        <v>4270</v>
      </c>
      <c r="G112" s="27">
        <v>2730</v>
      </c>
      <c r="H112" s="26" t="s">
        <v>4271</v>
      </c>
      <c r="I112" s="29">
        <v>194.684</v>
      </c>
      <c r="J112" s="29">
        <v>96.558400000000006</v>
      </c>
      <c r="K112" s="26" t="s">
        <v>4377</v>
      </c>
      <c r="L112" s="26" t="s">
        <v>4266</v>
      </c>
      <c r="M112" s="26" t="s">
        <v>4266</v>
      </c>
      <c r="N112" s="32" t="s">
        <v>4266</v>
      </c>
      <c r="O112" s="26" t="s">
        <v>4266</v>
      </c>
      <c r="P112" s="31">
        <v>13</v>
      </c>
      <c r="Q112" s="31" t="s">
        <v>55</v>
      </c>
    </row>
    <row r="113" spans="1:17" s="31" customFormat="1" x14ac:dyDescent="0.25">
      <c r="A113" s="24">
        <v>85687</v>
      </c>
      <c r="B113" s="25" t="s">
        <v>4310</v>
      </c>
      <c r="C113" s="25" t="s">
        <v>4263</v>
      </c>
      <c r="D113" s="25" t="s">
        <v>56</v>
      </c>
      <c r="E113" s="26" t="s">
        <v>4272</v>
      </c>
      <c r="F113" s="26" t="s">
        <v>4270</v>
      </c>
      <c r="G113" s="27">
        <v>430</v>
      </c>
      <c r="H113" s="34" t="s">
        <v>4271</v>
      </c>
      <c r="I113" s="29">
        <v>220.131</v>
      </c>
      <c r="J113" s="29">
        <v>181.04499999999999</v>
      </c>
      <c r="K113" s="26" t="s">
        <v>4377</v>
      </c>
      <c r="L113" s="26" t="s">
        <v>4266</v>
      </c>
      <c r="M113" s="26" t="s">
        <v>4266</v>
      </c>
      <c r="N113" s="32" t="s">
        <v>4266</v>
      </c>
      <c r="O113" s="26" t="s">
        <v>4266</v>
      </c>
      <c r="P113" s="31">
        <v>159</v>
      </c>
      <c r="Q113" s="31" t="s">
        <v>81</v>
      </c>
    </row>
    <row r="114" spans="1:17" s="31" customFormat="1" x14ac:dyDescent="0.25">
      <c r="A114" s="24">
        <v>112345</v>
      </c>
      <c r="B114" s="25" t="s">
        <v>4324</v>
      </c>
      <c r="C114" s="25" t="s">
        <v>4263</v>
      </c>
      <c r="D114" s="25" t="s">
        <v>83</v>
      </c>
      <c r="E114" s="26" t="s">
        <v>4285</v>
      </c>
      <c r="F114" s="26" t="s">
        <v>4270</v>
      </c>
      <c r="G114" s="27">
        <v>2074</v>
      </c>
      <c r="H114" s="26" t="s">
        <v>4271</v>
      </c>
      <c r="I114" s="29">
        <v>222.31</v>
      </c>
      <c r="J114" s="29">
        <v>81.4084</v>
      </c>
      <c r="K114" s="26" t="s">
        <v>4377</v>
      </c>
      <c r="L114" s="26" t="s">
        <v>4266</v>
      </c>
      <c r="M114" s="26" t="s">
        <v>4266</v>
      </c>
      <c r="N114" s="32" t="s">
        <v>4266</v>
      </c>
      <c r="O114" s="26" t="s">
        <v>4266</v>
      </c>
      <c r="P114" s="31">
        <v>81</v>
      </c>
      <c r="Q114" s="31" t="s">
        <v>549</v>
      </c>
    </row>
    <row r="115" spans="1:17" s="31" customFormat="1" x14ac:dyDescent="0.25">
      <c r="A115" s="24">
        <v>129000</v>
      </c>
      <c r="B115" s="25" t="s">
        <v>3580</v>
      </c>
      <c r="C115" s="25" t="s">
        <v>4263</v>
      </c>
      <c r="D115" s="25" t="s">
        <v>56</v>
      </c>
      <c r="E115" s="26" t="s">
        <v>4264</v>
      </c>
      <c r="F115" s="26" t="s">
        <v>4265</v>
      </c>
      <c r="G115" s="27">
        <v>854</v>
      </c>
      <c r="H115" s="28">
        <v>0.1</v>
      </c>
      <c r="I115" s="29">
        <v>229.47399999999999</v>
      </c>
      <c r="J115" s="29">
        <v>133.446</v>
      </c>
      <c r="K115" s="26" t="s">
        <v>4377</v>
      </c>
      <c r="L115" s="26" t="s">
        <v>4266</v>
      </c>
      <c r="M115" s="26" t="s">
        <v>4266</v>
      </c>
      <c r="N115" s="32" t="s">
        <v>4266</v>
      </c>
      <c r="O115" s="26" t="s">
        <v>4266</v>
      </c>
      <c r="P115" s="31">
        <v>75</v>
      </c>
      <c r="Q115" s="31" t="s">
        <v>81</v>
      </c>
    </row>
    <row r="116" spans="1:17" s="31" customFormat="1" x14ac:dyDescent="0.25">
      <c r="A116" s="24">
        <v>104518</v>
      </c>
      <c r="B116" s="25" t="s">
        <v>4311</v>
      </c>
      <c r="C116" s="25" t="s">
        <v>4263</v>
      </c>
      <c r="D116" s="25" t="s">
        <v>83</v>
      </c>
      <c r="E116" s="26" t="s">
        <v>4264</v>
      </c>
      <c r="F116" s="26" t="s">
        <v>4265</v>
      </c>
      <c r="G116" s="27">
        <v>2045</v>
      </c>
      <c r="H116" s="28">
        <v>0.1</v>
      </c>
      <c r="I116" s="29">
        <v>244.517</v>
      </c>
      <c r="J116" s="29">
        <v>136.73699999999999</v>
      </c>
      <c r="K116" s="26" t="s">
        <v>4377</v>
      </c>
      <c r="L116" s="26" t="s">
        <v>4266</v>
      </c>
      <c r="M116" s="26" t="s">
        <v>4266</v>
      </c>
      <c r="N116" s="32" t="s">
        <v>4266</v>
      </c>
      <c r="O116" s="26" t="s">
        <v>4266</v>
      </c>
      <c r="P116" s="31">
        <v>137</v>
      </c>
      <c r="Q116" s="31" t="s">
        <v>549</v>
      </c>
    </row>
    <row r="117" spans="1:17" s="31" customFormat="1" x14ac:dyDescent="0.25">
      <c r="A117" s="24">
        <v>108601</v>
      </c>
      <c r="B117" s="25" t="s">
        <v>4307</v>
      </c>
      <c r="C117" s="25" t="s">
        <v>4263</v>
      </c>
      <c r="D117" s="25" t="s">
        <v>56</v>
      </c>
      <c r="E117" s="26" t="s">
        <v>4285</v>
      </c>
      <c r="F117" s="26" t="s">
        <v>4270</v>
      </c>
      <c r="G117" s="27">
        <v>2706</v>
      </c>
      <c r="H117" s="26" t="s">
        <v>4271</v>
      </c>
      <c r="I117" s="29">
        <v>260.56700000000001</v>
      </c>
      <c r="J117" s="29">
        <v>113.52500000000001</v>
      </c>
      <c r="K117" s="26" t="s">
        <v>4377</v>
      </c>
      <c r="L117" s="26" t="s">
        <v>4266</v>
      </c>
      <c r="M117" s="26" t="s">
        <v>4266</v>
      </c>
      <c r="N117" s="32" t="s">
        <v>4266</v>
      </c>
      <c r="O117" s="26" t="s">
        <v>4266</v>
      </c>
      <c r="P117" s="31">
        <v>35.799999999999997</v>
      </c>
      <c r="Q117" s="31" t="s">
        <v>81</v>
      </c>
    </row>
    <row r="118" spans="1:17" s="31" customFormat="1" x14ac:dyDescent="0.25">
      <c r="A118" s="24">
        <v>112281773</v>
      </c>
      <c r="B118" s="25" t="s">
        <v>3850</v>
      </c>
      <c r="C118" s="25" t="s">
        <v>4263</v>
      </c>
      <c r="D118" s="25" t="s">
        <v>103</v>
      </c>
      <c r="E118" s="26" t="e">
        <v>#N/A</v>
      </c>
      <c r="F118" s="26" t="s">
        <v>4265</v>
      </c>
      <c r="G118" s="27">
        <v>2794</v>
      </c>
      <c r="H118" s="28">
        <v>0.1</v>
      </c>
      <c r="I118" s="29">
        <v>263.089</v>
      </c>
      <c r="J118" s="29">
        <v>28.957599999999999</v>
      </c>
      <c r="K118" s="26" t="s">
        <v>4378</v>
      </c>
      <c r="L118" s="26" t="s">
        <v>4266</v>
      </c>
      <c r="M118" s="26" t="s">
        <v>4266</v>
      </c>
      <c r="N118" s="32" t="s">
        <v>4266</v>
      </c>
      <c r="O118" s="26" t="s">
        <v>4266</v>
      </c>
      <c r="P118" s="31">
        <v>0.73</v>
      </c>
      <c r="Q118" s="31" t="s">
        <v>81</v>
      </c>
    </row>
    <row r="119" spans="1:17" s="31" customFormat="1" x14ac:dyDescent="0.25">
      <c r="A119" s="24">
        <v>78591</v>
      </c>
      <c r="B119" s="25" t="s">
        <v>2506</v>
      </c>
      <c r="C119" s="25" t="s">
        <v>4263</v>
      </c>
      <c r="D119" s="25" t="s">
        <v>56</v>
      </c>
      <c r="E119" s="26" t="s">
        <v>4264</v>
      </c>
      <c r="F119" s="26" t="s">
        <v>4265</v>
      </c>
      <c r="G119" s="27">
        <v>1034</v>
      </c>
      <c r="H119" s="28">
        <v>0.1</v>
      </c>
      <c r="I119" s="29">
        <v>265.01400000000001</v>
      </c>
      <c r="J119" s="29">
        <v>158.297</v>
      </c>
      <c r="K119" s="26" t="s">
        <v>4377</v>
      </c>
      <c r="L119" s="26" t="s">
        <v>4266</v>
      </c>
      <c r="M119" s="26" t="s">
        <v>4266</v>
      </c>
      <c r="N119" s="32" t="s">
        <v>4266</v>
      </c>
      <c r="O119" s="26" t="s">
        <v>4266</v>
      </c>
      <c r="P119" s="31">
        <v>150</v>
      </c>
      <c r="Q119" s="31" t="s">
        <v>118</v>
      </c>
    </row>
    <row r="120" spans="1:17" s="31" customFormat="1" x14ac:dyDescent="0.25">
      <c r="A120" s="24">
        <v>108101</v>
      </c>
      <c r="B120" s="25" t="s">
        <v>4299</v>
      </c>
      <c r="C120" s="25" t="s">
        <v>4263</v>
      </c>
      <c r="D120" s="25" t="s">
        <v>119</v>
      </c>
      <c r="E120" s="26" t="s">
        <v>4272</v>
      </c>
      <c r="F120" s="26" t="s">
        <v>4270</v>
      </c>
      <c r="G120" s="27">
        <v>2721</v>
      </c>
      <c r="H120" s="34" t="s">
        <v>4271</v>
      </c>
      <c r="I120" s="29">
        <v>273.52300000000002</v>
      </c>
      <c r="J120" s="29">
        <v>223.66</v>
      </c>
      <c r="K120" s="26" t="s">
        <v>4377</v>
      </c>
      <c r="L120" s="26" t="s">
        <v>4266</v>
      </c>
      <c r="M120" s="26" t="s">
        <v>4266</v>
      </c>
      <c r="N120" s="32" t="s">
        <v>4266</v>
      </c>
      <c r="O120" s="26" t="s">
        <v>4266</v>
      </c>
      <c r="P120" s="31">
        <v>250</v>
      </c>
      <c r="Q120" s="31" t="s">
        <v>81</v>
      </c>
    </row>
    <row r="121" spans="1:17" s="31" customFormat="1" x14ac:dyDescent="0.25">
      <c r="A121" s="24">
        <v>78422</v>
      </c>
      <c r="B121" s="25" t="s">
        <v>4357</v>
      </c>
      <c r="C121" s="25" t="s">
        <v>4263</v>
      </c>
      <c r="D121" s="25" t="s">
        <v>83</v>
      </c>
      <c r="E121" s="26" t="s">
        <v>4264</v>
      </c>
      <c r="F121" s="26" t="s">
        <v>4265</v>
      </c>
      <c r="G121" s="27">
        <v>2596</v>
      </c>
      <c r="H121" s="28">
        <v>0.1</v>
      </c>
      <c r="I121" s="29">
        <v>274.37200000000001</v>
      </c>
      <c r="J121" s="29">
        <v>52.543799999999997</v>
      </c>
      <c r="K121" s="26" t="s">
        <v>4373</v>
      </c>
      <c r="L121" s="26" t="s">
        <v>4266</v>
      </c>
      <c r="M121" s="26" t="s">
        <v>4266</v>
      </c>
      <c r="N121" s="32" t="s">
        <v>4266</v>
      </c>
      <c r="O121" s="26" t="s">
        <v>4266</v>
      </c>
      <c r="P121" s="31">
        <v>357</v>
      </c>
      <c r="Q121" s="31" t="s">
        <v>55</v>
      </c>
    </row>
    <row r="122" spans="1:17" s="31" customFormat="1" x14ac:dyDescent="0.25">
      <c r="A122" s="24">
        <v>83329</v>
      </c>
      <c r="B122" s="25" t="s">
        <v>477</v>
      </c>
      <c r="C122" s="25" t="s">
        <v>4263</v>
      </c>
      <c r="D122" s="25" t="s">
        <v>56</v>
      </c>
      <c r="E122" s="26" t="s">
        <v>4264</v>
      </c>
      <c r="F122" s="26" t="s">
        <v>4265</v>
      </c>
      <c r="G122" s="27">
        <v>2689</v>
      </c>
      <c r="H122" s="28">
        <v>0.1</v>
      </c>
      <c r="I122" s="29">
        <v>275.983</v>
      </c>
      <c r="J122" s="29">
        <v>154.70099999999999</v>
      </c>
      <c r="K122" s="26" t="s">
        <v>4377</v>
      </c>
      <c r="L122" s="26" t="s">
        <v>4266</v>
      </c>
      <c r="M122" s="26" t="s">
        <v>4266</v>
      </c>
      <c r="N122" s="32" t="s">
        <v>4266</v>
      </c>
      <c r="O122" s="26" t="s">
        <v>4266</v>
      </c>
      <c r="P122" s="31">
        <v>175</v>
      </c>
      <c r="Q122" s="31" t="s">
        <v>81</v>
      </c>
    </row>
    <row r="123" spans="1:17" s="31" customFormat="1" x14ac:dyDescent="0.25">
      <c r="A123" s="24">
        <v>123308</v>
      </c>
      <c r="B123" s="25" t="s">
        <v>4302</v>
      </c>
      <c r="C123" s="25" t="s">
        <v>4263</v>
      </c>
      <c r="D123" s="25" t="s">
        <v>83</v>
      </c>
      <c r="E123" s="26" t="s">
        <v>4264</v>
      </c>
      <c r="F123" s="26" t="s">
        <v>4265</v>
      </c>
      <c r="G123" s="27">
        <v>2080</v>
      </c>
      <c r="H123" s="28">
        <v>0.1</v>
      </c>
      <c r="I123" s="29">
        <v>334.91699999999997</v>
      </c>
      <c r="J123" s="29">
        <v>138.245</v>
      </c>
      <c r="K123" s="26" t="s">
        <v>4377</v>
      </c>
      <c r="L123" s="26" t="s">
        <v>4266</v>
      </c>
      <c r="M123" s="26" t="s">
        <v>4266</v>
      </c>
      <c r="N123" s="32" t="s">
        <v>4266</v>
      </c>
      <c r="O123" s="26" t="s">
        <v>4266</v>
      </c>
      <c r="P123" s="31">
        <v>50</v>
      </c>
      <c r="Q123" s="31" t="s">
        <v>81</v>
      </c>
    </row>
    <row r="124" spans="1:17" s="31" customFormat="1" x14ac:dyDescent="0.25">
      <c r="A124" s="24">
        <v>111991094</v>
      </c>
      <c r="B124" s="25" t="s">
        <v>2909</v>
      </c>
      <c r="C124" s="25" t="s">
        <v>4263</v>
      </c>
      <c r="D124" s="25" t="s">
        <v>103</v>
      </c>
      <c r="E124" s="26" t="s">
        <v>4272</v>
      </c>
      <c r="F124" s="26" t="s">
        <v>4270</v>
      </c>
      <c r="G124" s="27">
        <v>2592</v>
      </c>
      <c r="H124" s="34" t="s">
        <v>4271</v>
      </c>
      <c r="I124" s="29">
        <v>388.26499999999999</v>
      </c>
      <c r="J124" s="29">
        <v>240.78399999999999</v>
      </c>
      <c r="K124" s="26" t="s">
        <v>4377</v>
      </c>
      <c r="L124" s="26" t="s">
        <v>4266</v>
      </c>
      <c r="M124" s="26" t="s">
        <v>4266</v>
      </c>
      <c r="N124" s="32" t="s">
        <v>4266</v>
      </c>
      <c r="O124" s="26" t="s">
        <v>4266</v>
      </c>
      <c r="P124" s="31">
        <v>125</v>
      </c>
      <c r="Q124" s="31" t="s">
        <v>81</v>
      </c>
    </row>
    <row r="125" spans="1:17" s="31" customFormat="1" x14ac:dyDescent="0.25">
      <c r="A125" s="24">
        <v>111900</v>
      </c>
      <c r="B125" s="25" t="s">
        <v>4325</v>
      </c>
      <c r="C125" s="25" t="s">
        <v>4263</v>
      </c>
      <c r="D125" s="25" t="s">
        <v>83</v>
      </c>
      <c r="E125" s="26" t="s">
        <v>4264</v>
      </c>
      <c r="F125" s="26" t="s">
        <v>4265</v>
      </c>
      <c r="G125" s="27">
        <v>2094</v>
      </c>
      <c r="H125" s="28">
        <v>0.1</v>
      </c>
      <c r="I125" s="29">
        <v>411.97899999999998</v>
      </c>
      <c r="J125" s="29">
        <v>129.17500000000001</v>
      </c>
      <c r="K125" s="26" t="s">
        <v>4377</v>
      </c>
      <c r="L125" s="27">
        <v>2095</v>
      </c>
      <c r="M125" s="28">
        <v>0.1</v>
      </c>
      <c r="N125" s="29">
        <v>45.218200000000003</v>
      </c>
      <c r="O125" s="26" t="s">
        <v>4373</v>
      </c>
      <c r="P125" s="31">
        <v>167</v>
      </c>
      <c r="Q125" s="31" t="s">
        <v>81</v>
      </c>
    </row>
    <row r="126" spans="1:17" s="31" customFormat="1" x14ac:dyDescent="0.25">
      <c r="A126" s="24">
        <v>84742</v>
      </c>
      <c r="B126" s="25" t="s">
        <v>4321</v>
      </c>
      <c r="C126" s="25" t="s">
        <v>4263</v>
      </c>
      <c r="D126" s="25" t="s">
        <v>56</v>
      </c>
      <c r="E126" s="26" t="s">
        <v>4289</v>
      </c>
      <c r="F126" s="26" t="s">
        <v>4265</v>
      </c>
      <c r="G126" s="27">
        <v>952</v>
      </c>
      <c r="H126" s="28">
        <v>0.1</v>
      </c>
      <c r="I126" s="29">
        <v>422.38299999999998</v>
      </c>
      <c r="J126" s="29">
        <v>109.223</v>
      </c>
      <c r="K126" s="26" t="s">
        <v>4377</v>
      </c>
      <c r="L126" s="26" t="s">
        <v>4266</v>
      </c>
      <c r="M126" s="26" t="s">
        <v>4266</v>
      </c>
      <c r="N126" s="32" t="s">
        <v>4266</v>
      </c>
      <c r="O126" s="26" t="s">
        <v>4266</v>
      </c>
      <c r="P126" s="31">
        <v>125</v>
      </c>
      <c r="Q126" s="31" t="s">
        <v>81</v>
      </c>
    </row>
    <row r="127" spans="1:17" s="31" customFormat="1" x14ac:dyDescent="0.25">
      <c r="A127" s="24">
        <v>111159</v>
      </c>
      <c r="B127" s="25" t="s">
        <v>4330</v>
      </c>
      <c r="C127" s="25" t="s">
        <v>4263</v>
      </c>
      <c r="D127" s="25" t="s">
        <v>83</v>
      </c>
      <c r="E127" s="26" t="s">
        <v>4272</v>
      </c>
      <c r="F127" s="26" t="s">
        <v>4270</v>
      </c>
      <c r="G127" s="27">
        <v>2518</v>
      </c>
      <c r="H127" s="34" t="s">
        <v>4271</v>
      </c>
      <c r="I127" s="29">
        <v>473.96</v>
      </c>
      <c r="J127" s="29">
        <v>356.64600000000002</v>
      </c>
      <c r="K127" s="26" t="s">
        <v>4377</v>
      </c>
      <c r="L127" s="26" t="s">
        <v>4266</v>
      </c>
      <c r="M127" s="26" t="s">
        <v>4266</v>
      </c>
      <c r="N127" s="32" t="s">
        <v>4266</v>
      </c>
      <c r="O127" s="26" t="s">
        <v>4266</v>
      </c>
      <c r="P127" s="31">
        <v>356</v>
      </c>
      <c r="Q127" s="31" t="s">
        <v>549</v>
      </c>
    </row>
    <row r="128" spans="1:17" s="31" customFormat="1" x14ac:dyDescent="0.25">
      <c r="A128" s="24">
        <v>107211</v>
      </c>
      <c r="B128" s="25" t="s">
        <v>4329</v>
      </c>
      <c r="C128" s="25" t="s">
        <v>4263</v>
      </c>
      <c r="D128" s="25" t="s">
        <v>56</v>
      </c>
      <c r="E128" s="26" t="s">
        <v>4264</v>
      </c>
      <c r="F128" s="26" t="s">
        <v>4265</v>
      </c>
      <c r="G128" s="27">
        <v>1830</v>
      </c>
      <c r="H128" s="28">
        <v>0.1</v>
      </c>
      <c r="I128" s="29">
        <v>484.18200000000002</v>
      </c>
      <c r="J128" s="29">
        <v>425.94600000000003</v>
      </c>
      <c r="K128" s="26" t="s">
        <v>4377</v>
      </c>
      <c r="L128" s="27">
        <v>1158</v>
      </c>
      <c r="M128" s="28">
        <v>0.1</v>
      </c>
      <c r="N128" s="29">
        <v>364.77699999999999</v>
      </c>
      <c r="O128" s="26" t="s">
        <v>4377</v>
      </c>
      <c r="P128" s="31">
        <v>200</v>
      </c>
      <c r="Q128" s="31" t="s">
        <v>81</v>
      </c>
    </row>
    <row r="129" spans="1:17" s="31" customFormat="1" x14ac:dyDescent="0.25">
      <c r="A129" s="24">
        <v>78831</v>
      </c>
      <c r="B129" s="25" t="s">
        <v>4336</v>
      </c>
      <c r="C129" s="25" t="s">
        <v>4263</v>
      </c>
      <c r="D129" s="25" t="s">
        <v>56</v>
      </c>
      <c r="E129" s="26" t="s">
        <v>4297</v>
      </c>
      <c r="F129" s="26" t="s">
        <v>4265</v>
      </c>
      <c r="G129" s="27">
        <v>1308</v>
      </c>
      <c r="H129" s="28">
        <v>0.1</v>
      </c>
      <c r="I129" s="29">
        <v>745.68</v>
      </c>
      <c r="J129" s="29">
        <v>344.26100000000002</v>
      </c>
      <c r="K129" s="26" t="s">
        <v>4377</v>
      </c>
      <c r="L129" s="26" t="s">
        <v>4266</v>
      </c>
      <c r="M129" s="26" t="s">
        <v>4266</v>
      </c>
      <c r="N129" s="32" t="s">
        <v>4266</v>
      </c>
      <c r="O129" s="26" t="s">
        <v>4266</v>
      </c>
      <c r="P129" s="31">
        <v>316</v>
      </c>
      <c r="Q129" s="31" t="s">
        <v>118</v>
      </c>
    </row>
    <row r="130" spans="1:17" s="31" customFormat="1" x14ac:dyDescent="0.25">
      <c r="A130" s="24">
        <v>422556089</v>
      </c>
      <c r="B130" s="25" t="s">
        <v>3612</v>
      </c>
      <c r="C130" s="25" t="s">
        <v>4263</v>
      </c>
      <c r="D130" s="25" t="s">
        <v>103</v>
      </c>
      <c r="E130" s="26" t="s">
        <v>4264</v>
      </c>
      <c r="F130" s="26" t="s">
        <v>4265</v>
      </c>
      <c r="G130" s="27">
        <v>2630</v>
      </c>
      <c r="H130" s="28">
        <v>0.1</v>
      </c>
      <c r="I130" s="29">
        <v>887.61800000000005</v>
      </c>
      <c r="J130" s="29">
        <v>534.17200000000003</v>
      </c>
      <c r="K130" s="26" t="s">
        <v>4377</v>
      </c>
      <c r="L130" s="26" t="s">
        <v>4266</v>
      </c>
      <c r="M130" s="26" t="s">
        <v>4266</v>
      </c>
      <c r="N130" s="32" t="s">
        <v>4266</v>
      </c>
      <c r="O130" s="26" t="s">
        <v>4266</v>
      </c>
      <c r="P130" s="31">
        <v>100</v>
      </c>
      <c r="Q130" s="31" t="s">
        <v>81</v>
      </c>
    </row>
    <row r="131" spans="1:17" s="31" customFormat="1" x14ac:dyDescent="0.25">
      <c r="A131" s="24">
        <v>100210</v>
      </c>
      <c r="B131" s="25" t="s">
        <v>4346</v>
      </c>
      <c r="C131" s="25" t="s">
        <v>4263</v>
      </c>
      <c r="D131" s="25" t="s">
        <v>119</v>
      </c>
      <c r="E131" s="26" t="s">
        <v>4264</v>
      </c>
      <c r="F131" s="26" t="s">
        <v>4265</v>
      </c>
      <c r="G131" s="27">
        <v>2708</v>
      </c>
      <c r="H131" s="28">
        <v>0.1</v>
      </c>
      <c r="I131" s="29">
        <v>938.71199999999999</v>
      </c>
      <c r="J131" s="29">
        <v>513.26499999999999</v>
      </c>
      <c r="K131" s="26" t="s">
        <v>4377</v>
      </c>
      <c r="L131" s="26" t="s">
        <v>4266</v>
      </c>
      <c r="M131" s="26" t="s">
        <v>4266</v>
      </c>
      <c r="N131" s="32" t="s">
        <v>4266</v>
      </c>
      <c r="O131" s="26" t="s">
        <v>4266</v>
      </c>
      <c r="P131" s="31">
        <v>142</v>
      </c>
      <c r="Q131" s="31" t="s">
        <v>118</v>
      </c>
    </row>
    <row r="132" spans="1:17" s="31" customFormat="1" x14ac:dyDescent="0.25">
      <c r="A132" s="24">
        <v>109999</v>
      </c>
      <c r="B132" s="25" t="s">
        <v>3858</v>
      </c>
      <c r="C132" s="25" t="s">
        <v>4263</v>
      </c>
      <c r="D132" s="25" t="s">
        <v>56</v>
      </c>
      <c r="E132" s="26" t="s">
        <v>4269</v>
      </c>
      <c r="F132" s="26" t="s">
        <v>4270</v>
      </c>
      <c r="G132" s="27">
        <v>183</v>
      </c>
      <c r="H132" s="34" t="s">
        <v>4271</v>
      </c>
      <c r="I132" s="29">
        <v>955.65800000000002</v>
      </c>
      <c r="J132" s="29">
        <v>749.90599999999995</v>
      </c>
      <c r="K132" s="26" t="s">
        <v>4377</v>
      </c>
      <c r="L132" s="26" t="s">
        <v>4266</v>
      </c>
      <c r="M132" s="26" t="s">
        <v>4266</v>
      </c>
      <c r="N132" s="32" t="s">
        <v>4266</v>
      </c>
      <c r="O132" s="26" t="s">
        <v>4266</v>
      </c>
      <c r="P132" s="31">
        <v>928</v>
      </c>
      <c r="Q132" s="31" t="s">
        <v>71</v>
      </c>
    </row>
    <row r="133" spans="1:17" s="31" customFormat="1" x14ac:dyDescent="0.25">
      <c r="A133" s="24">
        <v>85449</v>
      </c>
      <c r="B133" s="25" t="s">
        <v>4347</v>
      </c>
      <c r="C133" s="25" t="s">
        <v>4263</v>
      </c>
      <c r="D133" s="25" t="s">
        <v>56</v>
      </c>
      <c r="E133" s="26" t="s">
        <v>4264</v>
      </c>
      <c r="F133" s="26" t="s">
        <v>4265</v>
      </c>
      <c r="G133" s="27">
        <v>1278</v>
      </c>
      <c r="H133" s="28">
        <v>0.1</v>
      </c>
      <c r="I133" s="29">
        <v>1029.3800000000001</v>
      </c>
      <c r="J133" s="32">
        <v>675.375</v>
      </c>
      <c r="K133" s="26" t="s">
        <v>4374</v>
      </c>
      <c r="L133" s="26" t="s">
        <v>4266</v>
      </c>
      <c r="M133" s="26" t="s">
        <v>4266</v>
      </c>
      <c r="N133" s="32" t="s">
        <v>4266</v>
      </c>
      <c r="O133" s="26" t="s">
        <v>4266</v>
      </c>
      <c r="P133" s="31">
        <v>1562</v>
      </c>
      <c r="Q133" s="31" t="s">
        <v>55</v>
      </c>
    </row>
    <row r="134" spans="1:17" s="31" customFormat="1" x14ac:dyDescent="0.25">
      <c r="A134" s="24">
        <v>67641</v>
      </c>
      <c r="B134" s="25" t="s">
        <v>511</v>
      </c>
      <c r="C134" s="25" t="s">
        <v>4263</v>
      </c>
      <c r="D134" s="25" t="s">
        <v>56</v>
      </c>
      <c r="E134" s="26" t="s">
        <v>4264</v>
      </c>
      <c r="F134" s="26" t="s">
        <v>4265</v>
      </c>
      <c r="G134" s="27">
        <v>591</v>
      </c>
      <c r="H134" s="28">
        <v>0.1</v>
      </c>
      <c r="I134" s="29">
        <v>1190.68</v>
      </c>
      <c r="J134" s="29">
        <v>872.18600000000004</v>
      </c>
      <c r="K134" s="26" t="s">
        <v>4377</v>
      </c>
      <c r="L134" s="26" t="s">
        <v>4266</v>
      </c>
      <c r="M134" s="26" t="s">
        <v>4266</v>
      </c>
      <c r="N134" s="32" t="s">
        <v>4266</v>
      </c>
      <c r="O134" s="26" t="s">
        <v>4266</v>
      </c>
      <c r="P134" s="31">
        <v>900</v>
      </c>
      <c r="Q134" s="31" t="s">
        <v>81</v>
      </c>
    </row>
    <row r="135" spans="1:17" s="31" customFormat="1" x14ac:dyDescent="0.25">
      <c r="A135" s="24">
        <v>78922</v>
      </c>
      <c r="B135" s="25" t="s">
        <v>4309</v>
      </c>
      <c r="C135" s="25" t="s">
        <v>4263</v>
      </c>
      <c r="D135" s="25" t="s">
        <v>83</v>
      </c>
      <c r="E135" s="26" t="s">
        <v>4294</v>
      </c>
      <c r="F135" s="26" t="s">
        <v>4270</v>
      </c>
      <c r="G135" s="27">
        <v>2031</v>
      </c>
      <c r="H135" s="26" t="s">
        <v>4271</v>
      </c>
      <c r="I135" s="29">
        <v>1467.17</v>
      </c>
      <c r="J135" s="29">
        <v>1044</v>
      </c>
      <c r="K135" s="26" t="s">
        <v>4377</v>
      </c>
      <c r="L135" s="26" t="s">
        <v>4266</v>
      </c>
      <c r="M135" s="26" t="s">
        <v>4266</v>
      </c>
      <c r="N135" s="32" t="s">
        <v>4266</v>
      </c>
      <c r="O135" s="26" t="s">
        <v>4266</v>
      </c>
      <c r="P135" s="31">
        <v>657</v>
      </c>
      <c r="Q135" s="31" t="s">
        <v>1032</v>
      </c>
    </row>
    <row r="136" spans="1:17" s="31" customFormat="1" x14ac:dyDescent="0.25">
      <c r="A136" s="24">
        <v>67561</v>
      </c>
      <c r="B136" s="25" t="s">
        <v>2667</v>
      </c>
      <c r="C136" s="25" t="s">
        <v>4263</v>
      </c>
      <c r="D136" s="25" t="s">
        <v>56</v>
      </c>
      <c r="E136" s="26" t="s">
        <v>4274</v>
      </c>
      <c r="F136" s="26" t="s">
        <v>4270</v>
      </c>
      <c r="G136" s="27">
        <v>25</v>
      </c>
      <c r="H136" s="26" t="s">
        <v>4271</v>
      </c>
      <c r="I136" s="29">
        <v>2368.2399999999998</v>
      </c>
      <c r="J136" s="29">
        <v>1607.01</v>
      </c>
      <c r="K136" s="26" t="s">
        <v>4396</v>
      </c>
      <c r="L136" s="26" t="s">
        <v>4266</v>
      </c>
      <c r="M136" s="26" t="s">
        <v>4266</v>
      </c>
      <c r="N136" s="32" t="s">
        <v>4266</v>
      </c>
      <c r="O136" s="26" t="s">
        <v>4266</v>
      </c>
      <c r="P136" s="31">
        <v>500</v>
      </c>
      <c r="Q136" s="31" t="s">
        <v>118</v>
      </c>
    </row>
    <row r="137" spans="1:17" s="31" customFormat="1" x14ac:dyDescent="0.25">
      <c r="A137" s="24">
        <v>110543</v>
      </c>
      <c r="B137" s="25" t="s">
        <v>4341</v>
      </c>
      <c r="C137" s="25" t="s">
        <v>4263</v>
      </c>
      <c r="D137" s="25" t="s">
        <v>119</v>
      </c>
      <c r="E137" s="26" t="s">
        <v>4291</v>
      </c>
      <c r="F137" s="26" t="s">
        <v>4265</v>
      </c>
      <c r="G137" s="27">
        <v>2464</v>
      </c>
      <c r="H137" s="28">
        <v>0.1</v>
      </c>
      <c r="I137" s="29">
        <v>2946</v>
      </c>
      <c r="J137" s="29">
        <v>679.43700000000001</v>
      </c>
      <c r="K137" s="26" t="s">
        <v>4377</v>
      </c>
      <c r="L137" s="26" t="s">
        <v>4266</v>
      </c>
      <c r="M137" s="26" t="s">
        <v>4266</v>
      </c>
      <c r="N137" s="32" t="s">
        <v>4266</v>
      </c>
      <c r="O137" s="26" t="s">
        <v>4266</v>
      </c>
      <c r="P137" s="31">
        <v>570</v>
      </c>
      <c r="Q137" s="31" t="s">
        <v>55</v>
      </c>
    </row>
    <row r="138" spans="1:17" s="31" customFormat="1" x14ac:dyDescent="0.25">
      <c r="A138" s="24">
        <v>71556</v>
      </c>
      <c r="B138" s="25" t="s">
        <v>4268</v>
      </c>
      <c r="C138" s="25" t="s">
        <v>4263</v>
      </c>
      <c r="D138" s="25" t="s">
        <v>56</v>
      </c>
      <c r="E138" s="26" t="s">
        <v>4269</v>
      </c>
      <c r="F138" s="26" t="s">
        <v>4270</v>
      </c>
      <c r="G138" s="27">
        <v>156</v>
      </c>
      <c r="H138" s="34" t="s">
        <v>4271</v>
      </c>
      <c r="I138" s="29">
        <v>3030.65</v>
      </c>
      <c r="J138" s="29">
        <v>1166.17</v>
      </c>
      <c r="K138" s="26" t="s">
        <v>4377</v>
      </c>
      <c r="L138" s="26" t="s">
        <v>4266</v>
      </c>
      <c r="M138" s="26" t="s">
        <v>4266</v>
      </c>
      <c r="N138" s="32" t="s">
        <v>4266</v>
      </c>
      <c r="O138" s="26" t="s">
        <v>4266</v>
      </c>
      <c r="P138" s="31">
        <v>2155</v>
      </c>
      <c r="Q138" s="31" t="s">
        <v>549</v>
      </c>
    </row>
    <row r="139" spans="1:17" s="31" customFormat="1" x14ac:dyDescent="0.25">
      <c r="A139" s="24">
        <v>105602</v>
      </c>
      <c r="B139" s="25" t="s">
        <v>1070</v>
      </c>
      <c r="C139" s="25" t="s">
        <v>4263</v>
      </c>
      <c r="D139" s="25" t="s">
        <v>56</v>
      </c>
      <c r="E139" s="26" t="s">
        <v>4269</v>
      </c>
      <c r="F139" s="26" t="s">
        <v>4270</v>
      </c>
      <c r="G139" s="27">
        <v>1996</v>
      </c>
      <c r="H139" s="34" t="s">
        <v>4271</v>
      </c>
      <c r="I139" s="29">
        <v>4414.51</v>
      </c>
      <c r="J139" s="29">
        <v>3177.05</v>
      </c>
      <c r="K139" s="26" t="s">
        <v>4377</v>
      </c>
      <c r="L139" s="26" t="s">
        <v>4266</v>
      </c>
      <c r="M139" s="26" t="s">
        <v>4266</v>
      </c>
      <c r="N139" s="32" t="s">
        <v>4266</v>
      </c>
      <c r="O139" s="26" t="s">
        <v>4266</v>
      </c>
      <c r="P139" s="31">
        <v>50</v>
      </c>
      <c r="Q139" s="31" t="s">
        <v>81</v>
      </c>
    </row>
    <row r="140" spans="1:17" s="31" customFormat="1" x14ac:dyDescent="0.25">
      <c r="A140" s="24">
        <v>108054</v>
      </c>
      <c r="B140" s="25" t="s">
        <v>4358</v>
      </c>
      <c r="C140" s="25" t="s">
        <v>4263</v>
      </c>
      <c r="D140" s="25" t="s">
        <v>119</v>
      </c>
      <c r="E140" s="26" t="s">
        <v>4269</v>
      </c>
      <c r="F140" s="26" t="s">
        <v>4270</v>
      </c>
      <c r="G140" s="27">
        <v>2487</v>
      </c>
      <c r="H140" s="34" t="s">
        <v>4384</v>
      </c>
      <c r="I140" s="29">
        <v>4946.43</v>
      </c>
      <c r="J140" s="29">
        <v>3165.41</v>
      </c>
      <c r="K140" s="26" t="s">
        <v>4377</v>
      </c>
      <c r="L140" s="26" t="s">
        <v>4266</v>
      </c>
      <c r="M140" s="26" t="s">
        <v>4266</v>
      </c>
      <c r="N140" s="32" t="s">
        <v>4266</v>
      </c>
      <c r="O140" s="26" t="s">
        <v>4266</v>
      </c>
      <c r="P140" s="31">
        <v>100</v>
      </c>
      <c r="Q140" s="31" t="s">
        <v>81</v>
      </c>
    </row>
  </sheetData>
  <autoFilter ref="A1:Q140">
    <sortState ref="A2:Q140">
      <sortCondition ref="I1:I14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BMD_info_new</vt:lpstr>
      <vt:lpstr>RfDs_clean</vt:lpstr>
      <vt:lpstr>BMD_info_new!_FilterDatabase</vt:lpstr>
    </vt:vector>
  </TitlesOfParts>
  <Company>ICF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ICF</dc:creator>
  <cp:lastModifiedBy>Chiu, Weihsueh</cp:lastModifiedBy>
  <dcterms:created xsi:type="dcterms:W3CDTF">2015-03-20T20:48:59Z</dcterms:created>
  <dcterms:modified xsi:type="dcterms:W3CDTF">2017-07-20T19:53:12Z</dcterms:modified>
</cp:coreProperties>
</file>