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r_projects\sulfur_shipping\data\"/>
    </mc:Choice>
  </mc:AlternateContent>
  <xr:revisionPtr revIDLastSave="0" documentId="13_ncr:1_{A0BA8093-3C17-4D14-9252-3D4410865555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ACRUISE_2019_fleet" sheetId="1" r:id="rId1"/>
    <sheet name="ACRUISE_2021_fleet" sheetId="2" r:id="rId2"/>
    <sheet name="global fleet" sheetId="3" r:id="rId3"/>
    <sheet name="global_fleet_build" sheetId="4" r:id="rId4"/>
    <sheet name="global_fleet_tonne" sheetId="5" r:id="rId5"/>
  </sheets>
  <definedNames>
    <definedName name="_xlnm._FilterDatabase" localSheetId="0" hidden="1">ACRUISE_2019_fleet!$D$1:$H$500</definedName>
    <definedName name="_xlnm._FilterDatabase" localSheetId="1" hidden="1">ACRUISE_2021_fleet!$D$1:$I$500</definedName>
    <definedName name="_xlnm.Criteria" localSheetId="0">ACRUISE_2019_fleet!$AC$1:$AD$2</definedName>
    <definedName name="_xlnm.Criteria" localSheetId="1">ACRUISE_2021_fleet!$AD$1:$AE$2</definedName>
    <definedName name="_xlnm.Extract" localSheetId="0">ACRUISE_2019_fleet!$AF$1:$AJ$1</definedName>
    <definedName name="_xlnm.Extract" localSheetId="1">ACRUISE_2021_fleet!$AG$1:$AL$1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" l="1"/>
  <c r="C8" i="5"/>
  <c r="C11" i="3"/>
  <c r="B11" i="3"/>
  <c r="H9" i="3"/>
  <c r="G9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2" i="2"/>
  <c r="H110" i="2"/>
</calcChain>
</file>

<file path=xl/sharedStrings.xml><?xml version="1.0" encoding="utf-8"?>
<sst xmlns="http://schemas.openxmlformats.org/spreadsheetml/2006/main" count="446" uniqueCount="137">
  <si>
    <t>IMO</t>
  </si>
  <si>
    <t>Type</t>
  </si>
  <si>
    <t>Scrubber</t>
  </si>
  <si>
    <t>ship_name</t>
  </si>
  <si>
    <t>NOx..kg.</t>
  </si>
  <si>
    <t>SOx..kg.</t>
  </si>
  <si>
    <t>crude oil tanker</t>
  </si>
  <si>
    <t>no</t>
  </si>
  <si>
    <t>eagle brisbane</t>
  </si>
  <si>
    <t>container ship</t>
  </si>
  <si>
    <t>msc poh lin</t>
  </si>
  <si>
    <t>ro-ro cargo</t>
  </si>
  <si>
    <t>stena horizon</t>
  </si>
  <si>
    <t>marianna vv</t>
  </si>
  <si>
    <t>oil chemical tanker</t>
  </si>
  <si>
    <t>sti beryl</t>
  </si>
  <si>
    <t>bow chain</t>
  </si>
  <si>
    <t>max jacob</t>
  </si>
  <si>
    <t>bulk carrier</t>
  </si>
  <si>
    <t>aegean vision</t>
  </si>
  <si>
    <t>cma cgm cayenne</t>
  </si>
  <si>
    <t>grande argentina</t>
  </si>
  <si>
    <t>vehicles carrier</t>
  </si>
  <si>
    <t>LNG tanker</t>
  </si>
  <si>
    <t>hoegh gallant</t>
  </si>
  <si>
    <t>jy vincentia</t>
  </si>
  <si>
    <t>msc emma</t>
  </si>
  <si>
    <t>yes</t>
  </si>
  <si>
    <t>nordic luebeck</t>
  </si>
  <si>
    <t>oil products tanker</t>
  </si>
  <si>
    <t>thor future</t>
  </si>
  <si>
    <t>tian jin</t>
  </si>
  <si>
    <t>general cargo</t>
  </si>
  <si>
    <t>hirado</t>
  </si>
  <si>
    <t>star cosmo</t>
  </si>
  <si>
    <t>msc coruna</t>
  </si>
  <si>
    <t>msc mirja</t>
  </si>
  <si>
    <t>lake superior</t>
  </si>
  <si>
    <t>elbtrader</t>
  </si>
  <si>
    <t>Year built</t>
  </si>
  <si>
    <t>Gross tonnage</t>
  </si>
  <si>
    <t>apl merlion</t>
  </si>
  <si>
    <t>bg sapphire</t>
  </si>
  <si>
    <t>cosco shipping sagittarius</t>
  </si>
  <si>
    <t>karita</t>
  </si>
  <si>
    <t>passenger ship</t>
  </si>
  <si>
    <t>mont st michel</t>
  </si>
  <si>
    <t>nyk rumina</t>
  </si>
  <si>
    <t>preveze 1</t>
  </si>
  <si>
    <t>songa puma</t>
  </si>
  <si>
    <t>athiri</t>
  </si>
  <si>
    <t>celebrity silouette</t>
  </si>
  <si>
    <t>diyyinah i</t>
  </si>
  <si>
    <t>msc branka</t>
  </si>
  <si>
    <t>nyk vesta</t>
  </si>
  <si>
    <t>texas triumph</t>
  </si>
  <si>
    <t>brussles express</t>
  </si>
  <si>
    <t>capt eugene</t>
  </si>
  <si>
    <t>cosco shipping scorpio</t>
  </si>
  <si>
    <t>delta hellas</t>
  </si>
  <si>
    <t>LPG tanker</t>
  </si>
  <si>
    <t>eco nemesis</t>
  </si>
  <si>
    <t>high venture</t>
  </si>
  <si>
    <t>kamome victoria</t>
  </si>
  <si>
    <t>anthem of the seas</t>
  </si>
  <si>
    <t>chemtrans baltic</t>
  </si>
  <si>
    <t>chemical tanker</t>
  </si>
  <si>
    <t>mtm yangon</t>
  </si>
  <si>
    <t>polar argentina</t>
  </si>
  <si>
    <t>vega leader</t>
  </si>
  <si>
    <t>euronike</t>
  </si>
  <si>
    <t>evelyn mearsk</t>
  </si>
  <si>
    <t>grande texas</t>
  </si>
  <si>
    <t>kyoto express</t>
  </si>
  <si>
    <t>lng gaslog georgetown</t>
  </si>
  <si>
    <t>manchester maersk</t>
  </si>
  <si>
    <t>msc isabella</t>
  </si>
  <si>
    <t>samuel prospect</t>
  </si>
  <si>
    <t>thalassa elpida</t>
  </si>
  <si>
    <t>al karaana</t>
  </si>
  <si>
    <t>borealis</t>
  </si>
  <si>
    <t>cosco japan</t>
  </si>
  <si>
    <t>maran progress</t>
  </si>
  <si>
    <t>mol tribute</t>
  </si>
  <si>
    <t>msc shaula</t>
  </si>
  <si>
    <t>ventura</t>
  </si>
  <si>
    <t>w kithira</t>
  </si>
  <si>
    <t>aspen spirit</t>
  </si>
  <si>
    <t>cap san marco</t>
  </si>
  <si>
    <t>msc madrid</t>
  </si>
  <si>
    <t>msc rapallo</t>
  </si>
  <si>
    <t>navigator yauza</t>
  </si>
  <si>
    <t>wes gesa</t>
  </si>
  <si>
    <t>al ghuwairiya</t>
  </si>
  <si>
    <t>asterion</t>
  </si>
  <si>
    <t>cma cgm benjamin franklin</t>
  </si>
  <si>
    <t>eagle le havre</t>
  </si>
  <si>
    <t>geographic endurance</t>
  </si>
  <si>
    <t>gwn 2</t>
  </si>
  <si>
    <t>lumphini park</t>
  </si>
  <si>
    <t>msc soraya</t>
  </si>
  <si>
    <t>sti lauren</t>
  </si>
  <si>
    <t>straum</t>
  </si>
  <si>
    <t>tahoe spirit</t>
  </si>
  <si>
    <t>tanja star</t>
  </si>
  <si>
    <t>troodos oak</t>
  </si>
  <si>
    <t>alice</t>
  </si>
  <si>
    <t>armorique</t>
  </si>
  <si>
    <t>reefer</t>
  </si>
  <si>
    <t>dole africa</t>
  </si>
  <si>
    <t>gaschem aachen</t>
  </si>
  <si>
    <t>hmm garam</t>
  </si>
  <si>
    <t>msc vilda</t>
  </si>
  <si>
    <t>minerva clara</t>
  </si>
  <si>
    <t>msc la spezia</t>
  </si>
  <si>
    <t>msc oriane</t>
  </si>
  <si>
    <t>sabetta</t>
  </si>
  <si>
    <t>seaways shenandoah</t>
  </si>
  <si>
    <t>mindoro</t>
  </si>
  <si>
    <t>ottawa express</t>
  </si>
  <si>
    <t>sti poplar</t>
  </si>
  <si>
    <t>% Sox of total</t>
  </si>
  <si>
    <t>Buld year</t>
  </si>
  <si>
    <t>DWT</t>
  </si>
  <si>
    <t>pre1990</t>
  </si>
  <si>
    <t>&lt;50000</t>
  </si>
  <si>
    <t>1990-1994</t>
  </si>
  <si>
    <t>1995-1999</t>
  </si>
  <si>
    <t>2000-2004</t>
  </si>
  <si>
    <t>2005-2009</t>
  </si>
  <si>
    <t>2010-2014</t>
  </si>
  <si>
    <t>&gt;250000</t>
  </si>
  <si>
    <t>2015-2019</t>
  </si>
  <si>
    <t>Tot</t>
  </si>
  <si>
    <t>2020-</t>
  </si>
  <si>
    <t>Tot, Mtonnes</t>
  </si>
  <si>
    <t>Sox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</si>
</sst>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7"/>
  <sheetViews>
    <sheetView workbookViewId="0">
      <selection activeCell="I33" sqref="I33"/>
    </sheetView>
  </sheetViews>
  <sheetFormatPr defaultColWidth="22.140625" defaultRowHeight="15" x14ac:dyDescent="0.25"/>
  <cols>
    <col min="1" max="1" width="8" style="1" bestFit="1" customWidth="1"/>
    <col min="2" max="2" width="18" style="1" bestFit="1" customWidth="1"/>
    <col min="3" max="3" width="9.42578125" style="1" bestFit="1" customWidth="1"/>
    <col min="4" max="4" width="13.7109375" style="1" bestFit="1" customWidth="1"/>
    <col min="5" max="5" width="8.85546875" style="1" bestFit="1" customWidth="1"/>
    <col min="6" max="6" width="16.42578125" style="1" bestFit="1" customWidth="1"/>
    <col min="7" max="8" width="10" style="1" bestFit="1" customWidth="1"/>
    <col min="9" max="10" width="22.140625" style="1"/>
    <col min="11" max="12" width="7.42578125" style="1" bestFit="1" customWidth="1"/>
    <col min="13" max="13" width="9.42578125" style="1" bestFit="1" customWidth="1"/>
    <col min="14" max="14" width="13.7109375" style="1" bestFit="1" customWidth="1"/>
    <col min="15" max="15" width="8.85546875" style="1" bestFit="1" customWidth="1"/>
    <col min="16" max="16" width="10.7109375" style="1" bestFit="1" customWidth="1"/>
    <col min="17" max="17" width="10.42578125" style="1" bestFit="1" customWidth="1"/>
    <col min="18" max="18" width="9.42578125" style="1" bestFit="1" customWidth="1"/>
    <col min="19" max="19" width="7.7109375" style="1" bestFit="1" customWidth="1"/>
    <col min="20" max="20" width="22.140625" style="1"/>
    <col min="21" max="21" width="8.28515625" style="1" bestFit="1" customWidth="1"/>
    <col min="22" max="22" width="9" style="1" bestFit="1" customWidth="1"/>
    <col min="23" max="23" width="13.7109375" style="1" bestFit="1" customWidth="1"/>
    <col min="24" max="24" width="8.85546875" style="1" bestFit="1" customWidth="1"/>
    <col min="25" max="25" width="10.7109375" style="1" bestFit="1" customWidth="1"/>
    <col min="26" max="27" width="10.42578125" style="1" bestFit="1" customWidth="1"/>
    <col min="28" max="28" width="7.7109375" style="1" bestFit="1" customWidth="1"/>
    <col min="29" max="16384" width="22.140625" style="1"/>
  </cols>
  <sheetData>
    <row r="1" spans="1:27" x14ac:dyDescent="0.25">
      <c r="A1" s="1" t="s">
        <v>0</v>
      </c>
      <c r="B1" s="1" t="s">
        <v>1</v>
      </c>
      <c r="C1" s="1" t="s">
        <v>39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K1" s="2"/>
      <c r="L1" s="2"/>
    </row>
    <row r="2" spans="1:27" x14ac:dyDescent="0.25">
      <c r="A2" s="1">
        <v>9795050</v>
      </c>
      <c r="B2" s="1" t="s">
        <v>6</v>
      </c>
      <c r="C2" s="1">
        <v>2018</v>
      </c>
      <c r="D2" s="1">
        <v>113400</v>
      </c>
      <c r="E2" s="1" t="s">
        <v>7</v>
      </c>
      <c r="F2" s="1" t="s">
        <v>8</v>
      </c>
      <c r="G2" s="1">
        <v>568291.19999999995</v>
      </c>
      <c r="H2" s="1">
        <v>381486.4</v>
      </c>
      <c r="K2" s="2"/>
      <c r="L2" s="2"/>
      <c r="M2" s="2"/>
      <c r="N2" s="2"/>
      <c r="O2" s="2"/>
      <c r="P2" s="2"/>
      <c r="Q2" s="2"/>
      <c r="R2" s="2"/>
      <c r="S2" s="2"/>
      <c r="X2" s="2"/>
      <c r="Y2" s="2"/>
      <c r="Z2" s="2"/>
      <c r="AA2" s="2"/>
    </row>
    <row r="3" spans="1:27" x14ac:dyDescent="0.25">
      <c r="A3" s="1">
        <v>9279977</v>
      </c>
      <c r="B3" s="1" t="s">
        <v>9</v>
      </c>
      <c r="C3" s="1">
        <v>2004</v>
      </c>
      <c r="D3" s="1">
        <v>54800</v>
      </c>
      <c r="E3" s="1" t="s">
        <v>7</v>
      </c>
      <c r="F3" s="1" t="s">
        <v>10</v>
      </c>
      <c r="G3" s="1">
        <v>1031904.6</v>
      </c>
      <c r="H3" s="1">
        <v>497346.7</v>
      </c>
      <c r="K3" s="2"/>
      <c r="L3" s="2"/>
      <c r="M3" s="2"/>
      <c r="N3" s="2"/>
      <c r="O3" s="2"/>
      <c r="P3" s="2"/>
      <c r="Q3" s="2"/>
      <c r="R3" s="2"/>
      <c r="S3" s="2"/>
      <c r="X3" s="2"/>
      <c r="Y3" s="2"/>
      <c r="Z3" s="2"/>
      <c r="AA3" s="2"/>
    </row>
    <row r="4" spans="1:27" x14ac:dyDescent="0.25">
      <c r="A4" s="1">
        <v>9332559</v>
      </c>
      <c r="B4" s="1" t="s">
        <v>11</v>
      </c>
      <c r="C4" s="1">
        <v>2006</v>
      </c>
      <c r="D4" s="1">
        <v>27500</v>
      </c>
      <c r="E4" s="1" t="s">
        <v>7</v>
      </c>
      <c r="F4" s="1" t="s">
        <v>12</v>
      </c>
      <c r="G4" s="1">
        <v>842905.59999999998</v>
      </c>
      <c r="H4" s="1">
        <v>269000.59999999998</v>
      </c>
      <c r="K4" s="2"/>
      <c r="L4" s="2"/>
      <c r="M4" s="2"/>
      <c r="N4" s="2"/>
      <c r="O4" s="2"/>
      <c r="P4" s="2"/>
      <c r="Q4" s="2"/>
      <c r="R4" s="2"/>
      <c r="S4" s="2"/>
      <c r="X4" s="2"/>
      <c r="Y4" s="2"/>
      <c r="Z4" s="2"/>
      <c r="AA4" s="2"/>
    </row>
    <row r="5" spans="1:27" x14ac:dyDescent="0.25">
      <c r="A5" s="1">
        <v>9259707</v>
      </c>
      <c r="B5" s="1" t="s">
        <v>6</v>
      </c>
      <c r="C5" s="1">
        <v>2002</v>
      </c>
      <c r="D5" s="1">
        <v>50200</v>
      </c>
      <c r="E5" s="1" t="s">
        <v>7</v>
      </c>
      <c r="F5" s="1" t="s">
        <v>13</v>
      </c>
      <c r="G5" s="1">
        <v>373538.5</v>
      </c>
      <c r="H5" s="1">
        <v>219736.4</v>
      </c>
      <c r="K5" s="2"/>
      <c r="L5" s="2"/>
      <c r="M5" s="2"/>
      <c r="N5" s="2"/>
      <c r="O5" s="2"/>
      <c r="P5" s="2"/>
      <c r="Q5" s="2"/>
      <c r="R5" s="2"/>
      <c r="S5" s="2"/>
      <c r="X5" s="2"/>
      <c r="Y5" s="2"/>
      <c r="Z5" s="2"/>
      <c r="AA5" s="2"/>
    </row>
    <row r="6" spans="1:27" x14ac:dyDescent="0.25">
      <c r="A6" s="1">
        <v>9658379</v>
      </c>
      <c r="B6" s="1" t="s">
        <v>14</v>
      </c>
      <c r="C6" s="1">
        <v>2013</v>
      </c>
      <c r="D6" s="1">
        <v>50000</v>
      </c>
      <c r="E6" s="1" t="s">
        <v>7</v>
      </c>
      <c r="F6" s="1" t="s">
        <v>15</v>
      </c>
      <c r="G6" s="1">
        <v>275683.59999999998</v>
      </c>
      <c r="H6" s="1">
        <v>197590.6</v>
      </c>
      <c r="K6" s="2"/>
      <c r="L6" s="2"/>
      <c r="M6" s="2"/>
      <c r="N6" s="2"/>
      <c r="O6" s="2"/>
      <c r="P6" s="2"/>
      <c r="Q6" s="2"/>
      <c r="R6" s="2"/>
      <c r="S6" s="2"/>
      <c r="X6" s="2"/>
      <c r="Y6" s="2"/>
      <c r="Z6" s="2"/>
      <c r="AA6" s="2"/>
    </row>
    <row r="7" spans="1:27" x14ac:dyDescent="0.25">
      <c r="A7" s="1">
        <v>9214317</v>
      </c>
      <c r="B7" s="1" t="s">
        <v>14</v>
      </c>
      <c r="C7" s="1">
        <v>2002</v>
      </c>
      <c r="D7" s="1">
        <v>23200</v>
      </c>
      <c r="E7" s="1" t="s">
        <v>7</v>
      </c>
      <c r="F7" s="1" t="s">
        <v>16</v>
      </c>
      <c r="G7" s="1">
        <v>355004.7</v>
      </c>
      <c r="H7" s="1">
        <v>179183.8</v>
      </c>
      <c r="K7" s="2"/>
      <c r="L7" s="2"/>
      <c r="M7" s="2"/>
      <c r="N7" s="2"/>
      <c r="O7" s="2"/>
      <c r="P7" s="2"/>
      <c r="Q7" s="2"/>
      <c r="R7" s="2"/>
      <c r="S7" s="2"/>
      <c r="X7" s="2"/>
      <c r="Y7" s="2"/>
      <c r="Z7" s="2"/>
      <c r="AA7" s="2"/>
    </row>
    <row r="8" spans="1:27" x14ac:dyDescent="0.25">
      <c r="A8" s="1">
        <v>9188788</v>
      </c>
      <c r="B8" s="1" t="s">
        <v>6</v>
      </c>
      <c r="C8" s="1">
        <v>2000</v>
      </c>
      <c r="D8" s="1">
        <v>81600</v>
      </c>
      <c r="E8" s="1" t="s">
        <v>7</v>
      </c>
      <c r="F8" s="1" t="s">
        <v>17</v>
      </c>
      <c r="G8" s="1">
        <v>411267.9</v>
      </c>
      <c r="H8" s="1">
        <v>243286.7</v>
      </c>
      <c r="K8" s="2"/>
      <c r="L8" s="2"/>
      <c r="M8" s="2"/>
      <c r="N8" s="2"/>
      <c r="O8" s="2"/>
      <c r="P8" s="2"/>
      <c r="Q8" s="2"/>
      <c r="R8" s="2"/>
      <c r="S8" s="2"/>
      <c r="X8" s="2"/>
      <c r="Y8" s="2"/>
      <c r="Z8" s="2"/>
      <c r="AA8" s="2"/>
    </row>
    <row r="9" spans="1:27" x14ac:dyDescent="0.25">
      <c r="A9" s="1">
        <v>9645437</v>
      </c>
      <c r="B9" s="1" t="s">
        <v>6</v>
      </c>
      <c r="C9" s="1">
        <v>2017</v>
      </c>
      <c r="D9" s="1">
        <v>81300</v>
      </c>
      <c r="E9" s="1" t="s">
        <v>7</v>
      </c>
      <c r="F9" s="1" t="s">
        <v>19</v>
      </c>
      <c r="G9" s="1">
        <v>709648.6</v>
      </c>
      <c r="H9" s="1">
        <v>512407</v>
      </c>
    </row>
    <row r="10" spans="1:27" x14ac:dyDescent="0.25">
      <c r="A10" s="1">
        <v>9709192</v>
      </c>
      <c r="B10" s="1" t="s">
        <v>9</v>
      </c>
      <c r="C10" s="1">
        <v>2015</v>
      </c>
      <c r="D10" s="1">
        <v>27300</v>
      </c>
      <c r="E10" s="1" t="s">
        <v>7</v>
      </c>
      <c r="F10" s="1" t="s">
        <v>20</v>
      </c>
      <c r="G10" s="1">
        <v>596257.1</v>
      </c>
      <c r="H10" s="1">
        <v>426435.8</v>
      </c>
    </row>
    <row r="11" spans="1:27" x14ac:dyDescent="0.25">
      <c r="A11" s="1">
        <v>9709192</v>
      </c>
      <c r="B11" s="1" t="s">
        <v>9</v>
      </c>
      <c r="C11" s="1">
        <v>2015</v>
      </c>
      <c r="D11" s="1">
        <v>27300</v>
      </c>
      <c r="E11" s="1" t="s">
        <v>7</v>
      </c>
      <c r="F11" s="1" t="s">
        <v>20</v>
      </c>
      <c r="G11" s="1">
        <v>153393.5</v>
      </c>
      <c r="H11" s="1">
        <v>109377.3</v>
      </c>
    </row>
    <row r="12" spans="1:27" x14ac:dyDescent="0.25">
      <c r="A12" s="1">
        <v>9198135</v>
      </c>
      <c r="B12" s="1" t="s">
        <v>11</v>
      </c>
      <c r="C12" s="1">
        <v>2001</v>
      </c>
      <c r="D12" s="1">
        <v>56700</v>
      </c>
      <c r="E12" s="1" t="s">
        <v>7</v>
      </c>
      <c r="F12" s="1" t="s">
        <v>21</v>
      </c>
      <c r="G12" s="1">
        <v>855225.8</v>
      </c>
      <c r="H12" s="1">
        <v>436090</v>
      </c>
    </row>
    <row r="13" spans="1:27" x14ac:dyDescent="0.25">
      <c r="A13" s="1">
        <v>9653678</v>
      </c>
      <c r="B13" s="1" t="s">
        <v>23</v>
      </c>
      <c r="C13" s="1">
        <v>2014</v>
      </c>
      <c r="D13" s="1">
        <v>109800</v>
      </c>
      <c r="E13" s="1" t="s">
        <v>7</v>
      </c>
      <c r="F13" s="1" t="s">
        <v>24</v>
      </c>
      <c r="G13" s="1">
        <v>220135</v>
      </c>
      <c r="H13" s="1">
        <v>11115.9</v>
      </c>
    </row>
    <row r="14" spans="1:27" x14ac:dyDescent="0.25">
      <c r="A14" s="1">
        <v>9453236</v>
      </c>
      <c r="B14" s="1" t="s">
        <v>18</v>
      </c>
      <c r="C14" s="1">
        <v>2010</v>
      </c>
      <c r="D14" s="1">
        <v>32900</v>
      </c>
      <c r="E14" s="1" t="s">
        <v>7</v>
      </c>
      <c r="F14" s="1" t="s">
        <v>25</v>
      </c>
      <c r="G14" s="1">
        <v>261793</v>
      </c>
      <c r="H14" s="1">
        <v>191790.6</v>
      </c>
    </row>
    <row r="15" spans="1:27" x14ac:dyDescent="0.25">
      <c r="A15" s="1">
        <v>9259707</v>
      </c>
      <c r="B15" s="1" t="s">
        <v>6</v>
      </c>
      <c r="C15" s="1">
        <v>2002</v>
      </c>
      <c r="D15" s="1">
        <v>50200</v>
      </c>
      <c r="E15" s="1" t="s">
        <v>7</v>
      </c>
      <c r="F15" s="1" t="s">
        <v>13</v>
      </c>
      <c r="G15" s="1">
        <v>373538.5</v>
      </c>
      <c r="H15" s="1">
        <v>219736.4</v>
      </c>
    </row>
    <row r="16" spans="1:27" x14ac:dyDescent="0.25">
      <c r="A16" s="1">
        <v>9463047</v>
      </c>
      <c r="B16" s="1" t="s">
        <v>9</v>
      </c>
      <c r="C16" s="1">
        <v>2011</v>
      </c>
      <c r="D16" s="1">
        <v>141600</v>
      </c>
      <c r="E16" s="1" t="s">
        <v>7</v>
      </c>
      <c r="F16" s="1" t="s">
        <v>26</v>
      </c>
      <c r="G16" s="1">
        <v>2171986</v>
      </c>
      <c r="H16" s="1">
        <v>1533086.1</v>
      </c>
    </row>
    <row r="17" spans="1:8" x14ac:dyDescent="0.25">
      <c r="A17" s="1">
        <v>9279977</v>
      </c>
      <c r="B17" s="1" t="s">
        <v>9</v>
      </c>
      <c r="C17" s="1">
        <v>2004</v>
      </c>
      <c r="D17" s="1">
        <v>54800</v>
      </c>
      <c r="E17" s="1" t="s">
        <v>7</v>
      </c>
      <c r="F17" s="1" t="s">
        <v>10</v>
      </c>
      <c r="G17" s="1">
        <v>1031904.6</v>
      </c>
      <c r="H17" s="1">
        <v>497346.7</v>
      </c>
    </row>
    <row r="18" spans="1:8" x14ac:dyDescent="0.25">
      <c r="A18" s="1">
        <v>9483683</v>
      </c>
      <c r="B18" s="1" t="s">
        <v>9</v>
      </c>
      <c r="C18" s="1">
        <v>2011</v>
      </c>
      <c r="D18" s="1">
        <v>10300</v>
      </c>
      <c r="E18" s="1" t="s">
        <v>7</v>
      </c>
      <c r="F18" s="1" t="s">
        <v>28</v>
      </c>
      <c r="G18" s="1">
        <v>203060.8</v>
      </c>
      <c r="H18" s="1">
        <v>153981.9</v>
      </c>
    </row>
    <row r="19" spans="1:8" x14ac:dyDescent="0.25">
      <c r="A19" s="1">
        <v>9326146</v>
      </c>
      <c r="B19" s="1" t="s">
        <v>18</v>
      </c>
      <c r="C19" s="1">
        <v>2006</v>
      </c>
      <c r="D19" s="1">
        <v>54200</v>
      </c>
      <c r="E19" s="1" t="s">
        <v>7</v>
      </c>
      <c r="F19" s="1" t="s">
        <v>30</v>
      </c>
      <c r="G19" s="1">
        <v>344932.6</v>
      </c>
      <c r="H19" s="1">
        <v>194551.1</v>
      </c>
    </row>
    <row r="20" spans="1:8" x14ac:dyDescent="0.25">
      <c r="A20" s="1">
        <v>9748916</v>
      </c>
      <c r="B20" s="1" t="s">
        <v>6</v>
      </c>
      <c r="C20" s="1">
        <v>2015</v>
      </c>
      <c r="D20" s="1">
        <v>166200</v>
      </c>
      <c r="E20" s="1" t="s">
        <v>7</v>
      </c>
      <c r="F20" s="1" t="s">
        <v>31</v>
      </c>
      <c r="G20" s="1">
        <v>1031214.5</v>
      </c>
      <c r="H20" s="1">
        <v>822691.8</v>
      </c>
    </row>
    <row r="21" spans="1:8" x14ac:dyDescent="0.25">
      <c r="A21" s="1">
        <v>9377420</v>
      </c>
      <c r="B21" s="1" t="s">
        <v>6</v>
      </c>
      <c r="C21" s="1">
        <v>2011</v>
      </c>
      <c r="D21" s="1">
        <v>159800</v>
      </c>
      <c r="E21" s="1" t="s">
        <v>7</v>
      </c>
      <c r="F21" s="1" t="s">
        <v>33</v>
      </c>
      <c r="G21" s="1">
        <v>1366697.2</v>
      </c>
      <c r="H21" s="1">
        <v>1048614</v>
      </c>
    </row>
    <row r="22" spans="1:8" x14ac:dyDescent="0.25">
      <c r="A22" s="1">
        <v>9262637</v>
      </c>
      <c r="B22" s="1" t="s">
        <v>18</v>
      </c>
      <c r="C22" s="1">
        <v>2005</v>
      </c>
      <c r="D22" s="1">
        <v>30200</v>
      </c>
      <c r="E22" s="1" t="s">
        <v>7</v>
      </c>
      <c r="F22" s="1" t="s">
        <v>34</v>
      </c>
      <c r="G22" s="1">
        <v>253888.6</v>
      </c>
      <c r="H22" s="1">
        <v>151918.5</v>
      </c>
    </row>
    <row r="23" spans="1:8" x14ac:dyDescent="0.25">
      <c r="A23" s="1">
        <v>9262637</v>
      </c>
      <c r="B23" s="1" t="s">
        <v>18</v>
      </c>
      <c r="C23" s="1">
        <v>2005</v>
      </c>
      <c r="D23" s="1">
        <v>30200</v>
      </c>
      <c r="E23" s="1" t="s">
        <v>7</v>
      </c>
      <c r="F23" s="1" t="s">
        <v>34</v>
      </c>
      <c r="G23" s="1">
        <v>4372.7</v>
      </c>
      <c r="H23" s="1">
        <v>2494.5</v>
      </c>
    </row>
    <row r="24" spans="1:8" x14ac:dyDescent="0.25">
      <c r="A24" s="1">
        <v>9480215</v>
      </c>
      <c r="B24" s="1" t="s">
        <v>9</v>
      </c>
      <c r="C24" s="1">
        <v>2011</v>
      </c>
      <c r="D24" s="1">
        <v>61900</v>
      </c>
      <c r="E24" s="1" t="s">
        <v>7</v>
      </c>
      <c r="F24" s="1" t="s">
        <v>35</v>
      </c>
      <c r="G24" s="1">
        <v>1471217.1</v>
      </c>
      <c r="H24" s="1">
        <v>977333.5</v>
      </c>
    </row>
    <row r="25" spans="1:8" x14ac:dyDescent="0.25">
      <c r="A25" s="1">
        <v>9762338</v>
      </c>
      <c r="B25" s="1" t="s">
        <v>9</v>
      </c>
      <c r="C25" s="1">
        <v>2016</v>
      </c>
      <c r="D25" s="1">
        <v>194300</v>
      </c>
      <c r="E25" s="1" t="s">
        <v>7</v>
      </c>
      <c r="F25" s="1" t="s">
        <v>36</v>
      </c>
      <c r="G25" s="1">
        <v>2783021</v>
      </c>
      <c r="H25" s="1">
        <v>1915786.1</v>
      </c>
    </row>
    <row r="26" spans="1:8" x14ac:dyDescent="0.25">
      <c r="A26" s="1">
        <v>9325178</v>
      </c>
      <c r="B26" s="1" t="s">
        <v>22</v>
      </c>
      <c r="C26" s="1">
        <v>2007</v>
      </c>
      <c r="D26" s="1">
        <v>46800</v>
      </c>
      <c r="E26" s="1" t="s">
        <v>27</v>
      </c>
      <c r="F26" s="1" t="s">
        <v>37</v>
      </c>
      <c r="G26" s="1">
        <v>819510.3</v>
      </c>
      <c r="H26" s="1">
        <v>445545</v>
      </c>
    </row>
    <row r="27" spans="1:8" x14ac:dyDescent="0.25">
      <c r="A27" s="1">
        <v>9762338</v>
      </c>
      <c r="B27" s="1" t="s">
        <v>9</v>
      </c>
      <c r="C27" s="1">
        <v>2016</v>
      </c>
      <c r="D27" s="1">
        <v>194300</v>
      </c>
      <c r="E27" s="1" t="s">
        <v>7</v>
      </c>
      <c r="F27" s="1" t="s">
        <v>36</v>
      </c>
      <c r="G27" s="1">
        <v>2783021</v>
      </c>
      <c r="H27" s="1">
        <v>1915786.1</v>
      </c>
    </row>
  </sheetData>
  <sortState xmlns:xlrd2="http://schemas.microsoft.com/office/spreadsheetml/2017/richdata2" ref="A2:AT27">
    <sortCondition ref="H2:H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110"/>
  <sheetViews>
    <sheetView workbookViewId="0">
      <selection activeCell="G22" sqref="G22"/>
    </sheetView>
  </sheetViews>
  <sheetFormatPr defaultColWidth="18.42578125" defaultRowHeight="15" x14ac:dyDescent="0.25"/>
  <cols>
    <col min="1" max="1" width="8" style="1" bestFit="1" customWidth="1"/>
    <col min="2" max="2" width="18" style="1" bestFit="1" customWidth="1"/>
    <col min="3" max="3" width="9.42578125" style="2" bestFit="1" customWidth="1"/>
    <col min="4" max="4" width="13.7109375" style="1" bestFit="1" customWidth="1"/>
    <col min="5" max="5" width="8.85546875" style="1" bestFit="1" customWidth="1"/>
    <col min="6" max="6" width="25.140625" style="1" bestFit="1" customWidth="1"/>
    <col min="7" max="8" width="10" style="1" bestFit="1" customWidth="1"/>
    <col min="9" max="9" width="13.140625" style="1" bestFit="1" customWidth="1"/>
    <col min="10" max="10" width="18.42578125" style="1"/>
    <col min="11" max="12" width="7.42578125" style="2" bestFit="1" customWidth="1"/>
    <col min="13" max="13" width="9.42578125" style="1" bestFit="1" customWidth="1"/>
    <col min="14" max="14" width="13.7109375" style="1" bestFit="1" customWidth="1"/>
    <col min="15" max="15" width="8.85546875" style="1" bestFit="1" customWidth="1"/>
    <col min="16" max="16" width="10.7109375" style="1" bestFit="1" customWidth="1"/>
    <col min="17" max="17" width="10.42578125" style="1" bestFit="1" customWidth="1"/>
    <col min="18" max="18" width="9.42578125" style="1" bestFit="1" customWidth="1"/>
    <col min="19" max="19" width="13.140625" style="1" bestFit="1" customWidth="1"/>
    <col min="20" max="20" width="18.42578125" style="1"/>
    <col min="21" max="21" width="8.28515625" style="1" bestFit="1" customWidth="1"/>
    <col min="22" max="22" width="9" style="1" bestFit="1" customWidth="1"/>
    <col min="23" max="23" width="13.7109375" style="1" bestFit="1" customWidth="1"/>
    <col min="24" max="24" width="8.85546875" style="1" bestFit="1" customWidth="1"/>
    <col min="25" max="25" width="10.7109375" style="1" bestFit="1" customWidth="1"/>
    <col min="26" max="26" width="10.42578125" style="1" bestFit="1" customWidth="1"/>
    <col min="27" max="27" width="9.42578125" style="1" bestFit="1" customWidth="1"/>
    <col min="28" max="28" width="13.140625" style="1" bestFit="1" customWidth="1"/>
    <col min="29" max="16384" width="18.42578125" style="1"/>
  </cols>
  <sheetData>
    <row r="1" spans="1:28" x14ac:dyDescent="0.25">
      <c r="A1" s="1" t="s">
        <v>0</v>
      </c>
      <c r="B1" s="1" t="s">
        <v>1</v>
      </c>
      <c r="C1" s="2" t="s">
        <v>39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121</v>
      </c>
      <c r="M1" s="2"/>
    </row>
    <row r="2" spans="1:28" x14ac:dyDescent="0.25">
      <c r="A2" s="1">
        <v>9213818</v>
      </c>
      <c r="B2" s="1" t="s">
        <v>22</v>
      </c>
      <c r="C2" s="2">
        <v>2000</v>
      </c>
      <c r="D2" s="1">
        <v>51500</v>
      </c>
      <c r="E2" s="1" t="s">
        <v>7</v>
      </c>
      <c r="F2" s="1" t="s">
        <v>69</v>
      </c>
      <c r="G2" s="1">
        <v>1412.9</v>
      </c>
      <c r="H2" s="1">
        <v>196.4</v>
      </c>
      <c r="I2" s="1">
        <f>H2/$H$110</f>
        <v>2.4502729334567749E-5</v>
      </c>
      <c r="M2" s="2"/>
      <c r="N2" s="2"/>
      <c r="O2" s="2"/>
      <c r="P2" s="2"/>
      <c r="Q2" s="2"/>
      <c r="R2" s="2"/>
      <c r="S2" s="2"/>
      <c r="X2" s="2"/>
      <c r="Y2" s="2"/>
      <c r="Z2" s="2"/>
      <c r="AA2" s="2"/>
      <c r="AB2" s="2"/>
    </row>
    <row r="3" spans="1:28" x14ac:dyDescent="0.25">
      <c r="A3" s="1">
        <v>9213818</v>
      </c>
      <c r="B3" s="1" t="s">
        <v>22</v>
      </c>
      <c r="C3" s="2">
        <v>2000</v>
      </c>
      <c r="D3" s="1">
        <v>51500</v>
      </c>
      <c r="E3" s="1" t="s">
        <v>7</v>
      </c>
      <c r="F3" s="1" t="s">
        <v>69</v>
      </c>
      <c r="G3" s="1">
        <v>1637.1</v>
      </c>
      <c r="H3" s="1">
        <v>227</v>
      </c>
      <c r="I3" s="1">
        <f t="shared" ref="I3:I66" si="0">H3/$H$110</f>
        <v>2.8320364353090013E-5</v>
      </c>
      <c r="M3" s="2"/>
      <c r="N3" s="2"/>
      <c r="O3" s="2"/>
      <c r="P3" s="2"/>
      <c r="Q3" s="2"/>
      <c r="R3" s="2"/>
      <c r="S3" s="2"/>
      <c r="X3" s="2"/>
      <c r="Y3" s="2"/>
      <c r="Z3" s="2"/>
      <c r="AA3" s="2"/>
      <c r="AB3" s="2"/>
    </row>
    <row r="4" spans="1:28" x14ac:dyDescent="0.25">
      <c r="A4" s="1">
        <v>9213818</v>
      </c>
      <c r="B4" s="1" t="s">
        <v>22</v>
      </c>
      <c r="C4" s="2">
        <v>2000</v>
      </c>
      <c r="D4" s="1">
        <v>51500</v>
      </c>
      <c r="E4" s="1" t="s">
        <v>7</v>
      </c>
      <c r="F4" s="1" t="s">
        <v>69</v>
      </c>
      <c r="G4" s="1">
        <v>1866.3</v>
      </c>
      <c r="H4" s="1">
        <v>248.3</v>
      </c>
      <c r="I4" s="1">
        <f t="shared" si="0"/>
        <v>3.0977737748335904E-5</v>
      </c>
      <c r="M4" s="2"/>
      <c r="N4" s="2"/>
      <c r="O4" s="2"/>
      <c r="P4" s="2"/>
      <c r="Q4" s="2"/>
      <c r="R4" s="2"/>
      <c r="S4" s="2"/>
      <c r="X4" s="2"/>
      <c r="Y4" s="2"/>
      <c r="Z4" s="2"/>
      <c r="AA4" s="2"/>
      <c r="AB4" s="2"/>
    </row>
    <row r="5" spans="1:28" x14ac:dyDescent="0.25">
      <c r="A5" s="1">
        <v>9436783</v>
      </c>
      <c r="B5" s="1" t="s">
        <v>32</v>
      </c>
      <c r="C5" s="2">
        <v>2013</v>
      </c>
      <c r="D5" s="1">
        <v>4100</v>
      </c>
      <c r="E5" s="1" t="s">
        <v>7</v>
      </c>
      <c r="F5" s="1" t="s">
        <v>44</v>
      </c>
      <c r="G5" s="1">
        <v>11782.7</v>
      </c>
      <c r="H5" s="1">
        <v>670.9</v>
      </c>
      <c r="I5" s="1">
        <f t="shared" si="0"/>
        <v>8.3701023984529034E-5</v>
      </c>
      <c r="M5" s="2"/>
      <c r="N5" s="2"/>
      <c r="O5" s="2"/>
      <c r="P5" s="2"/>
      <c r="Q5" s="2"/>
      <c r="R5" s="2"/>
      <c r="S5" s="2"/>
      <c r="X5" s="2"/>
      <c r="Y5" s="2"/>
      <c r="Z5" s="2"/>
      <c r="AA5" s="2"/>
      <c r="AB5" s="2"/>
    </row>
    <row r="6" spans="1:28" x14ac:dyDescent="0.25">
      <c r="A6" s="1">
        <v>9257395</v>
      </c>
      <c r="B6" s="1" t="s">
        <v>60</v>
      </c>
      <c r="C6" s="2">
        <v>2003</v>
      </c>
      <c r="D6" s="1">
        <v>25300</v>
      </c>
      <c r="E6" s="1" t="s">
        <v>7</v>
      </c>
      <c r="F6" s="1" t="s">
        <v>110</v>
      </c>
      <c r="G6" s="1">
        <v>16276.1</v>
      </c>
      <c r="H6" s="1">
        <v>1885.9</v>
      </c>
      <c r="I6" s="1">
        <f t="shared" si="0"/>
        <v>2.3528359089644254E-4</v>
      </c>
      <c r="M6" s="2"/>
      <c r="N6" s="2"/>
      <c r="O6" s="2"/>
      <c r="P6" s="2"/>
      <c r="Q6" s="2"/>
      <c r="R6" s="2"/>
      <c r="S6" s="2"/>
      <c r="X6" s="2"/>
      <c r="Y6" s="2"/>
      <c r="Z6" s="2"/>
      <c r="AA6" s="2"/>
      <c r="AB6" s="2"/>
    </row>
    <row r="7" spans="1:28" x14ac:dyDescent="0.25">
      <c r="A7" s="1">
        <v>9365817</v>
      </c>
      <c r="B7" s="1" t="s">
        <v>14</v>
      </c>
      <c r="C7" s="2">
        <v>2006</v>
      </c>
      <c r="D7" s="1">
        <v>29900</v>
      </c>
      <c r="E7" s="1" t="s">
        <v>7</v>
      </c>
      <c r="F7" s="1" t="s">
        <v>62</v>
      </c>
      <c r="G7" s="1">
        <v>35209.199999999997</v>
      </c>
      <c r="H7" s="1">
        <v>1922.1</v>
      </c>
      <c r="I7" s="1">
        <f t="shared" si="0"/>
        <v>2.3979987807521723E-4</v>
      </c>
      <c r="M7" s="2"/>
      <c r="N7" s="2"/>
      <c r="O7" s="2"/>
      <c r="P7" s="2"/>
      <c r="Q7" s="2"/>
      <c r="R7" s="2"/>
      <c r="S7" s="2"/>
      <c r="X7" s="2"/>
      <c r="Y7" s="2"/>
      <c r="Z7" s="2"/>
      <c r="AA7" s="2"/>
      <c r="AB7" s="2"/>
    </row>
    <row r="8" spans="1:28" x14ac:dyDescent="0.25">
      <c r="A8" s="1">
        <v>9843572</v>
      </c>
      <c r="B8" s="1" t="s">
        <v>6</v>
      </c>
      <c r="C8" s="2">
        <v>2019</v>
      </c>
      <c r="D8" s="1">
        <v>64900</v>
      </c>
      <c r="E8" s="1" t="s">
        <v>7</v>
      </c>
      <c r="F8" s="1" t="s">
        <v>77</v>
      </c>
      <c r="G8" s="1">
        <v>90253.7</v>
      </c>
      <c r="H8" s="1">
        <v>1927.5</v>
      </c>
      <c r="I8" s="1">
        <f t="shared" si="0"/>
        <v>2.4047357837260353E-4</v>
      </c>
      <c r="M8" s="2"/>
      <c r="N8" s="2"/>
      <c r="O8" s="2"/>
      <c r="P8" s="2"/>
      <c r="Q8" s="2"/>
      <c r="R8" s="2"/>
      <c r="S8" s="2"/>
      <c r="X8" s="2"/>
      <c r="Y8" s="2"/>
      <c r="Z8" s="2"/>
      <c r="AA8" s="2"/>
      <c r="AB8" s="2"/>
    </row>
    <row r="9" spans="1:28" x14ac:dyDescent="0.25">
      <c r="A9" s="1">
        <v>9843572</v>
      </c>
      <c r="B9" s="1" t="s">
        <v>6</v>
      </c>
      <c r="C9" s="2">
        <v>2019</v>
      </c>
      <c r="D9" s="1">
        <v>64900</v>
      </c>
      <c r="E9" s="1" t="s">
        <v>7</v>
      </c>
      <c r="F9" s="1" t="s">
        <v>77</v>
      </c>
      <c r="G9" s="1">
        <v>90253.7</v>
      </c>
      <c r="H9" s="1">
        <v>1927.5</v>
      </c>
      <c r="I9" s="1">
        <f t="shared" si="0"/>
        <v>2.4047357837260353E-4</v>
      </c>
      <c r="X9" s="2"/>
      <c r="Y9" s="2"/>
      <c r="Z9" s="2"/>
      <c r="AA9" s="2"/>
      <c r="AB9" s="2"/>
    </row>
    <row r="10" spans="1:28" x14ac:dyDescent="0.25">
      <c r="A10" s="1">
        <v>9213818</v>
      </c>
      <c r="B10" s="1" t="s">
        <v>22</v>
      </c>
      <c r="C10" s="2">
        <v>2000</v>
      </c>
      <c r="D10" s="1">
        <v>51500</v>
      </c>
      <c r="E10" s="1" t="s">
        <v>7</v>
      </c>
      <c r="F10" s="1" t="s">
        <v>69</v>
      </c>
      <c r="G10" s="1">
        <v>16346.8</v>
      </c>
      <c r="H10" s="1">
        <v>2090</v>
      </c>
      <c r="I10" s="1">
        <f t="shared" si="0"/>
        <v>2.6074696695135738E-4</v>
      </c>
      <c r="X10" s="2"/>
      <c r="Y10" s="2"/>
      <c r="Z10" s="2"/>
      <c r="AA10" s="2"/>
      <c r="AB10" s="2"/>
    </row>
    <row r="11" spans="1:28" x14ac:dyDescent="0.25">
      <c r="A11" s="1">
        <v>9436783</v>
      </c>
      <c r="B11" s="1" t="s">
        <v>32</v>
      </c>
      <c r="C11" s="2">
        <v>2013</v>
      </c>
      <c r="D11" s="1">
        <v>4100</v>
      </c>
      <c r="E11" s="1" t="s">
        <v>7</v>
      </c>
      <c r="F11" s="1" t="s">
        <v>44</v>
      </c>
      <c r="G11" s="1">
        <v>26760.799999999999</v>
      </c>
      <c r="H11" s="1">
        <v>2155.6999999999998</v>
      </c>
      <c r="I11" s="1">
        <f t="shared" si="0"/>
        <v>2.689436539028905E-4</v>
      </c>
      <c r="X11" s="2"/>
      <c r="Y11" s="2"/>
      <c r="Z11" s="2"/>
      <c r="AA11" s="2"/>
      <c r="AB11" s="2"/>
    </row>
    <row r="12" spans="1:28" x14ac:dyDescent="0.25">
      <c r="A12" s="1">
        <v>9478767</v>
      </c>
      <c r="B12" s="1" t="s">
        <v>18</v>
      </c>
      <c r="C12" s="2">
        <v>2010</v>
      </c>
      <c r="D12" s="1">
        <v>55500</v>
      </c>
      <c r="E12" s="1" t="s">
        <v>7</v>
      </c>
      <c r="F12" s="1" t="s">
        <v>57</v>
      </c>
      <c r="G12" s="1">
        <v>28166.5</v>
      </c>
      <c r="H12" s="1">
        <v>4228.2</v>
      </c>
      <c r="I12" s="1">
        <f t="shared" si="0"/>
        <v>5.2750733285345896E-4</v>
      </c>
      <c r="X12" s="2"/>
      <c r="Y12" s="2"/>
      <c r="Z12" s="2"/>
      <c r="AA12" s="2"/>
      <c r="AB12" s="2"/>
    </row>
    <row r="13" spans="1:28" x14ac:dyDescent="0.25">
      <c r="A13" s="1">
        <v>9719525</v>
      </c>
      <c r="B13" s="1" t="s">
        <v>60</v>
      </c>
      <c r="C13" s="2">
        <v>2015</v>
      </c>
      <c r="D13" s="1">
        <v>4750</v>
      </c>
      <c r="E13" s="1" t="s">
        <v>7</v>
      </c>
      <c r="F13" s="1" t="s">
        <v>61</v>
      </c>
      <c r="G13" s="1">
        <v>102762.5</v>
      </c>
      <c r="H13" s="1">
        <v>5571.1</v>
      </c>
      <c r="I13" s="1">
        <f t="shared" si="0"/>
        <v>6.9504661606828097E-4</v>
      </c>
      <c r="X13" s="2"/>
      <c r="Y13" s="2"/>
      <c r="Z13" s="2"/>
      <c r="AA13" s="2"/>
      <c r="AB13" s="2"/>
    </row>
    <row r="14" spans="1:28" x14ac:dyDescent="0.25">
      <c r="A14" s="1">
        <v>9323792</v>
      </c>
      <c r="B14" s="1" t="s">
        <v>14</v>
      </c>
      <c r="C14" s="2">
        <v>2006</v>
      </c>
      <c r="D14" s="1">
        <v>25700</v>
      </c>
      <c r="E14" s="1" t="s">
        <v>7</v>
      </c>
      <c r="F14" s="1" t="s">
        <v>106</v>
      </c>
      <c r="G14" s="1">
        <v>54161.4</v>
      </c>
      <c r="H14" s="1">
        <v>5711.9</v>
      </c>
      <c r="I14" s="1">
        <f t="shared" si="0"/>
        <v>7.126127275260566E-4</v>
      </c>
      <c r="X14" s="2"/>
      <c r="Y14" s="2"/>
      <c r="Z14" s="2"/>
      <c r="AA14" s="2"/>
      <c r="AB14" s="2"/>
    </row>
    <row r="15" spans="1:28" x14ac:dyDescent="0.25">
      <c r="A15" s="1">
        <v>9388534</v>
      </c>
      <c r="B15" s="1" t="s">
        <v>9</v>
      </c>
      <c r="C15" s="2">
        <v>2008</v>
      </c>
      <c r="D15" s="1">
        <v>8250</v>
      </c>
      <c r="E15" s="1" t="s">
        <v>27</v>
      </c>
      <c r="F15" s="1" t="s">
        <v>38</v>
      </c>
      <c r="G15" s="1">
        <v>138664.79999999999</v>
      </c>
      <c r="H15" s="1">
        <v>6729</v>
      </c>
      <c r="I15" s="1">
        <f t="shared" si="0"/>
        <v>8.3950542613190618E-4</v>
      </c>
      <c r="X15" s="2"/>
      <c r="Y15" s="2"/>
      <c r="Z15" s="2"/>
      <c r="AA15" s="2"/>
      <c r="AB15" s="2"/>
    </row>
    <row r="16" spans="1:28" x14ac:dyDescent="0.25">
      <c r="A16" s="1">
        <v>9803699</v>
      </c>
      <c r="B16" s="1" t="s">
        <v>9</v>
      </c>
      <c r="C16" s="2">
        <v>2018</v>
      </c>
      <c r="D16" s="1">
        <v>12800</v>
      </c>
      <c r="E16" s="1" t="s">
        <v>27</v>
      </c>
      <c r="F16" s="1" t="s">
        <v>42</v>
      </c>
      <c r="G16" s="1">
        <v>217262.5</v>
      </c>
      <c r="H16" s="1">
        <v>6803.5</v>
      </c>
      <c r="I16" s="1">
        <f t="shared" si="0"/>
        <v>8.4879999504955026E-4</v>
      </c>
      <c r="X16" s="2"/>
      <c r="Y16" s="2"/>
      <c r="Z16" s="2"/>
      <c r="AA16" s="2"/>
      <c r="AB16" s="2"/>
    </row>
    <row r="17" spans="1:28" x14ac:dyDescent="0.25">
      <c r="A17" s="1">
        <v>9406726</v>
      </c>
      <c r="B17" s="1" t="s">
        <v>66</v>
      </c>
      <c r="C17" s="2">
        <v>2010</v>
      </c>
      <c r="D17" s="1">
        <v>12900</v>
      </c>
      <c r="E17" s="1" t="s">
        <v>27</v>
      </c>
      <c r="F17" s="1" t="s">
        <v>102</v>
      </c>
      <c r="G17" s="1">
        <v>192853.2</v>
      </c>
      <c r="H17" s="1">
        <v>8477.7999999999993</v>
      </c>
      <c r="I17" s="1">
        <f t="shared" si="0"/>
        <v>1.0576845150335969E-3</v>
      </c>
      <c r="X17" s="2"/>
      <c r="Y17" s="2"/>
      <c r="Z17" s="2"/>
      <c r="AA17" s="2"/>
      <c r="AB17" s="2"/>
    </row>
    <row r="18" spans="1:28" x14ac:dyDescent="0.25">
      <c r="A18" s="1">
        <v>9406726</v>
      </c>
      <c r="B18" s="1" t="s">
        <v>66</v>
      </c>
      <c r="C18" s="2">
        <v>2010</v>
      </c>
      <c r="D18" s="1">
        <v>12900</v>
      </c>
      <c r="E18" s="1" t="s">
        <v>27</v>
      </c>
      <c r="F18" s="1" t="s">
        <v>102</v>
      </c>
      <c r="G18" s="1">
        <v>192853.2</v>
      </c>
      <c r="H18" s="1">
        <v>8477.7999999999993</v>
      </c>
      <c r="I18" s="1">
        <f t="shared" si="0"/>
        <v>1.0576845150335969E-3</v>
      </c>
      <c r="X18" s="2"/>
    </row>
    <row r="19" spans="1:28" x14ac:dyDescent="0.25">
      <c r="A19" s="1">
        <v>9842554</v>
      </c>
      <c r="B19" s="1" t="s">
        <v>45</v>
      </c>
      <c r="C19" s="2">
        <v>2020</v>
      </c>
      <c r="D19" s="1">
        <v>12800</v>
      </c>
      <c r="E19" s="1" t="s">
        <v>7</v>
      </c>
      <c r="F19" s="1" t="s">
        <v>97</v>
      </c>
      <c r="G19" s="1">
        <v>45862.9</v>
      </c>
      <c r="H19" s="1">
        <v>9958.6</v>
      </c>
      <c r="I19" s="1">
        <f t="shared" si="0"/>
        <v>1.2424281076946354E-3</v>
      </c>
      <c r="X19" s="2"/>
    </row>
    <row r="20" spans="1:28" x14ac:dyDescent="0.25">
      <c r="A20" s="1">
        <v>9859208</v>
      </c>
      <c r="B20" s="1" t="s">
        <v>14</v>
      </c>
      <c r="C20" s="2">
        <v>2020</v>
      </c>
      <c r="D20" s="1">
        <v>30100</v>
      </c>
      <c r="E20" s="1" t="s">
        <v>27</v>
      </c>
      <c r="F20" s="1" t="s">
        <v>98</v>
      </c>
      <c r="G20" s="1">
        <v>301190</v>
      </c>
      <c r="H20" s="1">
        <v>11255.5</v>
      </c>
      <c r="I20" s="1">
        <f t="shared" si="0"/>
        <v>1.4042284624502406E-3</v>
      </c>
      <c r="X20" s="2"/>
    </row>
    <row r="21" spans="1:28" x14ac:dyDescent="0.25">
      <c r="A21" s="1">
        <v>9859208</v>
      </c>
      <c r="B21" s="1" t="s">
        <v>14</v>
      </c>
      <c r="C21" s="2">
        <v>2020</v>
      </c>
      <c r="D21" s="1">
        <v>30100</v>
      </c>
      <c r="E21" s="1" t="s">
        <v>27</v>
      </c>
      <c r="F21" s="1" t="s">
        <v>98</v>
      </c>
      <c r="G21" s="1">
        <v>301190</v>
      </c>
      <c r="H21" s="1">
        <v>11255.5</v>
      </c>
      <c r="I21" s="1">
        <f t="shared" si="0"/>
        <v>1.4042284624502406E-3</v>
      </c>
      <c r="X21" s="2"/>
    </row>
    <row r="22" spans="1:28" x14ac:dyDescent="0.25">
      <c r="A22" s="1">
        <v>9656101</v>
      </c>
      <c r="B22" s="1" t="s">
        <v>45</v>
      </c>
      <c r="C22" s="2">
        <v>2015</v>
      </c>
      <c r="D22" s="1">
        <v>168700</v>
      </c>
      <c r="E22" s="1" t="s">
        <v>27</v>
      </c>
      <c r="F22" s="1" t="s">
        <v>64</v>
      </c>
      <c r="G22" s="1">
        <v>262244</v>
      </c>
      <c r="H22" s="1">
        <v>13688.4</v>
      </c>
      <c r="I22" s="1">
        <f t="shared" si="0"/>
        <v>1.707755398285627E-3</v>
      </c>
      <c r="X22" s="2"/>
    </row>
    <row r="23" spans="1:28" x14ac:dyDescent="0.25">
      <c r="A23" s="1">
        <v>9696589</v>
      </c>
      <c r="B23" s="1" t="s">
        <v>14</v>
      </c>
      <c r="C23" s="2">
        <v>2014</v>
      </c>
      <c r="D23" s="1">
        <v>24200</v>
      </c>
      <c r="E23" s="1" t="s">
        <v>7</v>
      </c>
      <c r="F23" s="1" t="s">
        <v>120</v>
      </c>
      <c r="G23" s="1">
        <v>209229</v>
      </c>
      <c r="H23" s="1">
        <v>14176</v>
      </c>
      <c r="I23" s="1">
        <f t="shared" si="0"/>
        <v>1.7685880399533217E-3</v>
      </c>
      <c r="X23" s="2"/>
    </row>
    <row r="24" spans="1:28" x14ac:dyDescent="0.25">
      <c r="A24" s="1">
        <v>9504061</v>
      </c>
      <c r="B24" s="1" t="s">
        <v>9</v>
      </c>
      <c r="C24" s="2">
        <v>2012</v>
      </c>
      <c r="D24" s="1">
        <v>10600</v>
      </c>
      <c r="E24" s="1" t="s">
        <v>7</v>
      </c>
      <c r="F24" s="1" t="s">
        <v>92</v>
      </c>
      <c r="G24" s="1">
        <v>127499</v>
      </c>
      <c r="H24" s="1">
        <v>14589.5</v>
      </c>
      <c r="I24" s="1">
        <f t="shared" si="0"/>
        <v>1.8201760164291046E-3</v>
      </c>
      <c r="X24" s="2"/>
    </row>
    <row r="25" spans="1:28" x14ac:dyDescent="0.25">
      <c r="A25" s="1">
        <v>9389095</v>
      </c>
      <c r="B25" s="1" t="s">
        <v>6</v>
      </c>
      <c r="C25" s="2">
        <v>2009</v>
      </c>
      <c r="D25" s="1">
        <v>58700</v>
      </c>
      <c r="E25" s="1" t="s">
        <v>27</v>
      </c>
      <c r="F25" s="1" t="s">
        <v>118</v>
      </c>
      <c r="G25" s="1">
        <v>434716.5</v>
      </c>
      <c r="H25" s="1">
        <v>14856.3</v>
      </c>
      <c r="I25" s="1">
        <f t="shared" si="0"/>
        <v>1.8534618014925601E-3</v>
      </c>
      <c r="X25" s="2"/>
    </row>
    <row r="26" spans="1:28" x14ac:dyDescent="0.25">
      <c r="A26" s="1">
        <v>9122552</v>
      </c>
      <c r="B26" s="1" t="s">
        <v>45</v>
      </c>
      <c r="C26" s="2">
        <v>1997</v>
      </c>
      <c r="D26" s="1">
        <v>61800</v>
      </c>
      <c r="E26" s="1" t="s">
        <v>7</v>
      </c>
      <c r="F26" s="1" t="s">
        <v>80</v>
      </c>
      <c r="G26" s="1">
        <v>379127.3</v>
      </c>
      <c r="H26" s="1">
        <v>15035.1</v>
      </c>
      <c r="I26" s="1">
        <f t="shared" si="0"/>
        <v>1.875768766894906E-3</v>
      </c>
      <c r="X26" s="2"/>
    </row>
    <row r="27" spans="1:28" x14ac:dyDescent="0.25">
      <c r="A27" s="1">
        <v>9257395</v>
      </c>
      <c r="B27" s="1" t="s">
        <v>60</v>
      </c>
      <c r="C27" s="2">
        <v>2003</v>
      </c>
      <c r="D27" s="1">
        <v>25300</v>
      </c>
      <c r="E27" s="1" t="s">
        <v>7</v>
      </c>
      <c r="F27" s="1" t="s">
        <v>110</v>
      </c>
      <c r="G27" s="1">
        <v>134632.9</v>
      </c>
      <c r="H27" s="1">
        <v>15873</v>
      </c>
      <c r="I27" s="1">
        <f t="shared" si="0"/>
        <v>1.9803045963726774E-3</v>
      </c>
      <c r="X27" s="2"/>
    </row>
    <row r="28" spans="1:28" x14ac:dyDescent="0.25">
      <c r="A28" s="1">
        <v>9298301</v>
      </c>
      <c r="B28" s="1" t="s">
        <v>6</v>
      </c>
      <c r="C28" s="2">
        <v>2005</v>
      </c>
      <c r="D28" s="1">
        <v>42000</v>
      </c>
      <c r="E28" s="1" t="s">
        <v>7</v>
      </c>
      <c r="F28" s="1" t="s">
        <v>65</v>
      </c>
      <c r="G28" s="1">
        <v>155001.20000000001</v>
      </c>
      <c r="H28" s="1">
        <v>16205.2</v>
      </c>
      <c r="I28" s="1">
        <f t="shared" si="0"/>
        <v>2.0217496405933672E-3</v>
      </c>
      <c r="X28" s="2"/>
    </row>
    <row r="29" spans="1:28" x14ac:dyDescent="0.25">
      <c r="A29" s="1">
        <v>9333175</v>
      </c>
      <c r="B29" s="1" t="s">
        <v>45</v>
      </c>
      <c r="C29" s="2">
        <v>2008</v>
      </c>
      <c r="D29" s="1">
        <v>116000</v>
      </c>
      <c r="E29" s="1" t="s">
        <v>27</v>
      </c>
      <c r="F29" s="1" t="s">
        <v>85</v>
      </c>
      <c r="G29" s="1">
        <v>294062.3</v>
      </c>
      <c r="H29" s="1">
        <v>16322.4</v>
      </c>
      <c r="I29" s="1">
        <f t="shared" si="0"/>
        <v>2.036371432232936E-3</v>
      </c>
      <c r="X29" s="2"/>
    </row>
    <row r="30" spans="1:28" x14ac:dyDescent="0.25">
      <c r="A30" s="1">
        <v>9478767</v>
      </c>
      <c r="B30" s="1" t="s">
        <v>18</v>
      </c>
      <c r="C30" s="2">
        <v>2010</v>
      </c>
      <c r="D30" s="1">
        <v>55500</v>
      </c>
      <c r="E30" s="1" t="s">
        <v>7</v>
      </c>
      <c r="F30" s="1" t="s">
        <v>57</v>
      </c>
      <c r="G30" s="1">
        <v>117876.8</v>
      </c>
      <c r="H30" s="1">
        <v>16550.400000000001</v>
      </c>
      <c r="I30" s="1">
        <f t="shared" si="0"/>
        <v>2.0648165559003567E-3</v>
      </c>
      <c r="X30" s="2"/>
    </row>
    <row r="31" spans="1:28" x14ac:dyDescent="0.25">
      <c r="A31" s="1">
        <v>9323792</v>
      </c>
      <c r="B31" s="1" t="s">
        <v>14</v>
      </c>
      <c r="C31" s="2">
        <v>2006</v>
      </c>
      <c r="D31" s="1">
        <v>25700</v>
      </c>
      <c r="E31" s="1" t="s">
        <v>7</v>
      </c>
      <c r="F31" s="1" t="s">
        <v>106</v>
      </c>
      <c r="G31" s="1">
        <v>153880.20000000001</v>
      </c>
      <c r="H31" s="1">
        <v>17002.599999999999</v>
      </c>
      <c r="I31" s="1">
        <f t="shared" si="0"/>
        <v>2.1212327178407411E-3</v>
      </c>
      <c r="X31" s="2"/>
    </row>
    <row r="32" spans="1:28" x14ac:dyDescent="0.25">
      <c r="A32" s="1">
        <v>9364980</v>
      </c>
      <c r="B32" s="1" t="s">
        <v>45</v>
      </c>
      <c r="C32" s="2">
        <v>2009</v>
      </c>
      <c r="D32" s="1">
        <v>29500</v>
      </c>
      <c r="E32" s="1" t="s">
        <v>27</v>
      </c>
      <c r="F32" s="1" t="s">
        <v>107</v>
      </c>
      <c r="G32" s="1">
        <v>381812.2</v>
      </c>
      <c r="H32" s="1">
        <v>17593.8</v>
      </c>
      <c r="I32" s="1">
        <f t="shared" si="0"/>
        <v>2.1949904244731059E-3</v>
      </c>
      <c r="X32" s="2"/>
    </row>
    <row r="33" spans="1:9" x14ac:dyDescent="0.25">
      <c r="A33" s="1">
        <v>9811127</v>
      </c>
      <c r="B33" s="1" t="s">
        <v>14</v>
      </c>
      <c r="C33" s="2">
        <v>2019</v>
      </c>
      <c r="D33" s="1">
        <v>9040</v>
      </c>
      <c r="E33" s="1" t="s">
        <v>7</v>
      </c>
      <c r="F33" s="1" t="s">
        <v>48</v>
      </c>
      <c r="G33" s="1">
        <v>85717.9</v>
      </c>
      <c r="H33" s="1">
        <v>17957.400000000001</v>
      </c>
      <c r="I33" s="1">
        <f t="shared" si="0"/>
        <v>2.2403529111637826E-3</v>
      </c>
    </row>
    <row r="34" spans="1:9" x14ac:dyDescent="0.25">
      <c r="A34" s="1">
        <v>9595125</v>
      </c>
      <c r="B34" s="1" t="s">
        <v>14</v>
      </c>
      <c r="C34" s="2">
        <v>2011</v>
      </c>
      <c r="D34" s="1">
        <v>23300</v>
      </c>
      <c r="E34" s="1" t="s">
        <v>7</v>
      </c>
      <c r="F34" s="1" t="s">
        <v>94</v>
      </c>
      <c r="G34" s="1">
        <v>167183</v>
      </c>
      <c r="H34" s="1">
        <v>20693.7</v>
      </c>
      <c r="I34" s="1">
        <f t="shared" si="0"/>
        <v>2.5817318229671314E-3</v>
      </c>
    </row>
    <row r="35" spans="1:9" x14ac:dyDescent="0.25">
      <c r="A35" s="1">
        <v>9595125</v>
      </c>
      <c r="B35" s="1" t="s">
        <v>14</v>
      </c>
      <c r="C35" s="2">
        <v>2011</v>
      </c>
      <c r="D35" s="1">
        <v>23300</v>
      </c>
      <c r="E35" s="1" t="s">
        <v>7</v>
      </c>
      <c r="F35" s="1" t="s">
        <v>94</v>
      </c>
      <c r="G35" s="1">
        <v>167183</v>
      </c>
      <c r="H35" s="1">
        <v>20693.7</v>
      </c>
      <c r="I35" s="1">
        <f t="shared" si="0"/>
        <v>2.5817318229671314E-3</v>
      </c>
    </row>
    <row r="36" spans="1:9" x14ac:dyDescent="0.25">
      <c r="A36" s="1">
        <v>9696711</v>
      </c>
      <c r="B36" s="1" t="s">
        <v>6</v>
      </c>
      <c r="C36" s="2">
        <v>2015</v>
      </c>
      <c r="D36" s="1">
        <v>64800</v>
      </c>
      <c r="E36" s="1" t="s">
        <v>27</v>
      </c>
      <c r="F36" s="1" t="s">
        <v>101</v>
      </c>
      <c r="G36" s="1">
        <v>532808.30000000005</v>
      </c>
      <c r="H36" s="1">
        <v>20857.900000000001</v>
      </c>
      <c r="I36" s="1">
        <f t="shared" si="0"/>
        <v>2.6022173023802476E-3</v>
      </c>
    </row>
    <row r="37" spans="1:9" x14ac:dyDescent="0.25">
      <c r="A37" s="1">
        <v>9696711</v>
      </c>
      <c r="B37" s="1" t="s">
        <v>6</v>
      </c>
      <c r="C37" s="2">
        <v>2015</v>
      </c>
      <c r="D37" s="1">
        <v>64800</v>
      </c>
      <c r="E37" s="1" t="s">
        <v>27</v>
      </c>
      <c r="F37" s="1" t="s">
        <v>101</v>
      </c>
      <c r="G37" s="1">
        <v>532808.30000000005</v>
      </c>
      <c r="H37" s="1">
        <v>20857.900000000001</v>
      </c>
      <c r="I37" s="1">
        <f t="shared" si="0"/>
        <v>2.6022173023802476E-3</v>
      </c>
    </row>
    <row r="38" spans="1:9" x14ac:dyDescent="0.25">
      <c r="A38" s="1">
        <v>9606754</v>
      </c>
      <c r="B38" s="1" t="s">
        <v>18</v>
      </c>
      <c r="C38" s="2">
        <v>2014</v>
      </c>
      <c r="D38" s="1">
        <v>61700</v>
      </c>
      <c r="E38" s="1" t="s">
        <v>27</v>
      </c>
      <c r="F38" s="1" t="s">
        <v>82</v>
      </c>
      <c r="G38" s="1">
        <v>555153.1</v>
      </c>
      <c r="H38" s="1">
        <v>21644.400000000001</v>
      </c>
      <c r="I38" s="1">
        <f t="shared" si="0"/>
        <v>2.7003405031014163E-3</v>
      </c>
    </row>
    <row r="39" spans="1:9" x14ac:dyDescent="0.25">
      <c r="A39" s="1">
        <v>9451094</v>
      </c>
      <c r="B39" s="1" t="s">
        <v>45</v>
      </c>
      <c r="C39" s="2">
        <v>2011</v>
      </c>
      <c r="D39" s="1">
        <v>122200</v>
      </c>
      <c r="E39" s="1" t="s">
        <v>27</v>
      </c>
      <c r="F39" s="1" t="s">
        <v>51</v>
      </c>
      <c r="G39" s="1">
        <v>417967.2</v>
      </c>
      <c r="H39" s="1">
        <v>23460.1</v>
      </c>
      <c r="I39" s="1">
        <f t="shared" si="0"/>
        <v>2.926865990131837E-3</v>
      </c>
    </row>
    <row r="40" spans="1:9" x14ac:dyDescent="0.25">
      <c r="A40" s="1">
        <v>9761176</v>
      </c>
      <c r="B40" s="1" t="s">
        <v>60</v>
      </c>
      <c r="C40" s="2">
        <v>2017</v>
      </c>
      <c r="D40" s="1">
        <v>18200</v>
      </c>
      <c r="E40" s="1" t="s">
        <v>7</v>
      </c>
      <c r="F40" s="1" t="s">
        <v>91</v>
      </c>
      <c r="G40" s="1">
        <v>241735.8</v>
      </c>
      <c r="H40" s="1">
        <v>23670.2</v>
      </c>
      <c r="I40" s="1">
        <f t="shared" si="0"/>
        <v>2.9530779220727369E-3</v>
      </c>
    </row>
    <row r="41" spans="1:9" x14ac:dyDescent="0.25">
      <c r="A41" s="1">
        <v>9406673</v>
      </c>
      <c r="B41" s="1" t="s">
        <v>6</v>
      </c>
      <c r="C41" s="2">
        <v>2009</v>
      </c>
      <c r="D41" s="1">
        <v>81400</v>
      </c>
      <c r="E41" s="1" t="s">
        <v>7</v>
      </c>
      <c r="F41" s="1" t="s">
        <v>59</v>
      </c>
      <c r="G41" s="1">
        <v>609252.69999999995</v>
      </c>
      <c r="H41" s="1">
        <v>24260.7</v>
      </c>
      <c r="I41" s="1">
        <f t="shared" si="0"/>
        <v>3.0267482971850701E-3</v>
      </c>
    </row>
    <row r="42" spans="1:9" x14ac:dyDescent="0.25">
      <c r="A42" s="1">
        <v>9796365</v>
      </c>
      <c r="B42" s="1" t="s">
        <v>22</v>
      </c>
      <c r="C42" s="2">
        <v>2021</v>
      </c>
      <c r="D42" s="1">
        <v>65100</v>
      </c>
      <c r="E42" s="1" t="s">
        <v>7</v>
      </c>
      <c r="F42" s="1" t="s">
        <v>72</v>
      </c>
      <c r="G42" s="1">
        <v>579358.30000000005</v>
      </c>
      <c r="H42" s="1">
        <v>24584.1</v>
      </c>
      <c r="I42" s="1">
        <f t="shared" si="0"/>
        <v>3.0670954594396484E-3</v>
      </c>
    </row>
    <row r="43" spans="1:9" x14ac:dyDescent="0.25">
      <c r="A43" s="1">
        <v>9238337</v>
      </c>
      <c r="B43" s="1" t="s">
        <v>45</v>
      </c>
      <c r="C43" s="2">
        <v>2002</v>
      </c>
      <c r="D43" s="1">
        <v>35900</v>
      </c>
      <c r="E43" s="1" t="s">
        <v>27</v>
      </c>
      <c r="F43" s="1" t="s">
        <v>46</v>
      </c>
      <c r="G43" s="1">
        <v>854468.5</v>
      </c>
      <c r="H43" s="1">
        <v>28296.2</v>
      </c>
      <c r="I43" s="1">
        <f t="shared" si="0"/>
        <v>3.5302145101669853E-3</v>
      </c>
    </row>
    <row r="44" spans="1:9" x14ac:dyDescent="0.25">
      <c r="A44" s="1">
        <v>9864916</v>
      </c>
      <c r="B44" s="1" t="s">
        <v>23</v>
      </c>
      <c r="C44" s="2">
        <v>2020</v>
      </c>
      <c r="D44" s="1">
        <v>114000</v>
      </c>
      <c r="E44" s="1" t="s">
        <v>7</v>
      </c>
      <c r="F44" s="1" t="s">
        <v>74</v>
      </c>
      <c r="G44" s="1">
        <v>308074.3</v>
      </c>
      <c r="H44" s="1">
        <v>30568.7</v>
      </c>
      <c r="I44" s="1">
        <f t="shared" si="0"/>
        <v>3.8137300519837125E-3</v>
      </c>
    </row>
    <row r="45" spans="1:9" x14ac:dyDescent="0.25">
      <c r="A45" s="1">
        <v>9864916</v>
      </c>
      <c r="B45" s="1" t="s">
        <v>23</v>
      </c>
      <c r="C45" s="2">
        <v>2020</v>
      </c>
      <c r="D45" s="1">
        <v>114000</v>
      </c>
      <c r="E45" s="1" t="s">
        <v>7</v>
      </c>
      <c r="F45" s="1" t="s">
        <v>74</v>
      </c>
      <c r="G45" s="1">
        <v>308074.3</v>
      </c>
      <c r="H45" s="1">
        <v>30568.7</v>
      </c>
      <c r="I45" s="1">
        <f t="shared" si="0"/>
        <v>3.8137300519837125E-3</v>
      </c>
    </row>
    <row r="46" spans="1:9" x14ac:dyDescent="0.25">
      <c r="A46" s="1">
        <v>9457763</v>
      </c>
      <c r="B46" s="1" t="s">
        <v>14</v>
      </c>
      <c r="C46" s="2">
        <v>2010</v>
      </c>
      <c r="D46" s="1">
        <v>42200</v>
      </c>
      <c r="E46" s="1" t="s">
        <v>7</v>
      </c>
      <c r="F46" s="1" t="s">
        <v>50</v>
      </c>
      <c r="G46" s="1">
        <v>220524.4</v>
      </c>
      <c r="H46" s="1">
        <v>31374.1</v>
      </c>
      <c r="I46" s="1">
        <f t="shared" si="0"/>
        <v>3.9142112037457329E-3</v>
      </c>
    </row>
    <row r="47" spans="1:9" x14ac:dyDescent="0.25">
      <c r="A47" s="1">
        <v>9640114</v>
      </c>
      <c r="B47" s="1" t="s">
        <v>14</v>
      </c>
      <c r="C47" s="2">
        <v>2013</v>
      </c>
      <c r="D47" s="1">
        <v>11700</v>
      </c>
      <c r="E47" s="1" t="s">
        <v>7</v>
      </c>
      <c r="F47" s="1" t="s">
        <v>99</v>
      </c>
      <c r="G47" s="1">
        <v>215209.4</v>
      </c>
      <c r="H47" s="1">
        <v>31774.5</v>
      </c>
      <c r="I47" s="1">
        <f t="shared" si="0"/>
        <v>3.9641648332037829E-3</v>
      </c>
    </row>
    <row r="48" spans="1:9" x14ac:dyDescent="0.25">
      <c r="A48" s="1">
        <v>9640114</v>
      </c>
      <c r="B48" s="1" t="s">
        <v>14</v>
      </c>
      <c r="C48" s="2">
        <v>2013</v>
      </c>
      <c r="D48" s="1">
        <v>11700</v>
      </c>
      <c r="E48" s="1" t="s">
        <v>7</v>
      </c>
      <c r="F48" s="1" t="s">
        <v>99</v>
      </c>
      <c r="G48" s="1">
        <v>215209.4</v>
      </c>
      <c r="H48" s="1">
        <v>31774.5</v>
      </c>
      <c r="I48" s="1">
        <f t="shared" si="0"/>
        <v>3.9641648332037829E-3</v>
      </c>
    </row>
    <row r="49" spans="1:9" x14ac:dyDescent="0.25">
      <c r="A49" s="1">
        <v>9250165</v>
      </c>
      <c r="B49" s="1" t="s">
        <v>66</v>
      </c>
      <c r="C49" s="2">
        <v>2003</v>
      </c>
      <c r="D49" s="1">
        <v>29200</v>
      </c>
      <c r="E49" s="1" t="s">
        <v>7</v>
      </c>
      <c r="F49" s="1" t="s">
        <v>67</v>
      </c>
      <c r="G49" s="1">
        <v>330134.3</v>
      </c>
      <c r="H49" s="1">
        <v>38755.800000000003</v>
      </c>
      <c r="I49" s="1">
        <f t="shared" si="0"/>
        <v>4.8351470343413481E-3</v>
      </c>
    </row>
    <row r="50" spans="1:9" x14ac:dyDescent="0.25">
      <c r="A50" s="1">
        <v>9297333</v>
      </c>
      <c r="B50" s="1" t="s">
        <v>6</v>
      </c>
      <c r="C50" s="2">
        <v>2006</v>
      </c>
      <c r="D50" s="1">
        <v>58200</v>
      </c>
      <c r="E50" s="1" t="s">
        <v>7</v>
      </c>
      <c r="F50" s="1" t="s">
        <v>113</v>
      </c>
      <c r="G50" s="1">
        <v>359857.6</v>
      </c>
      <c r="H50" s="1">
        <v>43071.9</v>
      </c>
      <c r="I50" s="1">
        <f t="shared" si="0"/>
        <v>5.3736207109244833E-3</v>
      </c>
    </row>
    <row r="51" spans="1:9" x14ac:dyDescent="0.25">
      <c r="A51" s="1">
        <v>9298301</v>
      </c>
      <c r="B51" s="1" t="s">
        <v>6</v>
      </c>
      <c r="C51" s="2">
        <v>2005</v>
      </c>
      <c r="D51" s="1">
        <v>42000</v>
      </c>
      <c r="E51" s="1" t="s">
        <v>7</v>
      </c>
      <c r="F51" s="1" t="s">
        <v>65</v>
      </c>
      <c r="G51" s="1">
        <v>374622.9</v>
      </c>
      <c r="H51" s="1">
        <v>43930.1</v>
      </c>
      <c r="I51" s="1">
        <f t="shared" si="0"/>
        <v>5.4806891544831697E-3</v>
      </c>
    </row>
    <row r="52" spans="1:9" x14ac:dyDescent="0.25">
      <c r="A52" s="1">
        <v>9257395</v>
      </c>
      <c r="B52" s="1" t="s">
        <v>60</v>
      </c>
      <c r="C52" s="2">
        <v>2003</v>
      </c>
      <c r="D52" s="1">
        <v>25300</v>
      </c>
      <c r="E52" s="1" t="s">
        <v>7</v>
      </c>
      <c r="F52" s="1" t="s">
        <v>110</v>
      </c>
      <c r="G52" s="1">
        <v>455529.8</v>
      </c>
      <c r="H52" s="1">
        <v>45478.2</v>
      </c>
      <c r="I52" s="1">
        <f t="shared" si="0"/>
        <v>5.6738290489986706E-3</v>
      </c>
    </row>
    <row r="53" spans="1:9" x14ac:dyDescent="0.25">
      <c r="A53" s="1">
        <v>9708784</v>
      </c>
      <c r="B53" s="1" t="s">
        <v>9</v>
      </c>
      <c r="C53" s="2">
        <v>2014</v>
      </c>
      <c r="D53" s="1">
        <v>153200</v>
      </c>
      <c r="E53" s="1" t="s">
        <v>7</v>
      </c>
      <c r="F53" s="1" t="s">
        <v>56</v>
      </c>
      <c r="G53" s="1">
        <v>349802.7</v>
      </c>
      <c r="H53" s="1">
        <v>47335.3</v>
      </c>
      <c r="I53" s="1">
        <f t="shared" si="0"/>
        <v>5.9055195716423868E-3</v>
      </c>
    </row>
    <row r="54" spans="1:9" x14ac:dyDescent="0.25">
      <c r="A54" s="1">
        <v>9365817</v>
      </c>
      <c r="B54" s="1" t="s">
        <v>14</v>
      </c>
      <c r="C54" s="2">
        <v>2006</v>
      </c>
      <c r="D54" s="1">
        <v>29900</v>
      </c>
      <c r="E54" s="1" t="s">
        <v>7</v>
      </c>
      <c r="F54" s="1" t="s">
        <v>62</v>
      </c>
      <c r="G54" s="1">
        <v>428809.4</v>
      </c>
      <c r="H54" s="1">
        <v>48541.2</v>
      </c>
      <c r="I54" s="1">
        <f t="shared" si="0"/>
        <v>6.0559668287938897E-3</v>
      </c>
    </row>
    <row r="55" spans="1:9" x14ac:dyDescent="0.25">
      <c r="A55" s="1">
        <v>9487251</v>
      </c>
      <c r="B55" s="1" t="s">
        <v>6</v>
      </c>
      <c r="C55" s="2">
        <v>2011</v>
      </c>
      <c r="D55" s="1">
        <v>42500</v>
      </c>
      <c r="E55" s="1" t="s">
        <v>7</v>
      </c>
      <c r="F55" s="1" t="s">
        <v>52</v>
      </c>
      <c r="G55" s="1">
        <v>318406.40000000002</v>
      </c>
      <c r="H55" s="1">
        <v>49872.3</v>
      </c>
      <c r="I55" s="1">
        <f t="shared" si="0"/>
        <v>6.2220339520996084E-3</v>
      </c>
    </row>
    <row r="56" spans="1:9" x14ac:dyDescent="0.25">
      <c r="A56" s="1">
        <v>9584102</v>
      </c>
      <c r="B56" s="1" t="s">
        <v>29</v>
      </c>
      <c r="C56" s="2">
        <v>2011</v>
      </c>
      <c r="D56" s="1">
        <v>41000</v>
      </c>
      <c r="E56" s="1" t="s">
        <v>7</v>
      </c>
      <c r="F56" s="1" t="s">
        <v>63</v>
      </c>
      <c r="G56" s="1">
        <v>352716.2</v>
      </c>
      <c r="H56" s="1">
        <v>53232.3</v>
      </c>
      <c r="I56" s="1">
        <f t="shared" si="0"/>
        <v>6.6412252482510731E-3</v>
      </c>
    </row>
    <row r="57" spans="1:9" x14ac:dyDescent="0.25">
      <c r="A57" s="1">
        <v>9869186</v>
      </c>
      <c r="B57" s="1" t="s">
        <v>9</v>
      </c>
      <c r="C57" s="2">
        <v>2021</v>
      </c>
      <c r="D57" s="1">
        <v>153200</v>
      </c>
      <c r="E57" s="1" t="s">
        <v>27</v>
      </c>
      <c r="F57" s="1" t="s">
        <v>111</v>
      </c>
      <c r="G57" s="1">
        <v>937690.5</v>
      </c>
      <c r="H57" s="1">
        <v>58262.5</v>
      </c>
      <c r="I57" s="1">
        <f t="shared" si="0"/>
        <v>7.2687895511978282E-3</v>
      </c>
    </row>
    <row r="58" spans="1:9" x14ac:dyDescent="0.25">
      <c r="A58" s="1">
        <v>9875135</v>
      </c>
      <c r="B58" s="1" t="s">
        <v>18</v>
      </c>
      <c r="C58" s="2">
        <v>2020</v>
      </c>
      <c r="D58" s="1">
        <v>45200</v>
      </c>
      <c r="E58" s="1" t="s">
        <v>7</v>
      </c>
      <c r="F58" s="1" t="s">
        <v>105</v>
      </c>
      <c r="G58" s="1">
        <v>421930.4</v>
      </c>
      <c r="H58" s="1">
        <v>60687.6</v>
      </c>
      <c r="I58" s="1">
        <f t="shared" si="0"/>
        <v>7.5713433643814334E-3</v>
      </c>
    </row>
    <row r="59" spans="1:9" x14ac:dyDescent="0.25">
      <c r="A59" s="1">
        <v>9875135</v>
      </c>
      <c r="B59" s="1" t="s">
        <v>18</v>
      </c>
      <c r="C59" s="2">
        <v>2020</v>
      </c>
      <c r="D59" s="1">
        <v>45200</v>
      </c>
      <c r="E59" s="1" t="s">
        <v>7</v>
      </c>
      <c r="F59" s="1" t="s">
        <v>105</v>
      </c>
      <c r="G59" s="1">
        <v>421930.4</v>
      </c>
      <c r="H59" s="1">
        <v>60687.6</v>
      </c>
      <c r="I59" s="1">
        <f t="shared" si="0"/>
        <v>7.5713433643814334E-3</v>
      </c>
    </row>
    <row r="60" spans="1:9" x14ac:dyDescent="0.25">
      <c r="A60" s="1">
        <v>9165360</v>
      </c>
      <c r="B60" s="1" t="s">
        <v>9</v>
      </c>
      <c r="C60" s="2">
        <v>1998</v>
      </c>
      <c r="D60" s="1">
        <v>39200</v>
      </c>
      <c r="E60" s="1" t="s">
        <v>7</v>
      </c>
      <c r="F60" s="1" t="s">
        <v>119</v>
      </c>
      <c r="G60" s="1">
        <v>994499.9</v>
      </c>
      <c r="H60" s="1">
        <v>60751.6</v>
      </c>
      <c r="I60" s="1">
        <f t="shared" si="0"/>
        <v>7.5793279604986045E-3</v>
      </c>
    </row>
    <row r="61" spans="1:9" x14ac:dyDescent="0.25">
      <c r="A61" s="1">
        <v>9299678</v>
      </c>
      <c r="B61" s="1" t="s">
        <v>6</v>
      </c>
      <c r="C61" s="2">
        <v>2005</v>
      </c>
      <c r="D61" s="1">
        <v>85400</v>
      </c>
      <c r="E61" s="1" t="s">
        <v>7</v>
      </c>
      <c r="F61" s="1" t="s">
        <v>70</v>
      </c>
      <c r="G61" s="1">
        <v>534701.30000000005</v>
      </c>
      <c r="H61" s="1">
        <v>61801.7</v>
      </c>
      <c r="I61" s="1">
        <f t="shared" si="0"/>
        <v>7.7103377164773699E-3</v>
      </c>
    </row>
    <row r="62" spans="1:9" x14ac:dyDescent="0.25">
      <c r="A62" s="1">
        <v>9720495</v>
      </c>
      <c r="B62" s="1" t="s">
        <v>9</v>
      </c>
      <c r="C62" s="2">
        <v>2016</v>
      </c>
      <c r="D62" s="1">
        <v>95500</v>
      </c>
      <c r="E62" s="1" t="s">
        <v>27</v>
      </c>
      <c r="F62" s="1" t="s">
        <v>53</v>
      </c>
      <c r="G62" s="1">
        <v>1614714.1</v>
      </c>
      <c r="H62" s="1">
        <v>64226.6</v>
      </c>
      <c r="I62" s="1">
        <f t="shared" si="0"/>
        <v>8.0128665777981101E-3</v>
      </c>
    </row>
    <row r="63" spans="1:9" x14ac:dyDescent="0.25">
      <c r="A63" s="1">
        <v>9720495</v>
      </c>
      <c r="B63" s="1" t="s">
        <v>9</v>
      </c>
      <c r="C63" s="2">
        <v>2016</v>
      </c>
      <c r="D63" s="1">
        <v>95500</v>
      </c>
      <c r="E63" s="1" t="s">
        <v>27</v>
      </c>
      <c r="F63" s="1" t="s">
        <v>53</v>
      </c>
      <c r="G63" s="1">
        <v>1614714.1</v>
      </c>
      <c r="H63" s="1">
        <v>64226.6</v>
      </c>
      <c r="I63" s="1">
        <f t="shared" si="0"/>
        <v>8.0128665777981101E-3</v>
      </c>
    </row>
    <row r="64" spans="1:9" x14ac:dyDescent="0.25">
      <c r="A64" s="1">
        <v>9213818</v>
      </c>
      <c r="B64" s="1" t="s">
        <v>22</v>
      </c>
      <c r="C64" s="2">
        <v>2000</v>
      </c>
      <c r="D64" s="1">
        <v>51500</v>
      </c>
      <c r="E64" s="1" t="s">
        <v>7</v>
      </c>
      <c r="F64" s="1" t="s">
        <v>69</v>
      </c>
      <c r="G64" s="1">
        <v>619963.30000000005</v>
      </c>
      <c r="H64" s="1">
        <v>67641.100000000006</v>
      </c>
      <c r="I64" s="1">
        <f t="shared" si="0"/>
        <v>8.4388572565806032E-3</v>
      </c>
    </row>
    <row r="65" spans="1:9" x14ac:dyDescent="0.25">
      <c r="A65" s="1">
        <v>9036002</v>
      </c>
      <c r="B65" s="1" t="s">
        <v>9</v>
      </c>
      <c r="C65" s="2">
        <v>1992</v>
      </c>
      <c r="D65" s="1">
        <v>61200</v>
      </c>
      <c r="E65" s="1" t="s">
        <v>7</v>
      </c>
      <c r="F65" s="1" t="s">
        <v>84</v>
      </c>
      <c r="G65" s="1">
        <v>803653.8</v>
      </c>
      <c r="H65" s="1">
        <v>70752.899999999994</v>
      </c>
      <c r="I65" s="1">
        <f t="shared" si="0"/>
        <v>8.8270832909151647E-3</v>
      </c>
    </row>
    <row r="66" spans="1:9" x14ac:dyDescent="0.25">
      <c r="A66" s="1">
        <v>9622215</v>
      </c>
      <c r="B66" s="1" t="s">
        <v>9</v>
      </c>
      <c r="C66" s="2">
        <v>2013</v>
      </c>
      <c r="D66" s="1">
        <v>118900</v>
      </c>
      <c r="E66" s="1" t="s">
        <v>7</v>
      </c>
      <c r="F66" s="1" t="s">
        <v>88</v>
      </c>
      <c r="G66" s="1">
        <v>497247.4</v>
      </c>
      <c r="H66" s="1">
        <v>72239.5</v>
      </c>
      <c r="I66" s="1">
        <f t="shared" si="0"/>
        <v>9.0125504875993214E-3</v>
      </c>
    </row>
    <row r="67" spans="1:9" x14ac:dyDescent="0.25">
      <c r="A67" s="1">
        <v>9461403</v>
      </c>
      <c r="B67" s="1" t="s">
        <v>9</v>
      </c>
      <c r="C67" s="2">
        <v>2010</v>
      </c>
      <c r="D67" s="1">
        <v>153100</v>
      </c>
      <c r="E67" s="1" t="s">
        <v>27</v>
      </c>
      <c r="F67" s="1" t="s">
        <v>114</v>
      </c>
      <c r="G67" s="1">
        <v>1919874.5</v>
      </c>
      <c r="H67" s="1">
        <v>72309.2</v>
      </c>
      <c r="I67" s="1">
        <f t="shared" ref="I67:I108" si="1">H67/$H$110</f>
        <v>9.021246211808177E-3</v>
      </c>
    </row>
    <row r="68" spans="1:9" x14ac:dyDescent="0.25">
      <c r="A68" s="1">
        <v>9484455</v>
      </c>
      <c r="B68" s="1" t="s">
        <v>9</v>
      </c>
      <c r="C68" s="2">
        <v>2011</v>
      </c>
      <c r="D68" s="1">
        <v>143500</v>
      </c>
      <c r="E68" s="1" t="s">
        <v>27</v>
      </c>
      <c r="F68" s="1" t="s">
        <v>90</v>
      </c>
      <c r="G68" s="1">
        <v>1786806.5</v>
      </c>
      <c r="H68" s="1">
        <v>73843.100000000006</v>
      </c>
      <c r="I68" s="1">
        <f t="shared" si="1"/>
        <v>9.2126145240601816E-3</v>
      </c>
    </row>
    <row r="69" spans="1:9" x14ac:dyDescent="0.25">
      <c r="A69" s="1">
        <v>9665621</v>
      </c>
      <c r="B69" s="1" t="s">
        <v>9</v>
      </c>
      <c r="C69" s="2">
        <v>2014</v>
      </c>
      <c r="D69" s="1">
        <v>148700</v>
      </c>
      <c r="E69" s="1" t="s">
        <v>7</v>
      </c>
      <c r="F69" s="1" t="s">
        <v>78</v>
      </c>
      <c r="G69" s="1">
        <v>525505.6</v>
      </c>
      <c r="H69" s="1">
        <v>75301.899999999994</v>
      </c>
      <c r="I69" s="1">
        <f t="shared" si="1"/>
        <v>9.3946134118059414E-3</v>
      </c>
    </row>
    <row r="70" spans="1:9" x14ac:dyDescent="0.25">
      <c r="A70" s="1">
        <v>9427641</v>
      </c>
      <c r="B70" s="1" t="s">
        <v>6</v>
      </c>
      <c r="C70" s="2">
        <v>2009</v>
      </c>
      <c r="D70" s="1">
        <v>83500</v>
      </c>
      <c r="E70" s="1" t="s">
        <v>7</v>
      </c>
      <c r="F70" s="1" t="s">
        <v>103</v>
      </c>
      <c r="G70" s="1">
        <v>594666.80000000005</v>
      </c>
      <c r="H70" s="1">
        <v>80052.600000000006</v>
      </c>
      <c r="I70" s="1">
        <f t="shared" si="1"/>
        <v>9.987307486397241E-3</v>
      </c>
    </row>
    <row r="71" spans="1:9" x14ac:dyDescent="0.25">
      <c r="A71" s="1">
        <v>9399789</v>
      </c>
      <c r="B71" s="1" t="s">
        <v>9</v>
      </c>
      <c r="C71" s="2">
        <v>2009</v>
      </c>
      <c r="D71" s="1">
        <v>33000</v>
      </c>
      <c r="E71" s="1" t="s">
        <v>7</v>
      </c>
      <c r="F71" s="1" t="s">
        <v>49</v>
      </c>
      <c r="G71" s="1">
        <v>558669.6</v>
      </c>
      <c r="H71" s="1">
        <v>80644.899999999994</v>
      </c>
      <c r="I71" s="1">
        <f t="shared" si="1"/>
        <v>1.0061202428275368E-2</v>
      </c>
    </row>
    <row r="72" spans="1:9" x14ac:dyDescent="0.25">
      <c r="A72" s="1">
        <v>9795103</v>
      </c>
      <c r="B72" s="1" t="s">
        <v>29</v>
      </c>
      <c r="C72" s="2">
        <v>2017</v>
      </c>
      <c r="D72" s="1">
        <v>62700</v>
      </c>
      <c r="E72" s="1" t="s">
        <v>7</v>
      </c>
      <c r="F72" s="1" t="s">
        <v>96</v>
      </c>
      <c r="G72" s="1">
        <v>547201.69999999995</v>
      </c>
      <c r="H72" s="1">
        <v>83375.600000000006</v>
      </c>
      <c r="I72" s="1">
        <f t="shared" si="1"/>
        <v>1.0401882687918466E-2</v>
      </c>
    </row>
    <row r="73" spans="1:9" x14ac:dyDescent="0.25">
      <c r="A73" s="1">
        <v>9795103</v>
      </c>
      <c r="B73" s="1" t="s">
        <v>29</v>
      </c>
      <c r="C73" s="2">
        <v>2017</v>
      </c>
      <c r="D73" s="1">
        <v>62700</v>
      </c>
      <c r="E73" s="1" t="s">
        <v>7</v>
      </c>
      <c r="F73" s="1" t="s">
        <v>96</v>
      </c>
      <c r="G73" s="1">
        <v>547201.69999999995</v>
      </c>
      <c r="H73" s="1">
        <v>83375.600000000006</v>
      </c>
      <c r="I73" s="1">
        <f t="shared" si="1"/>
        <v>1.0401882687918466E-2</v>
      </c>
    </row>
    <row r="74" spans="1:9" x14ac:dyDescent="0.25">
      <c r="A74" s="1">
        <v>9146479</v>
      </c>
      <c r="B74" s="1" t="s">
        <v>9</v>
      </c>
      <c r="C74" s="2">
        <v>1998</v>
      </c>
      <c r="D74" s="1">
        <v>92200</v>
      </c>
      <c r="E74" s="1" t="s">
        <v>7</v>
      </c>
      <c r="F74" s="1" t="s">
        <v>112</v>
      </c>
      <c r="G74" s="1">
        <v>857815.6</v>
      </c>
      <c r="H74" s="1">
        <v>85542.7</v>
      </c>
      <c r="I74" s="1">
        <f t="shared" si="1"/>
        <v>1.0672248598004726E-2</v>
      </c>
    </row>
    <row r="75" spans="1:9" x14ac:dyDescent="0.25">
      <c r="A75" s="1">
        <v>9416991</v>
      </c>
      <c r="B75" s="1" t="s">
        <v>9</v>
      </c>
      <c r="C75" s="2">
        <v>2010</v>
      </c>
      <c r="D75" s="1">
        <v>55500</v>
      </c>
      <c r="E75" s="1" t="s">
        <v>7</v>
      </c>
      <c r="F75" s="1" t="s">
        <v>47</v>
      </c>
      <c r="G75" s="1">
        <v>763222</v>
      </c>
      <c r="H75" s="1">
        <v>87437.9</v>
      </c>
      <c r="I75" s="1">
        <f t="shared" si="1"/>
        <v>1.0908692450524445E-2</v>
      </c>
    </row>
    <row r="76" spans="1:9" x14ac:dyDescent="0.25">
      <c r="A76" s="1">
        <v>9607966</v>
      </c>
      <c r="B76" s="1" t="s">
        <v>6</v>
      </c>
      <c r="C76" s="2">
        <v>2014</v>
      </c>
      <c r="D76" s="1">
        <v>62700</v>
      </c>
      <c r="E76" s="1" t="s">
        <v>7</v>
      </c>
      <c r="F76" s="1" t="s">
        <v>117</v>
      </c>
      <c r="G76" s="1">
        <v>608508</v>
      </c>
      <c r="H76" s="1">
        <v>87569.3</v>
      </c>
      <c r="I76" s="1">
        <f t="shared" si="1"/>
        <v>1.0925085824427513E-2</v>
      </c>
    </row>
    <row r="77" spans="1:9" x14ac:dyDescent="0.25">
      <c r="A77" s="1">
        <v>9431692</v>
      </c>
      <c r="B77" s="1" t="s">
        <v>9</v>
      </c>
      <c r="C77" s="2">
        <v>2009</v>
      </c>
      <c r="D77" s="1">
        <v>40500</v>
      </c>
      <c r="E77" s="1" t="s">
        <v>7</v>
      </c>
      <c r="F77" s="1" t="s">
        <v>104</v>
      </c>
      <c r="G77" s="1">
        <v>717286.3</v>
      </c>
      <c r="H77" s="1">
        <v>88984.8</v>
      </c>
      <c r="I77" s="1">
        <f t="shared" si="1"/>
        <v>1.110168263386275E-2</v>
      </c>
    </row>
    <row r="78" spans="1:9" x14ac:dyDescent="0.25">
      <c r="A78" s="1">
        <v>9431692</v>
      </c>
      <c r="B78" s="1" t="s">
        <v>9</v>
      </c>
      <c r="C78" s="2">
        <v>2009</v>
      </c>
      <c r="D78" s="1">
        <v>40500</v>
      </c>
      <c r="E78" s="1" t="s">
        <v>7</v>
      </c>
      <c r="F78" s="1" t="s">
        <v>104</v>
      </c>
      <c r="G78" s="1">
        <v>717286.3</v>
      </c>
      <c r="H78" s="1">
        <v>88984.8</v>
      </c>
      <c r="I78" s="1">
        <f t="shared" si="1"/>
        <v>1.110168263386275E-2</v>
      </c>
    </row>
    <row r="79" spans="1:9" x14ac:dyDescent="0.25">
      <c r="A79" s="1">
        <v>9737503</v>
      </c>
      <c r="B79" s="1" t="s">
        <v>9</v>
      </c>
      <c r="C79" s="2">
        <v>2017</v>
      </c>
      <c r="D79" s="1">
        <v>153000</v>
      </c>
      <c r="E79" s="1" t="s">
        <v>27</v>
      </c>
      <c r="F79" s="1" t="s">
        <v>55</v>
      </c>
      <c r="G79" s="1">
        <v>2220239.7000000002</v>
      </c>
      <c r="H79" s="1">
        <v>93188.2</v>
      </c>
      <c r="I79" s="1">
        <f t="shared" si="1"/>
        <v>1.1626095935720804E-2</v>
      </c>
    </row>
    <row r="80" spans="1:9" x14ac:dyDescent="0.25">
      <c r="A80" s="1">
        <v>9427627</v>
      </c>
      <c r="B80" s="1" t="s">
        <v>6</v>
      </c>
      <c r="C80" s="2">
        <v>2009</v>
      </c>
      <c r="D80" s="1">
        <v>83500</v>
      </c>
      <c r="E80" s="1" t="s">
        <v>7</v>
      </c>
      <c r="F80" s="1" t="s">
        <v>87</v>
      </c>
      <c r="G80" s="1">
        <v>611553.1</v>
      </c>
      <c r="H80" s="1">
        <v>94073.5</v>
      </c>
      <c r="I80" s="1">
        <f t="shared" si="1"/>
        <v>1.1736545356697856E-2</v>
      </c>
    </row>
    <row r="81" spans="1:9" x14ac:dyDescent="0.25">
      <c r="A81" s="1">
        <v>9784611</v>
      </c>
      <c r="B81" s="1" t="s">
        <v>29</v>
      </c>
      <c r="C81" s="2">
        <v>2017</v>
      </c>
      <c r="D81" s="1">
        <v>63100</v>
      </c>
      <c r="E81" s="1" t="s">
        <v>7</v>
      </c>
      <c r="F81" s="1" t="s">
        <v>116</v>
      </c>
      <c r="G81" s="1">
        <v>698159.5</v>
      </c>
      <c r="H81" s="1">
        <v>96385.2</v>
      </c>
      <c r="I81" s="1">
        <f t="shared" si="1"/>
        <v>1.2024951463636351E-2</v>
      </c>
    </row>
    <row r="82" spans="1:9" x14ac:dyDescent="0.25">
      <c r="A82" s="1">
        <v>9046538</v>
      </c>
      <c r="B82" s="1" t="s">
        <v>108</v>
      </c>
      <c r="C82" s="2">
        <v>1995</v>
      </c>
      <c r="D82" s="1">
        <v>10600</v>
      </c>
      <c r="E82" s="1" t="s">
        <v>7</v>
      </c>
      <c r="F82" s="1" t="s">
        <v>109</v>
      </c>
      <c r="G82" s="1">
        <v>1085381.6000000001</v>
      </c>
      <c r="H82" s="1">
        <v>98749.1</v>
      </c>
      <c r="I82" s="1">
        <f t="shared" si="1"/>
        <v>1.2319870006782913E-2</v>
      </c>
    </row>
    <row r="83" spans="1:9" x14ac:dyDescent="0.25">
      <c r="A83" s="1">
        <v>9632014</v>
      </c>
      <c r="B83" s="1" t="s">
        <v>9</v>
      </c>
      <c r="C83" s="2">
        <v>2014</v>
      </c>
      <c r="D83" s="1">
        <v>168400</v>
      </c>
      <c r="E83" s="1" t="s">
        <v>27</v>
      </c>
      <c r="F83" s="1" t="s">
        <v>41</v>
      </c>
      <c r="G83" s="1">
        <v>2277541.2000000002</v>
      </c>
      <c r="H83" s="1">
        <v>102079.9</v>
      </c>
      <c r="I83" s="1">
        <f t="shared" si="1"/>
        <v>1.2735418330955917E-2</v>
      </c>
    </row>
    <row r="84" spans="1:9" x14ac:dyDescent="0.25">
      <c r="A84" s="1">
        <v>9632014</v>
      </c>
      <c r="B84" s="1" t="s">
        <v>9</v>
      </c>
      <c r="C84" s="2">
        <v>2014</v>
      </c>
      <c r="D84" s="1">
        <v>168400</v>
      </c>
      <c r="E84" s="1" t="s">
        <v>27</v>
      </c>
      <c r="F84" s="1" t="s">
        <v>41</v>
      </c>
      <c r="G84" s="1">
        <v>2277541.2000000002</v>
      </c>
      <c r="H84" s="1">
        <v>102079.9</v>
      </c>
      <c r="I84" s="1">
        <f t="shared" si="1"/>
        <v>1.2735418330955917E-2</v>
      </c>
    </row>
    <row r="85" spans="1:9" x14ac:dyDescent="0.25">
      <c r="A85" s="1">
        <v>9769295</v>
      </c>
      <c r="B85" s="1" t="s">
        <v>9</v>
      </c>
      <c r="C85" s="2">
        <v>2017</v>
      </c>
      <c r="D85" s="1">
        <v>212200</v>
      </c>
      <c r="E85" s="1" t="s">
        <v>27</v>
      </c>
      <c r="F85" s="1" t="s">
        <v>83</v>
      </c>
      <c r="G85" s="1">
        <v>1597449.1</v>
      </c>
      <c r="H85" s="1">
        <v>104542</v>
      </c>
      <c r="I85" s="1">
        <f t="shared" si="1"/>
        <v>1.3042588238769763E-2</v>
      </c>
    </row>
    <row r="86" spans="1:9" x14ac:dyDescent="0.25">
      <c r="A86" s="1">
        <v>9769295</v>
      </c>
      <c r="B86" s="1" t="s">
        <v>9</v>
      </c>
      <c r="C86" s="2">
        <v>2017</v>
      </c>
      <c r="D86" s="1">
        <v>212200</v>
      </c>
      <c r="E86" s="1" t="s">
        <v>27</v>
      </c>
      <c r="F86" s="1" t="s">
        <v>83</v>
      </c>
      <c r="G86" s="1">
        <v>1597449.1</v>
      </c>
      <c r="H86" s="1">
        <v>104542</v>
      </c>
      <c r="I86" s="1">
        <f t="shared" si="1"/>
        <v>1.3042588238769763E-2</v>
      </c>
    </row>
    <row r="87" spans="1:9" x14ac:dyDescent="0.25">
      <c r="A87" s="1">
        <v>9706891</v>
      </c>
      <c r="B87" s="1" t="s">
        <v>9</v>
      </c>
      <c r="C87" s="2">
        <v>2015</v>
      </c>
      <c r="D87" s="1">
        <v>179900</v>
      </c>
      <c r="E87" s="1" t="s">
        <v>27</v>
      </c>
      <c r="F87" s="1" t="s">
        <v>95</v>
      </c>
      <c r="G87" s="1">
        <v>2651455</v>
      </c>
      <c r="H87" s="1">
        <v>108943.9</v>
      </c>
      <c r="I87" s="1">
        <f t="shared" si="1"/>
        <v>1.359176626452248E-2</v>
      </c>
    </row>
    <row r="88" spans="1:9" x14ac:dyDescent="0.25">
      <c r="A88" s="1">
        <v>9321512</v>
      </c>
      <c r="B88" s="1" t="s">
        <v>9</v>
      </c>
      <c r="C88" s="2">
        <v>2007</v>
      </c>
      <c r="D88" s="1">
        <v>171500</v>
      </c>
      <c r="E88" s="1" t="s">
        <v>27</v>
      </c>
      <c r="F88" s="1" t="s">
        <v>71</v>
      </c>
      <c r="G88" s="1">
        <v>3424809.5</v>
      </c>
      <c r="H88" s="1">
        <v>111761.8</v>
      </c>
      <c r="I88" s="1">
        <f t="shared" si="1"/>
        <v>1.3943325536375223E-2</v>
      </c>
    </row>
    <row r="89" spans="1:9" x14ac:dyDescent="0.25">
      <c r="A89" s="1">
        <v>9146479</v>
      </c>
      <c r="B89" s="1" t="s">
        <v>9</v>
      </c>
      <c r="C89" s="2">
        <v>1998</v>
      </c>
      <c r="D89" s="1">
        <v>92200</v>
      </c>
      <c r="E89" s="1" t="s">
        <v>7</v>
      </c>
      <c r="F89" s="1" t="s">
        <v>112</v>
      </c>
      <c r="G89" s="1">
        <v>1219025.8</v>
      </c>
      <c r="H89" s="1">
        <v>114989.6</v>
      </c>
      <c r="I89" s="1">
        <f t="shared" si="1"/>
        <v>1.4346023651172157E-2</v>
      </c>
    </row>
    <row r="90" spans="1:9" x14ac:dyDescent="0.25">
      <c r="A90" s="1">
        <v>9780445</v>
      </c>
      <c r="B90" s="1" t="s">
        <v>9</v>
      </c>
      <c r="C90" s="2">
        <v>2018</v>
      </c>
      <c r="D90" s="1">
        <v>214300</v>
      </c>
      <c r="E90" s="1" t="s">
        <v>27</v>
      </c>
      <c r="F90" s="1" t="s">
        <v>75</v>
      </c>
      <c r="G90" s="1">
        <v>3012396.7</v>
      </c>
      <c r="H90" s="1">
        <v>131906.5</v>
      </c>
      <c r="I90" s="1">
        <f t="shared" si="1"/>
        <v>1.6456564495774748E-2</v>
      </c>
    </row>
    <row r="91" spans="1:9" x14ac:dyDescent="0.25">
      <c r="A91" s="1">
        <v>9480198</v>
      </c>
      <c r="B91" s="1" t="s">
        <v>9</v>
      </c>
      <c r="C91" s="2">
        <v>2011</v>
      </c>
      <c r="D91" s="1">
        <v>61900</v>
      </c>
      <c r="E91" s="1" t="s">
        <v>7</v>
      </c>
      <c r="F91" s="1" t="s">
        <v>89</v>
      </c>
      <c r="G91" s="1">
        <v>1070402.6000000001</v>
      </c>
      <c r="H91" s="1">
        <v>136979.29999999999</v>
      </c>
      <c r="I91" s="1">
        <f t="shared" si="1"/>
        <v>1.7089443545511993E-2</v>
      </c>
    </row>
    <row r="92" spans="1:9" x14ac:dyDescent="0.25">
      <c r="A92" s="1">
        <v>9839272</v>
      </c>
      <c r="B92" s="1" t="s">
        <v>9</v>
      </c>
      <c r="C92" s="2">
        <v>2019</v>
      </c>
      <c r="D92" s="1">
        <v>228700</v>
      </c>
      <c r="E92" s="1" t="s">
        <v>27</v>
      </c>
      <c r="F92" s="1" t="s">
        <v>76</v>
      </c>
      <c r="G92" s="1">
        <v>3156774.5</v>
      </c>
      <c r="H92" s="1">
        <v>138232.29999999999</v>
      </c>
      <c r="I92" s="1">
        <f t="shared" si="1"/>
        <v>1.7245766966368477E-2</v>
      </c>
    </row>
    <row r="93" spans="1:9" x14ac:dyDescent="0.25">
      <c r="A93" s="1">
        <v>9215323</v>
      </c>
      <c r="B93" s="1" t="s">
        <v>9</v>
      </c>
      <c r="C93" s="2">
        <v>2001</v>
      </c>
      <c r="D93" s="1">
        <v>80600</v>
      </c>
      <c r="E93" s="1" t="s">
        <v>7</v>
      </c>
      <c r="F93" s="1" t="s">
        <v>86</v>
      </c>
      <c r="G93" s="1">
        <v>1355281</v>
      </c>
      <c r="H93" s="1">
        <v>144737.5</v>
      </c>
      <c r="I93" s="1">
        <f t="shared" si="1"/>
        <v>1.8057351257953155E-2</v>
      </c>
    </row>
    <row r="94" spans="1:9" x14ac:dyDescent="0.25">
      <c r="A94" s="1">
        <v>9797204</v>
      </c>
      <c r="B94" s="1" t="s">
        <v>9</v>
      </c>
      <c r="C94" s="2">
        <v>2018</v>
      </c>
      <c r="D94" s="1">
        <v>43600</v>
      </c>
      <c r="E94" s="1" t="s">
        <v>7</v>
      </c>
      <c r="F94" s="1" t="s">
        <v>68</v>
      </c>
      <c r="G94" s="1">
        <v>1012382</v>
      </c>
      <c r="H94" s="1">
        <v>154145.9</v>
      </c>
      <c r="I94" s="1">
        <f t="shared" si="1"/>
        <v>1.9231136790902985E-2</v>
      </c>
    </row>
    <row r="95" spans="1:9" x14ac:dyDescent="0.25">
      <c r="A95" s="1">
        <v>9372482</v>
      </c>
      <c r="B95" s="1" t="s">
        <v>9</v>
      </c>
      <c r="C95" s="2">
        <v>2008</v>
      </c>
      <c r="D95" s="1">
        <v>66400</v>
      </c>
      <c r="E95" s="1" t="s">
        <v>7</v>
      </c>
      <c r="F95" s="1" t="s">
        <v>115</v>
      </c>
      <c r="G95" s="1">
        <v>1228597</v>
      </c>
      <c r="H95" s="1">
        <v>164560.79999999999</v>
      </c>
      <c r="I95" s="1">
        <f t="shared" si="1"/>
        <v>2.0530492573726761E-2</v>
      </c>
    </row>
    <row r="96" spans="1:9" x14ac:dyDescent="0.25">
      <c r="A96" s="1">
        <v>9708784</v>
      </c>
      <c r="B96" s="1" t="s">
        <v>9</v>
      </c>
      <c r="C96" s="2">
        <v>2014</v>
      </c>
      <c r="D96" s="1">
        <v>153200</v>
      </c>
      <c r="E96" s="1" t="s">
        <v>7</v>
      </c>
      <c r="F96" s="1" t="s">
        <v>56</v>
      </c>
      <c r="G96" s="1">
        <v>1143016.7</v>
      </c>
      <c r="H96" s="1">
        <v>164888.20000000001</v>
      </c>
      <c r="I96" s="1">
        <f t="shared" si="1"/>
        <v>2.0571338773238666E-2</v>
      </c>
    </row>
    <row r="97" spans="1:9" x14ac:dyDescent="0.25">
      <c r="A97" s="1">
        <v>9372494</v>
      </c>
      <c r="B97" s="1" t="s">
        <v>9</v>
      </c>
      <c r="C97" s="2">
        <v>2008</v>
      </c>
      <c r="D97" s="1">
        <v>66400</v>
      </c>
      <c r="E97" s="1" t="s">
        <v>7</v>
      </c>
      <c r="F97" s="1" t="s">
        <v>100</v>
      </c>
      <c r="G97" s="1">
        <v>1410041.8</v>
      </c>
      <c r="H97" s="1">
        <v>179610.4</v>
      </c>
      <c r="I97" s="1">
        <f t="shared" si="1"/>
        <v>2.2408070350679463E-2</v>
      </c>
    </row>
    <row r="98" spans="1:9" x14ac:dyDescent="0.25">
      <c r="A98" s="1">
        <v>9372494</v>
      </c>
      <c r="B98" s="1" t="s">
        <v>9</v>
      </c>
      <c r="C98" s="2">
        <v>2008</v>
      </c>
      <c r="D98" s="1">
        <v>66400</v>
      </c>
      <c r="E98" s="1" t="s">
        <v>7</v>
      </c>
      <c r="F98" s="1" t="s">
        <v>100</v>
      </c>
      <c r="G98" s="1">
        <v>1410041.8</v>
      </c>
      <c r="H98" s="1">
        <v>179610.4</v>
      </c>
      <c r="I98" s="1">
        <f t="shared" si="1"/>
        <v>2.2408070350679463E-2</v>
      </c>
    </row>
    <row r="99" spans="1:9" x14ac:dyDescent="0.25">
      <c r="A99" s="1">
        <v>9295256</v>
      </c>
      <c r="B99" s="1" t="s">
        <v>9</v>
      </c>
      <c r="C99" s="2">
        <v>2005</v>
      </c>
      <c r="D99" s="1">
        <v>93800</v>
      </c>
      <c r="E99" s="1" t="s">
        <v>7</v>
      </c>
      <c r="F99" s="1" t="s">
        <v>73</v>
      </c>
      <c r="G99" s="1">
        <v>1916947.1</v>
      </c>
      <c r="H99" s="1">
        <v>207336.8</v>
      </c>
      <c r="I99" s="1">
        <f t="shared" si="1"/>
        <v>2.5867197003540763E-2</v>
      </c>
    </row>
    <row r="100" spans="1:9" x14ac:dyDescent="0.25">
      <c r="A100" s="1">
        <v>9448748</v>
      </c>
      <c r="B100" s="1" t="s">
        <v>9</v>
      </c>
      <c r="C100" s="2">
        <v>2010</v>
      </c>
      <c r="D100" s="1">
        <v>91100</v>
      </c>
      <c r="E100" s="1" t="s">
        <v>7</v>
      </c>
      <c r="F100" s="1" t="s">
        <v>81</v>
      </c>
      <c r="G100" s="1">
        <v>1577517.6</v>
      </c>
      <c r="H100" s="1">
        <v>218832.2</v>
      </c>
      <c r="I100" s="1">
        <f t="shared" si="1"/>
        <v>2.7301355225498963E-2</v>
      </c>
    </row>
    <row r="101" spans="1:9" x14ac:dyDescent="0.25">
      <c r="A101" s="1">
        <v>9665621</v>
      </c>
      <c r="B101" s="1" t="s">
        <v>9</v>
      </c>
      <c r="C101" s="2">
        <v>2014</v>
      </c>
      <c r="D101" s="1">
        <v>148700</v>
      </c>
      <c r="E101" s="1" t="s">
        <v>7</v>
      </c>
      <c r="F101" s="1" t="s">
        <v>78</v>
      </c>
      <c r="G101" s="1">
        <v>1661507.3</v>
      </c>
      <c r="H101" s="1">
        <v>242037.8</v>
      </c>
      <c r="I101" s="1">
        <f t="shared" si="1"/>
        <v>3.0196469970133612E-2</v>
      </c>
    </row>
    <row r="102" spans="1:9" x14ac:dyDescent="0.25">
      <c r="A102" s="1">
        <v>9312808</v>
      </c>
      <c r="B102" s="1" t="s">
        <v>9</v>
      </c>
      <c r="C102" s="2">
        <v>2007</v>
      </c>
      <c r="D102" s="1">
        <v>97800</v>
      </c>
      <c r="E102" s="1" t="s">
        <v>7</v>
      </c>
      <c r="F102" s="1" t="s">
        <v>54</v>
      </c>
      <c r="G102" s="1">
        <v>2232825</v>
      </c>
      <c r="H102" s="1">
        <v>250867.5</v>
      </c>
      <c r="I102" s="1">
        <f t="shared" si="1"/>
        <v>3.1298057287880217E-2</v>
      </c>
    </row>
    <row r="103" spans="1:9" x14ac:dyDescent="0.25">
      <c r="A103" s="1">
        <v>9312808</v>
      </c>
      <c r="B103" s="1" t="s">
        <v>9</v>
      </c>
      <c r="C103" s="2">
        <v>2007</v>
      </c>
      <c r="D103" s="1">
        <v>97800</v>
      </c>
      <c r="E103" s="1" t="s">
        <v>7</v>
      </c>
      <c r="F103" s="1" t="s">
        <v>54</v>
      </c>
      <c r="G103" s="1">
        <v>2232825</v>
      </c>
      <c r="H103" s="1">
        <v>250867.5</v>
      </c>
      <c r="I103" s="1">
        <f t="shared" si="1"/>
        <v>3.1298057287880217E-2</v>
      </c>
    </row>
    <row r="104" spans="1:9" x14ac:dyDescent="0.25">
      <c r="A104" s="1">
        <v>9622215</v>
      </c>
      <c r="B104" s="1" t="s">
        <v>9</v>
      </c>
      <c r="C104" s="2">
        <v>2013</v>
      </c>
      <c r="D104" s="1">
        <v>118900</v>
      </c>
      <c r="E104" s="1" t="s">
        <v>7</v>
      </c>
      <c r="F104" s="1" t="s">
        <v>88</v>
      </c>
      <c r="G104" s="1">
        <v>1878462</v>
      </c>
      <c r="H104" s="1">
        <v>273031.8</v>
      </c>
      <c r="I104" s="1">
        <f t="shared" si="1"/>
        <v>3.4063260158502209E-2</v>
      </c>
    </row>
    <row r="105" spans="1:9" x14ac:dyDescent="0.25">
      <c r="A105" s="1">
        <v>9431123</v>
      </c>
      <c r="B105" s="1" t="s">
        <v>23</v>
      </c>
      <c r="C105" s="2">
        <v>2009</v>
      </c>
      <c r="D105" s="1">
        <v>137000</v>
      </c>
      <c r="E105" s="1" t="s">
        <v>7</v>
      </c>
      <c r="F105" s="1" t="s">
        <v>79</v>
      </c>
      <c r="G105" s="1">
        <v>1947611.7</v>
      </c>
      <c r="H105" s="1">
        <v>289122.90000000002</v>
      </c>
      <c r="I105" s="1">
        <f t="shared" si="1"/>
        <v>3.6070774761330436E-2</v>
      </c>
    </row>
    <row r="106" spans="1:9" x14ac:dyDescent="0.25">
      <c r="A106" s="1">
        <v>9783473</v>
      </c>
      <c r="B106" s="1" t="s">
        <v>9</v>
      </c>
      <c r="C106" s="2">
        <v>2018</v>
      </c>
      <c r="D106" s="1">
        <v>194900</v>
      </c>
      <c r="E106" s="1" t="s">
        <v>7</v>
      </c>
      <c r="F106" s="1" t="s">
        <v>43</v>
      </c>
      <c r="G106" s="1">
        <v>2445051.5</v>
      </c>
      <c r="H106" s="1">
        <v>345669.5</v>
      </c>
      <c r="I106" s="1">
        <f t="shared" si="1"/>
        <v>4.3125489805068057E-2</v>
      </c>
    </row>
    <row r="107" spans="1:9" x14ac:dyDescent="0.25">
      <c r="A107" s="1">
        <v>9789635</v>
      </c>
      <c r="B107" s="1" t="s">
        <v>9</v>
      </c>
      <c r="C107" s="2">
        <v>2018</v>
      </c>
      <c r="D107" s="1">
        <v>196700</v>
      </c>
      <c r="E107" s="1" t="s">
        <v>7</v>
      </c>
      <c r="F107" s="1" t="s">
        <v>58</v>
      </c>
      <c r="G107" s="1">
        <v>2604305.2000000002</v>
      </c>
      <c r="H107" s="1">
        <v>372701.8</v>
      </c>
      <c r="I107" s="1">
        <f t="shared" si="1"/>
        <v>4.6498021017852352E-2</v>
      </c>
    </row>
    <row r="108" spans="1:9" x14ac:dyDescent="0.25">
      <c r="A108" s="1">
        <v>9372743</v>
      </c>
      <c r="B108" s="1" t="s">
        <v>23</v>
      </c>
      <c r="C108" s="2">
        <v>2008</v>
      </c>
      <c r="D108" s="1">
        <v>168200</v>
      </c>
      <c r="E108" s="1" t="s">
        <v>7</v>
      </c>
      <c r="F108" s="1" t="s">
        <v>93</v>
      </c>
      <c r="G108" s="1">
        <v>2435933.2000000002</v>
      </c>
      <c r="H108" s="1">
        <v>373392.5</v>
      </c>
      <c r="I108" s="1">
        <f t="shared" si="1"/>
        <v>4.6584192276260629E-2</v>
      </c>
    </row>
    <row r="110" spans="1:9" x14ac:dyDescent="0.25">
      <c r="H110" s="1">
        <f>SUM(H2:H109)</f>
        <v>8015433.6000000015</v>
      </c>
    </row>
  </sheetData>
  <sortState xmlns:xlrd2="http://schemas.microsoft.com/office/spreadsheetml/2017/richdata2" ref="A2:H178">
    <sortCondition ref="H2:H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C248-256A-3C47-9B3B-53FE2882C57E}">
  <dimension ref="A1:H11"/>
  <sheetViews>
    <sheetView workbookViewId="0">
      <selection activeCell="F2" sqref="F2:H10"/>
    </sheetView>
  </sheetViews>
  <sheetFormatPr defaultColWidth="11.42578125" defaultRowHeight="15" x14ac:dyDescent="0.25"/>
  <sheetData>
    <row r="1" spans="1:8" x14ac:dyDescent="0.25">
      <c r="A1" t="s">
        <v>136</v>
      </c>
      <c r="F1" t="s">
        <v>136</v>
      </c>
    </row>
    <row r="2" spans="1:8" x14ac:dyDescent="0.25">
      <c r="A2" t="s">
        <v>122</v>
      </c>
      <c r="B2">
        <v>2019</v>
      </c>
      <c r="C2">
        <v>2021</v>
      </c>
      <c r="F2" t="s">
        <v>123</v>
      </c>
      <c r="G2">
        <v>2019</v>
      </c>
      <c r="H2">
        <v>2021</v>
      </c>
    </row>
    <row r="3" spans="1:8" x14ac:dyDescent="0.25">
      <c r="A3" t="s">
        <v>124</v>
      </c>
      <c r="B3">
        <v>141891107.85910001</v>
      </c>
      <c r="C3">
        <v>47366635.542699918</v>
      </c>
      <c r="F3" t="s">
        <v>125</v>
      </c>
      <c r="G3">
        <v>3113195928.0259175</v>
      </c>
      <c r="H3">
        <v>770617823.41790187</v>
      </c>
    </row>
    <row r="4" spans="1:8" x14ac:dyDescent="0.25">
      <c r="A4" t="s">
        <v>126</v>
      </c>
      <c r="B4">
        <v>166245824.72630051</v>
      </c>
      <c r="C4">
        <v>32307860.205000013</v>
      </c>
      <c r="F4">
        <v>100000</v>
      </c>
      <c r="G4">
        <v>2774594955.6886868</v>
      </c>
      <c r="H4">
        <v>560433721.99509954</v>
      </c>
    </row>
    <row r="5" spans="1:8" x14ac:dyDescent="0.25">
      <c r="A5" t="s">
        <v>127</v>
      </c>
      <c r="B5">
        <v>524004561.30660164</v>
      </c>
      <c r="C5">
        <v>107228986.48450029</v>
      </c>
      <c r="F5">
        <v>150000</v>
      </c>
      <c r="G5">
        <v>1304977500.4499969</v>
      </c>
      <c r="H5">
        <v>226843666.73010036</v>
      </c>
    </row>
    <row r="6" spans="1:8" x14ac:dyDescent="0.25">
      <c r="A6" t="s">
        <v>128</v>
      </c>
      <c r="B6">
        <v>1197992686.4279966</v>
      </c>
      <c r="C6">
        <v>229406806.99309948</v>
      </c>
      <c r="F6">
        <v>200000</v>
      </c>
      <c r="G6">
        <v>1091877191.9400017</v>
      </c>
      <c r="H6">
        <v>166037828.13630006</v>
      </c>
    </row>
    <row r="7" spans="1:8" x14ac:dyDescent="0.25">
      <c r="A7" t="s">
        <v>129</v>
      </c>
      <c r="B7">
        <v>2355390001.508698</v>
      </c>
      <c r="C7">
        <v>467708826.74930179</v>
      </c>
      <c r="F7">
        <v>250000</v>
      </c>
      <c r="G7">
        <v>224605737.79999995</v>
      </c>
      <c r="H7">
        <v>37618681.639999978</v>
      </c>
    </row>
    <row r="8" spans="1:8" x14ac:dyDescent="0.25">
      <c r="A8" t="s">
        <v>130</v>
      </c>
      <c r="B8">
        <v>2986124804.2727933</v>
      </c>
      <c r="C8">
        <v>548140315.97220278</v>
      </c>
      <c r="F8" t="s">
        <v>131</v>
      </c>
      <c r="G8">
        <v>965794720.90000081</v>
      </c>
      <c r="H8">
        <v>114156953.92999996</v>
      </c>
    </row>
    <row r="9" spans="1:8" x14ac:dyDescent="0.25">
      <c r="A9" t="s">
        <v>132</v>
      </c>
      <c r="B9">
        <v>2065334504.6609938</v>
      </c>
      <c r="C9">
        <v>364846396.01530004</v>
      </c>
      <c r="F9" t="s">
        <v>133</v>
      </c>
      <c r="G9">
        <f t="shared" ref="G9:H9" si="0">SUM(G3:G8)/1000000000</f>
        <v>9.4750460348046044</v>
      </c>
      <c r="H9">
        <f t="shared" si="0"/>
        <v>1.8757086758494019</v>
      </c>
    </row>
    <row r="10" spans="1:8" x14ac:dyDescent="0.25">
      <c r="A10" t="s">
        <v>134</v>
      </c>
      <c r="B10">
        <v>9011564.2261000108</v>
      </c>
      <c r="C10">
        <v>72326863.468199968</v>
      </c>
      <c r="F10" t="s">
        <v>135</v>
      </c>
    </row>
    <row r="11" spans="1:8" x14ac:dyDescent="0.25">
      <c r="A11" t="s">
        <v>135</v>
      </c>
      <c r="B11">
        <f t="shared" ref="B11:C11" si="1">SUM(B3:B10)/1000000000</f>
        <v>9.4459950549885843</v>
      </c>
      <c r="C11">
        <f t="shared" si="1"/>
        <v>1.8693326914303043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7480-B933-411B-85E2-D6C235C5FABF}">
  <dimension ref="A1:C9"/>
  <sheetViews>
    <sheetView workbookViewId="0">
      <selection activeCell="K38" sqref="K38"/>
    </sheetView>
  </sheetViews>
  <sheetFormatPr defaultRowHeight="15" x14ac:dyDescent="0.25"/>
  <sheetData>
    <row r="1" spans="1:3" x14ac:dyDescent="0.25">
      <c r="A1" t="s">
        <v>122</v>
      </c>
      <c r="B1">
        <v>2019</v>
      </c>
      <c r="C1">
        <v>2021</v>
      </c>
    </row>
    <row r="2" spans="1:3" x14ac:dyDescent="0.25">
      <c r="A2" t="s">
        <v>124</v>
      </c>
      <c r="B2">
        <v>141891107.85910001</v>
      </c>
      <c r="C2">
        <v>47366635.542699918</v>
      </c>
    </row>
    <row r="3" spans="1:3" x14ac:dyDescent="0.25">
      <c r="A3" t="s">
        <v>126</v>
      </c>
      <c r="B3">
        <v>166245824.72630051</v>
      </c>
      <c r="C3">
        <v>32307860.205000013</v>
      </c>
    </row>
    <row r="4" spans="1:3" x14ac:dyDescent="0.25">
      <c r="A4" t="s">
        <v>127</v>
      </c>
      <c r="B4">
        <v>524004561.30660164</v>
      </c>
      <c r="C4">
        <v>107228986.48450029</v>
      </c>
    </row>
    <row r="5" spans="1:3" x14ac:dyDescent="0.25">
      <c r="A5" t="s">
        <v>128</v>
      </c>
      <c r="B5">
        <v>1197992686.4279966</v>
      </c>
      <c r="C5">
        <v>229406806.99309948</v>
      </c>
    </row>
    <row r="6" spans="1:3" x14ac:dyDescent="0.25">
      <c r="A6" t="s">
        <v>129</v>
      </c>
      <c r="B6">
        <v>2355390001.508698</v>
      </c>
      <c r="C6">
        <v>467708826.74930179</v>
      </c>
    </row>
    <row r="7" spans="1:3" x14ac:dyDescent="0.25">
      <c r="A7" t="s">
        <v>130</v>
      </c>
      <c r="B7">
        <v>2986124804.2727933</v>
      </c>
      <c r="C7">
        <v>548140315.97220278</v>
      </c>
    </row>
    <row r="8" spans="1:3" x14ac:dyDescent="0.25">
      <c r="A8" t="s">
        <v>132</v>
      </c>
      <c r="B8">
        <v>2065334504.6609938</v>
      </c>
      <c r="C8">
        <v>364846396.01530004</v>
      </c>
    </row>
    <row r="9" spans="1:3" x14ac:dyDescent="0.25">
      <c r="A9" t="s">
        <v>134</v>
      </c>
      <c r="B9">
        <v>9011564.2261000108</v>
      </c>
      <c r="C9">
        <v>72326863.468199968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C1BE-2774-4241-87DE-9E30FD87AC12}">
  <dimension ref="A1:C8"/>
  <sheetViews>
    <sheetView tabSelected="1" workbookViewId="0">
      <selection activeCell="A8" sqref="A8"/>
    </sheetView>
  </sheetViews>
  <sheetFormatPr defaultRowHeight="15" x14ac:dyDescent="0.25"/>
  <sheetData>
    <row r="1" spans="1:3" x14ac:dyDescent="0.25">
      <c r="A1" t="s">
        <v>123</v>
      </c>
      <c r="B1">
        <v>2019</v>
      </c>
      <c r="C1">
        <v>2021</v>
      </c>
    </row>
    <row r="2" spans="1:3" x14ac:dyDescent="0.25">
      <c r="A2" t="s">
        <v>125</v>
      </c>
      <c r="B2">
        <v>3113195928.0259175</v>
      </c>
      <c r="C2">
        <v>770617823.41790187</v>
      </c>
    </row>
    <row r="3" spans="1:3" x14ac:dyDescent="0.25">
      <c r="A3">
        <v>100000</v>
      </c>
      <c r="B3">
        <v>2774594955.6886868</v>
      </c>
      <c r="C3">
        <v>560433721.99509954</v>
      </c>
    </row>
    <row r="4" spans="1:3" x14ac:dyDescent="0.25">
      <c r="A4">
        <v>150000</v>
      </c>
      <c r="B4">
        <v>1304977500.4499969</v>
      </c>
      <c r="C4">
        <v>226843666.73010036</v>
      </c>
    </row>
    <row r="5" spans="1:3" x14ac:dyDescent="0.25">
      <c r="A5">
        <v>200000</v>
      </c>
      <c r="B5">
        <v>1091877191.9400017</v>
      </c>
      <c r="C5">
        <v>166037828.13630006</v>
      </c>
    </row>
    <row r="6" spans="1:3" x14ac:dyDescent="0.25">
      <c r="A6">
        <v>250000</v>
      </c>
      <c r="B6">
        <v>224605737.79999995</v>
      </c>
      <c r="C6">
        <v>37618681.639999978</v>
      </c>
    </row>
    <row r="7" spans="1:3" x14ac:dyDescent="0.25">
      <c r="A7" t="s">
        <v>131</v>
      </c>
      <c r="B7">
        <v>965794720.90000081</v>
      </c>
      <c r="C7">
        <v>114156953.92999996</v>
      </c>
    </row>
    <row r="8" spans="1:3" x14ac:dyDescent="0.25">
      <c r="A8" t="s">
        <v>133</v>
      </c>
      <c r="B8">
        <f>SUM(B2:B7)/1000000000</f>
        <v>9.4750460348046044</v>
      </c>
      <c r="C8">
        <f t="shared" ref="B8:C8" si="0">SUM(C2:C7)/1000000000</f>
        <v>1.8757086758494019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ACRUISE_2019_fleet</vt:lpstr>
      <vt:lpstr>ACRUISE_2021_fleet</vt:lpstr>
      <vt:lpstr>global fleet</vt:lpstr>
      <vt:lpstr>global_fleet_build</vt:lpstr>
      <vt:lpstr>global_fleet_tonne</vt:lpstr>
      <vt:lpstr>ACRUISE_2019_fleet!Criteria</vt:lpstr>
      <vt:lpstr>ACRUISE_2021_fleet!Criteria</vt:lpstr>
      <vt:lpstr>ACRUISE_2019_fleet!Extract</vt:lpstr>
      <vt:lpstr>ACRUISE_2021_fleet!Extract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Lee</dc:creator>
  <cp:lastModifiedBy>Will</cp:lastModifiedBy>
  <dcterms:created xsi:type="dcterms:W3CDTF">2023-08-15T10:22:06Z</dcterms:created>
  <dcterms:modified xsi:type="dcterms:W3CDTF">2023-08-29T15:15:48Z</dcterms:modified>
</cp:coreProperties>
</file>