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git/flyCode/analyzeData/fly_arduino/G3/Fig7/"/>
    </mc:Choice>
  </mc:AlternateContent>
  <xr:revisionPtr revIDLastSave="0" documentId="13_ncr:1_{A2D5AE42-D829-F94A-8584-27720CA871A0}" xr6:coauthVersionLast="36" xr6:coauthVersionMax="36" xr10:uidLastSave="{00000000-0000-0000-0000-000000000000}"/>
  <bookViews>
    <workbookView xWindow="780" yWindow="960" windowWidth="27320" windowHeight="16540" xr2:uid="{823C97EF-FD9A-B742-9D85-3EB6DF5F05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11" i="1" s="1"/>
  <c r="I16" i="1"/>
  <c r="J16" i="1" s="1"/>
  <c r="G16" i="1"/>
  <c r="I33" i="1"/>
  <c r="J33" i="1" s="1"/>
  <c r="I29" i="1"/>
  <c r="J29" i="1" s="1"/>
  <c r="I28" i="1"/>
  <c r="J28" i="1" s="1"/>
  <c r="J9" i="1"/>
  <c r="I6" i="1"/>
  <c r="J6" i="1" s="1"/>
  <c r="I54" i="1"/>
  <c r="J54" i="1" s="1"/>
  <c r="I45" i="1"/>
  <c r="J45" i="1" s="1"/>
  <c r="I41" i="1"/>
  <c r="J41" i="1" s="1"/>
  <c r="J40" i="1"/>
  <c r="I40" i="1"/>
  <c r="I22" i="1"/>
  <c r="J22" i="1" s="1"/>
  <c r="I15" i="1"/>
  <c r="J15" i="1" s="1"/>
  <c r="G15" i="1"/>
  <c r="I32" i="1"/>
  <c r="J32" i="1" s="1"/>
  <c r="I27" i="1"/>
  <c r="J27" i="1" s="1"/>
  <c r="I26" i="1"/>
  <c r="J26" i="1" s="1"/>
  <c r="J8" i="1"/>
  <c r="I55" i="1"/>
  <c r="J55" i="1" s="1"/>
  <c r="G55" i="1"/>
  <c r="I23" i="1"/>
  <c r="J23" i="1" s="1"/>
  <c r="G23" i="1"/>
  <c r="I5" i="1"/>
  <c r="J5" i="1" s="1"/>
  <c r="I53" i="1"/>
  <c r="J53" i="1" s="1"/>
  <c r="I44" i="1"/>
  <c r="J44" i="1" s="1"/>
  <c r="J39" i="1"/>
  <c r="I39" i="1"/>
  <c r="I21" i="1"/>
  <c r="J21" i="1" s="1"/>
  <c r="I56" i="1"/>
  <c r="J56" i="1" s="1"/>
  <c r="I14" i="1"/>
  <c r="J14" i="1" s="1"/>
  <c r="G14" i="1"/>
  <c r="I31" i="1"/>
  <c r="J31" i="1" s="1"/>
  <c r="I4" i="1"/>
  <c r="J4" i="1" s="1"/>
  <c r="I52" i="1"/>
  <c r="J52" i="1" s="1"/>
  <c r="I43" i="1"/>
  <c r="J43" i="1" s="1"/>
  <c r="I38" i="1"/>
  <c r="J38" i="1" s="1"/>
  <c r="I20" i="1"/>
  <c r="J20" i="1" s="1"/>
  <c r="I13" i="1"/>
  <c r="J13" i="1" s="1"/>
  <c r="G13" i="1"/>
  <c r="I30" i="1"/>
  <c r="J30" i="1" s="1"/>
  <c r="I49" i="1"/>
  <c r="J49" i="1" s="1"/>
  <c r="I46" i="1"/>
  <c r="J46" i="1" s="1"/>
  <c r="I17" i="1"/>
  <c r="J17" i="1" s="1"/>
  <c r="I25" i="1"/>
  <c r="J25" i="1" s="1"/>
  <c r="I24" i="1"/>
  <c r="J24" i="1" s="1"/>
  <c r="J7" i="1"/>
  <c r="I48" i="1"/>
  <c r="J48" i="1" s="1"/>
  <c r="I3" i="1"/>
  <c r="J3" i="1" s="1"/>
  <c r="I51" i="1"/>
  <c r="J51" i="1" s="1"/>
  <c r="I47" i="1"/>
  <c r="J47" i="1" s="1"/>
  <c r="I37" i="1"/>
  <c r="J37" i="1" s="1"/>
  <c r="I36" i="1"/>
  <c r="J36" i="1" s="1"/>
  <c r="I19" i="1"/>
  <c r="J19" i="1" s="1"/>
  <c r="I10" i="1"/>
  <c r="J10" i="1" s="1"/>
  <c r="I12" i="1"/>
  <c r="J12" i="1" s="1"/>
  <c r="G12" i="1"/>
  <c r="I2" i="1"/>
  <c r="J2" i="1" s="1"/>
  <c r="I50" i="1"/>
  <c r="J50" i="1" s="1"/>
  <c r="I42" i="1"/>
  <c r="J42" i="1" s="1"/>
  <c r="I35" i="1"/>
  <c r="J35" i="1" s="1"/>
  <c r="J34" i="1"/>
  <c r="I34" i="1"/>
  <c r="I18" i="1"/>
  <c r="J18" i="1" s="1"/>
</calcChain>
</file>

<file path=xl/sharedStrings.xml><?xml version="1.0" encoding="utf-8"?>
<sst xmlns="http://schemas.openxmlformats.org/spreadsheetml/2006/main" count="342" uniqueCount="70">
  <si>
    <t>author</t>
  </si>
  <si>
    <t>year</t>
  </si>
  <si>
    <t>Gal4</t>
  </si>
  <si>
    <t>UAS</t>
  </si>
  <si>
    <t>cell group</t>
  </si>
  <si>
    <t>neurons</t>
  </si>
  <si>
    <t>day</t>
  </si>
  <si>
    <t>G2019S</t>
  </si>
  <si>
    <t>percent_left</t>
  </si>
  <si>
    <t>percent_lost</t>
  </si>
  <si>
    <t>P value</t>
  </si>
  <si>
    <t>URL</t>
  </si>
  <si>
    <t>Liu</t>
  </si>
  <si>
    <t>DDC</t>
  </si>
  <si>
    <t>PAL</t>
  </si>
  <si>
    <t>*</t>
  </si>
  <si>
    <t>http://www.pnas.org/content/105/7/2693/F3.expansion.html</t>
  </si>
  <si>
    <t>Martin</t>
  </si>
  <si>
    <t>NS</t>
  </si>
  <si>
    <t>marked as NS, though trend to decrease</t>
  </si>
  <si>
    <t>https://www.ncbi.nlm.nih.gov/pmc/articles/PMC4040530/</t>
  </si>
  <si>
    <t>Ng</t>
  </si>
  <si>
    <t>http://www.jneurosci.org/content/29/36/11257/tab-figures-data</t>
  </si>
  <si>
    <t>Xiong</t>
  </si>
  <si>
    <t>TH</t>
  </si>
  <si>
    <t>http://www.jneurosci.org/content/jneuro/32/11/3877.full.pdf</t>
  </si>
  <si>
    <t>Angeles</t>
  </si>
  <si>
    <t xml:space="preserve">https://academic.oup.com/view-large/figure/12246346/ddu02602.tiff/Thiol%20peroxidases%20ameliorate%20LRRK2%20mutant-induced%20mitochondrial%20and%20dopaminergic%20neuronal%20degeneration%20in%20Drosophila </t>
  </si>
  <si>
    <t xml:space="preserve">Lavoy </t>
  </si>
  <si>
    <t>Martin, pers comm</t>
  </si>
  <si>
    <t>Basil</t>
  </si>
  <si>
    <t>PPL1</t>
  </si>
  <si>
    <t>**</t>
  </si>
  <si>
    <t>https://www.frontiersin.org/articles/10.3389/fncel.2017.00241/full</t>
  </si>
  <si>
    <t>***</t>
  </si>
  <si>
    <t>fig 5</t>
  </si>
  <si>
    <t>fig 7</t>
  </si>
  <si>
    <t>https://doi.org/10.1016/j.neurobiolaging.2017.03.017</t>
  </si>
  <si>
    <t>https://academic.oup.com/view-large/figure/12246346/ddu02602.tiff/Thiol%20peroxidases%20ameliorate%20LRRK2%20mutant-induced%20mitochondrial%20and%20dopaminergic%20neuronal%20degeneration%20in%20Drosophila</t>
  </si>
  <si>
    <t>Nucifora</t>
  </si>
  <si>
    <t>https://www.nature.com/articles/ncomms11792/figures/7</t>
  </si>
  <si>
    <t>https://doi.org/10.1002/acn3.282</t>
  </si>
  <si>
    <t>Maksoud</t>
  </si>
  <si>
    <t>I2020T</t>
  </si>
  <si>
    <t>Fig2 E</t>
  </si>
  <si>
    <t>https://doi.org/10.1016/j.celrep.2019.01.077</t>
  </si>
  <si>
    <t>Fig 2 Q</t>
  </si>
  <si>
    <t>Lin</t>
  </si>
  <si>
    <t xml:space="preserve"> dorsomedial and dorsolateral clusters (PPM, PPL)</t>
  </si>
  <si>
    <t>https://academic.oup.com/hmg/article/25/10/1965/2236512</t>
  </si>
  <si>
    <t xml:space="preserve">https://pdfs.semanticscholar.org/eebe/8c91c1e17b9e1b72eec16089eb60d2b2d553.pdf </t>
  </si>
  <si>
    <t>Sim</t>
  </si>
  <si>
    <t>Marcogliese</t>
  </si>
  <si>
    <t xml:space="preserve">https://academic.oup.com/hmg/article/26/7/1247/2966196 </t>
  </si>
  <si>
    <t>PPL2</t>
  </si>
  <si>
    <t xml:space="preserve">http://www.jneurosci.org/content/29/36/11257/tab-figures-data </t>
  </si>
  <si>
    <t>https://academic.oup.com/hmg/article/26/7/1247/2966196</t>
  </si>
  <si>
    <t>Yang</t>
  </si>
  <si>
    <t>PPM1/2</t>
  </si>
  <si>
    <t>https://www.ncbi.nlm.nih.gov/pubmed/29268033</t>
  </si>
  <si>
    <t>separate data for PPM1 and 2</t>
  </si>
  <si>
    <t>10.1093/hmg/ddr312</t>
  </si>
  <si>
    <t>http://file.scirp.org/Html/2-2620038_58392.htm</t>
  </si>
  <si>
    <t xml:space="preserve">https://doi.org/10.1002/acn3.282 </t>
  </si>
  <si>
    <t>PPM3</t>
  </si>
  <si>
    <t xml:space="preserve">https://www.ncbi.nlm.nih.gov/pmc/articles/PMC4040530/ </t>
  </si>
  <si>
    <t>comment</t>
  </si>
  <si>
    <t xml:space="preserve">https://doi.org/10.1007/s12017-019-08577-z </t>
  </si>
  <si>
    <t>https://www.biorxiv.org/content/biorxiv/early/2020/01/16/2020.01.13.905471.full.pdf</t>
  </si>
  <si>
    <t xml:space="preserve">Chittoor-Vinod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</si>
</sst>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Helvetica"/>
      <family val="2"/>
    </font>
    <font>
      <u/>
      <sz val="11"/>
      <color theme="10"/>
      <name val="Helvetica"/>
      <family val="2"/>
    </font>
    <font>
      <sz val="11"/>
      <color rgb="FF000000"/>
      <name val="Helvetica"/>
      <family val="2"/>
    </font>
    <font>
      <sz val="11"/>
      <color rgb="FF211E1E"/>
      <name val="Helvetica"/>
      <family val="2"/>
    </font>
    <font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NumberFormat="1" applyFont="1" applyFill="1"/>
    <xf numFmtId="164" fontId="2" fillId="0" borderId="0" xfId="0" applyNumberFormat="1" applyFont="1" applyFill="1"/>
    <xf numFmtId="0" fontId="2" fillId="0" borderId="0" xfId="0" applyFont="1" applyFill="1"/>
    <xf numFmtId="0" fontId="3" fillId="0" borderId="0" xfId="1" applyFont="1" applyFill="1"/>
    <xf numFmtId="0" fontId="4" fillId="0" borderId="0" xfId="0" applyFont="1" applyFill="1"/>
    <xf numFmtId="0" fontId="5" fillId="0" borderId="0" xfId="0" applyFont="1" applyFill="1"/>
    <xf numFmtId="0" fontId="0" fillId="0" borderId="0" xfId="0" applyFont="1" applyFill="1"/>
    <xf numFmtId="0" fontId="1" fillId="0" borderId="0" xfId="1" applyFill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4040530/" TargetMode="External"/><Relationship Id="rId13" Type="http://schemas.openxmlformats.org/officeDocument/2006/relationships/hyperlink" Target="http://www.pnas.org/content/105/7/2693/F3.expansion.html" TargetMode="External"/><Relationship Id="rId18" Type="http://schemas.openxmlformats.org/officeDocument/2006/relationships/hyperlink" Target="https://www.ncbi.nlm.nih.gov/pubmed/29268033" TargetMode="External"/><Relationship Id="rId26" Type="http://schemas.openxmlformats.org/officeDocument/2006/relationships/hyperlink" Target="http://www.jneurosci.org/content/29/36/11257/tab-figures-data" TargetMode="External"/><Relationship Id="rId3" Type="http://schemas.openxmlformats.org/officeDocument/2006/relationships/hyperlink" Target="https://doi.org/10.1002/acn3.282" TargetMode="External"/><Relationship Id="rId21" Type="http://schemas.openxmlformats.org/officeDocument/2006/relationships/hyperlink" Target="http://file.scirp.org/Html/2-2620038_58392.htm" TargetMode="External"/><Relationship Id="rId7" Type="http://schemas.openxmlformats.org/officeDocument/2006/relationships/hyperlink" Target="https://doi.org/10.1016/j.celrep.2019.01.077" TargetMode="External"/><Relationship Id="rId12" Type="http://schemas.openxmlformats.org/officeDocument/2006/relationships/hyperlink" Target="https://academic.oup.com/hmg/article/25/10/1965/2236512" TargetMode="External"/><Relationship Id="rId17" Type="http://schemas.openxmlformats.org/officeDocument/2006/relationships/hyperlink" Target="http://www.jneurosci.org/content/29/36/11257/tab-figures-data" TargetMode="External"/><Relationship Id="rId25" Type="http://schemas.openxmlformats.org/officeDocument/2006/relationships/hyperlink" Target="https://academic.oup.com/view-large/figure/12246346/ddu02602.tiff/Thiol%20peroxidases%20ameliorate%20LRRK2%20mutant-induced%20mitochondrial%20and%20dopaminergic%20neuronal%20degeneration%20in%20Drosophila" TargetMode="External"/><Relationship Id="rId2" Type="http://schemas.openxmlformats.org/officeDocument/2006/relationships/hyperlink" Target="https://doi.org/10.1016/j.neurobiolaging.2017.03.017" TargetMode="External"/><Relationship Id="rId16" Type="http://schemas.openxmlformats.org/officeDocument/2006/relationships/hyperlink" Target="http://www.jneurosci.org/content/jneuro/32/11/3877.full.pdf" TargetMode="External"/><Relationship Id="rId20" Type="http://schemas.openxmlformats.org/officeDocument/2006/relationships/hyperlink" Target="https://www.ncbi.nlm.nih.gov/pmc/articles/PMC4040530/" TargetMode="External"/><Relationship Id="rId1" Type="http://schemas.openxmlformats.org/officeDocument/2006/relationships/hyperlink" Target="https://www.frontiersin.org/articles/10.3389/fncel.2017.00241/full" TargetMode="External"/><Relationship Id="rId6" Type="http://schemas.openxmlformats.org/officeDocument/2006/relationships/hyperlink" Target="https://doi.org/10.1016/j.celrep.2019.01.077" TargetMode="External"/><Relationship Id="rId11" Type="http://schemas.openxmlformats.org/officeDocument/2006/relationships/hyperlink" Target="https://doi.org/10.1016/j.celrep.2019.01.077" TargetMode="External"/><Relationship Id="rId24" Type="http://schemas.openxmlformats.org/officeDocument/2006/relationships/hyperlink" Target="https://academic.oup.com/hmg/article/26/7/1247/2966196" TargetMode="External"/><Relationship Id="rId5" Type="http://schemas.openxmlformats.org/officeDocument/2006/relationships/hyperlink" Target="https://doi.org/10.1016/j.celrep.2019.01.077" TargetMode="External"/><Relationship Id="rId15" Type="http://schemas.openxmlformats.org/officeDocument/2006/relationships/hyperlink" Target="https://www.ncbi.nlm.nih.gov/pmc/articles/PMC4040530/" TargetMode="External"/><Relationship Id="rId23" Type="http://schemas.openxmlformats.org/officeDocument/2006/relationships/hyperlink" Target="https://pdfs.semanticscholar.org/eebe/8c91c1e17b9e1b72eec16089eb60d2b2d553.pdf" TargetMode="External"/><Relationship Id="rId28" Type="http://schemas.openxmlformats.org/officeDocument/2006/relationships/hyperlink" Target="https://www.nature.com/articles/ncomms11792/figures/7" TargetMode="External"/><Relationship Id="rId10" Type="http://schemas.openxmlformats.org/officeDocument/2006/relationships/hyperlink" Target="https://doi.org/10.1016/j.celrep.2019.01.077" TargetMode="External"/><Relationship Id="rId19" Type="http://schemas.openxmlformats.org/officeDocument/2006/relationships/hyperlink" Target="https://www.ncbi.nlm.nih.gov/pmc/articles/PMC4040530/" TargetMode="External"/><Relationship Id="rId4" Type="http://schemas.openxmlformats.org/officeDocument/2006/relationships/hyperlink" Target="https://doi.org/10.1002/acn3.282" TargetMode="External"/><Relationship Id="rId9" Type="http://schemas.openxmlformats.org/officeDocument/2006/relationships/hyperlink" Target="https://doi.org/10.1016/j.celrep.2019.01.077" TargetMode="External"/><Relationship Id="rId14" Type="http://schemas.openxmlformats.org/officeDocument/2006/relationships/hyperlink" Target="https://academic.oup.com/view-large/figure/12246346/ddu02602.tiff/Thiol%20peroxidases%20ameliorate%20LRRK2%20mutant-induced%20mitochondrial%20and%20dopaminergic%20neuronal%20degeneration%20in%20Drosophila" TargetMode="External"/><Relationship Id="rId22" Type="http://schemas.openxmlformats.org/officeDocument/2006/relationships/hyperlink" Target="https://doi.org/10.1002/acn3.282" TargetMode="External"/><Relationship Id="rId27" Type="http://schemas.openxmlformats.org/officeDocument/2006/relationships/hyperlink" Target="https://doi.org/10.1007/s12017-019-08577-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4E30-2E1D-F14A-80B3-7CF76057CF9B}">
  <dimension ref="A1:M56"/>
  <sheetViews>
    <sheetView tabSelected="1" workbookViewId="0">
      <selection activeCell="A11" sqref="A11"/>
    </sheetView>
  </sheetViews>
  <sheetFormatPr baseColWidth="10" defaultRowHeight="16"/>
  <cols>
    <col min="1" max="16384" width="10.83203125" style="7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66</v>
      </c>
      <c r="M1" s="3" t="s">
        <v>11</v>
      </c>
    </row>
    <row r="2" spans="1:13">
      <c r="A2" s="3" t="s">
        <v>26</v>
      </c>
      <c r="B2" s="3">
        <v>2014</v>
      </c>
      <c r="C2" s="3" t="s">
        <v>13</v>
      </c>
      <c r="D2" s="3" t="s">
        <v>7</v>
      </c>
      <c r="E2" s="3" t="s">
        <v>14</v>
      </c>
      <c r="F2" s="3">
        <v>3</v>
      </c>
      <c r="G2" s="3">
        <v>60</v>
      </c>
      <c r="H2" s="3">
        <v>3</v>
      </c>
      <c r="I2" s="2">
        <f>H2/F2*100</f>
        <v>100</v>
      </c>
      <c r="J2" s="2">
        <f t="shared" ref="J2:J33" si="0">100-I2</f>
        <v>0</v>
      </c>
      <c r="K2" s="2" t="s">
        <v>18</v>
      </c>
      <c r="L2" s="2"/>
      <c r="M2" s="4" t="s">
        <v>27</v>
      </c>
    </row>
    <row r="3" spans="1:13">
      <c r="A3" s="3" t="s">
        <v>26</v>
      </c>
      <c r="B3" s="3">
        <v>2014</v>
      </c>
      <c r="C3" s="3" t="s">
        <v>13</v>
      </c>
      <c r="D3" s="3" t="s">
        <v>7</v>
      </c>
      <c r="E3" s="3" t="s">
        <v>31</v>
      </c>
      <c r="F3" s="3">
        <v>10</v>
      </c>
      <c r="G3" s="3">
        <v>60</v>
      </c>
      <c r="H3" s="3">
        <v>9</v>
      </c>
      <c r="I3" s="2">
        <f>H3/F3*100</f>
        <v>90</v>
      </c>
      <c r="J3" s="2">
        <f t="shared" si="0"/>
        <v>10</v>
      </c>
      <c r="K3" s="2" t="s">
        <v>15</v>
      </c>
      <c r="L3" s="2"/>
      <c r="M3" s="3" t="s">
        <v>38</v>
      </c>
    </row>
    <row r="4" spans="1:13">
      <c r="A4" s="3" t="s">
        <v>26</v>
      </c>
      <c r="B4" s="3">
        <v>2014</v>
      </c>
      <c r="C4" s="3" t="s">
        <v>13</v>
      </c>
      <c r="D4" s="3" t="s">
        <v>7</v>
      </c>
      <c r="E4" s="5" t="s">
        <v>54</v>
      </c>
      <c r="F4" s="3">
        <v>2.5</v>
      </c>
      <c r="G4" s="3">
        <v>60</v>
      </c>
      <c r="H4" s="3">
        <v>2</v>
      </c>
      <c r="I4" s="2">
        <f>H4/F4*100</f>
        <v>80</v>
      </c>
      <c r="J4" s="2">
        <f t="shared" si="0"/>
        <v>20</v>
      </c>
      <c r="K4" s="2" t="s">
        <v>18</v>
      </c>
      <c r="L4" s="2"/>
      <c r="M4" s="4" t="s">
        <v>27</v>
      </c>
    </row>
    <row r="5" spans="1:13">
      <c r="A5" s="3" t="s">
        <v>26</v>
      </c>
      <c r="B5" s="3">
        <v>2014</v>
      </c>
      <c r="C5" s="3" t="s">
        <v>13</v>
      </c>
      <c r="D5" s="3" t="s">
        <v>7</v>
      </c>
      <c r="E5" s="3" t="s">
        <v>58</v>
      </c>
      <c r="F5" s="3">
        <v>7</v>
      </c>
      <c r="G5" s="3">
        <v>60</v>
      </c>
      <c r="H5" s="3">
        <v>4</v>
      </c>
      <c r="I5" s="2">
        <f>H5/F5*100</f>
        <v>57.142857142857139</v>
      </c>
      <c r="J5" s="2">
        <f t="shared" si="0"/>
        <v>42.857142857142861</v>
      </c>
      <c r="K5" s="2" t="s">
        <v>32</v>
      </c>
      <c r="L5" s="2"/>
      <c r="M5" s="3" t="s">
        <v>38</v>
      </c>
    </row>
    <row r="6" spans="1:13">
      <c r="A6" s="3" t="s">
        <v>26</v>
      </c>
      <c r="B6" s="3">
        <v>2014</v>
      </c>
      <c r="C6" s="3" t="s">
        <v>13</v>
      </c>
      <c r="D6" s="3" t="s">
        <v>7</v>
      </c>
      <c r="E6" s="3" t="s">
        <v>64</v>
      </c>
      <c r="F6" s="3">
        <v>6</v>
      </c>
      <c r="G6" s="3">
        <v>60</v>
      </c>
      <c r="H6" s="3">
        <v>4</v>
      </c>
      <c r="I6" s="2">
        <f>H6/F6*100</f>
        <v>66.666666666666657</v>
      </c>
      <c r="J6" s="2">
        <f t="shared" si="0"/>
        <v>33.333333333333343</v>
      </c>
      <c r="K6" s="2" t="s">
        <v>32</v>
      </c>
      <c r="L6" s="2"/>
      <c r="M6" s="3" t="s">
        <v>38</v>
      </c>
    </row>
    <row r="7" spans="1:13">
      <c r="A7" s="3" t="s">
        <v>26</v>
      </c>
      <c r="B7" s="3">
        <v>2016</v>
      </c>
      <c r="C7" s="3" t="s">
        <v>13</v>
      </c>
      <c r="D7" s="3" t="s">
        <v>7</v>
      </c>
      <c r="E7" s="3" t="s">
        <v>31</v>
      </c>
      <c r="F7" s="3"/>
      <c r="G7" s="3">
        <v>60</v>
      </c>
      <c r="H7" s="3"/>
      <c r="I7" s="3">
        <v>89</v>
      </c>
      <c r="J7" s="2">
        <f t="shared" si="0"/>
        <v>11</v>
      </c>
      <c r="K7" s="2"/>
      <c r="L7" s="2"/>
      <c r="M7" s="4" t="s">
        <v>41</v>
      </c>
    </row>
    <row r="8" spans="1:13">
      <c r="A8" s="3" t="s">
        <v>26</v>
      </c>
      <c r="B8" s="3">
        <v>2016</v>
      </c>
      <c r="C8" s="3" t="s">
        <v>13</v>
      </c>
      <c r="D8" s="3" t="s">
        <v>7</v>
      </c>
      <c r="E8" s="3" t="s">
        <v>58</v>
      </c>
      <c r="F8" s="3"/>
      <c r="G8" s="3">
        <v>60</v>
      </c>
      <c r="H8" s="3"/>
      <c r="I8" s="3">
        <v>65</v>
      </c>
      <c r="J8" s="2">
        <f t="shared" si="0"/>
        <v>35</v>
      </c>
      <c r="K8" s="2"/>
      <c r="L8" s="2"/>
      <c r="M8" s="4" t="s">
        <v>63</v>
      </c>
    </row>
    <row r="9" spans="1:13">
      <c r="A9" s="3" t="s">
        <v>26</v>
      </c>
      <c r="B9" s="3">
        <v>2016</v>
      </c>
      <c r="C9" s="3" t="s">
        <v>13</v>
      </c>
      <c r="D9" s="3" t="s">
        <v>7</v>
      </c>
      <c r="E9" s="3" t="s">
        <v>64</v>
      </c>
      <c r="F9" s="3"/>
      <c r="G9" s="3">
        <v>60</v>
      </c>
      <c r="H9" s="3"/>
      <c r="I9" s="3">
        <v>58</v>
      </c>
      <c r="J9" s="2">
        <f t="shared" si="0"/>
        <v>42</v>
      </c>
      <c r="K9" s="2"/>
      <c r="L9" s="1"/>
      <c r="M9" s="4" t="s">
        <v>41</v>
      </c>
    </row>
    <row r="10" spans="1:13">
      <c r="A10" s="3" t="s">
        <v>30</v>
      </c>
      <c r="B10" s="3">
        <v>2017</v>
      </c>
      <c r="C10" s="3" t="s">
        <v>13</v>
      </c>
      <c r="D10" s="3" t="s">
        <v>7</v>
      </c>
      <c r="E10" s="3" t="s">
        <v>31</v>
      </c>
      <c r="F10" s="3">
        <v>10</v>
      </c>
      <c r="G10" s="3">
        <v>50</v>
      </c>
      <c r="H10" s="3">
        <v>8</v>
      </c>
      <c r="I10" s="2">
        <f t="shared" ref="I10:I56" si="1">H10/F10*100</f>
        <v>80</v>
      </c>
      <c r="J10" s="2">
        <f t="shared" si="0"/>
        <v>20</v>
      </c>
      <c r="K10" s="2" t="s">
        <v>32</v>
      </c>
      <c r="L10" s="2"/>
      <c r="M10" s="4" t="s">
        <v>33</v>
      </c>
    </row>
    <row r="11" spans="1:13">
      <c r="A11" s="9" t="s">
        <v>69</v>
      </c>
      <c r="B11" s="3">
        <v>2020</v>
      </c>
      <c r="C11" s="3" t="s">
        <v>13</v>
      </c>
      <c r="D11" s="3" t="s">
        <v>7</v>
      </c>
      <c r="E11" s="3" t="s">
        <v>31</v>
      </c>
      <c r="F11" s="3">
        <v>10</v>
      </c>
      <c r="G11" s="3">
        <v>42</v>
      </c>
      <c r="H11" s="3">
        <v>6</v>
      </c>
      <c r="I11" s="2">
        <f t="shared" si="1"/>
        <v>60</v>
      </c>
      <c r="J11" s="2">
        <f t="shared" si="0"/>
        <v>40</v>
      </c>
      <c r="K11" s="2"/>
      <c r="L11" s="2"/>
      <c r="M11" s="4" t="s">
        <v>68</v>
      </c>
    </row>
    <row r="12" spans="1:13">
      <c r="A12" s="3" t="s">
        <v>28</v>
      </c>
      <c r="B12" s="3">
        <v>2018</v>
      </c>
      <c r="C12" s="3" t="s">
        <v>13</v>
      </c>
      <c r="D12" s="3" t="s">
        <v>7</v>
      </c>
      <c r="E12" s="3" t="s">
        <v>14</v>
      </c>
      <c r="F12" s="3">
        <v>5</v>
      </c>
      <c r="G12" s="3">
        <f>6*7</f>
        <v>42</v>
      </c>
      <c r="H12" s="3">
        <v>5</v>
      </c>
      <c r="I12" s="2">
        <f t="shared" si="1"/>
        <v>100</v>
      </c>
      <c r="J12" s="2">
        <f t="shared" si="0"/>
        <v>0</v>
      </c>
      <c r="K12" s="2" t="s">
        <v>18</v>
      </c>
      <c r="L12" s="2"/>
      <c r="M12" s="3" t="s">
        <v>29</v>
      </c>
    </row>
    <row r="13" spans="1:13">
      <c r="A13" s="3" t="s">
        <v>28</v>
      </c>
      <c r="B13" s="3">
        <v>2018</v>
      </c>
      <c r="C13" s="3" t="s">
        <v>13</v>
      </c>
      <c r="D13" s="3" t="s">
        <v>7</v>
      </c>
      <c r="E13" s="3" t="s">
        <v>31</v>
      </c>
      <c r="F13" s="3">
        <v>22</v>
      </c>
      <c r="G13" s="3">
        <f>6*7</f>
        <v>42</v>
      </c>
      <c r="H13" s="3">
        <v>15</v>
      </c>
      <c r="I13" s="2">
        <f t="shared" si="1"/>
        <v>68.181818181818173</v>
      </c>
      <c r="J13" s="2">
        <f t="shared" si="0"/>
        <v>31.818181818181827</v>
      </c>
      <c r="K13" s="2"/>
      <c r="L13" s="2"/>
      <c r="M13" s="3" t="s">
        <v>29</v>
      </c>
    </row>
    <row r="14" spans="1:13">
      <c r="A14" s="3" t="s">
        <v>28</v>
      </c>
      <c r="B14" s="3">
        <v>2018</v>
      </c>
      <c r="C14" s="3" t="s">
        <v>13</v>
      </c>
      <c r="D14" s="3" t="s">
        <v>7</v>
      </c>
      <c r="E14" s="3" t="s">
        <v>54</v>
      </c>
      <c r="F14" s="3">
        <v>8</v>
      </c>
      <c r="G14" s="3">
        <f>6*7</f>
        <v>42</v>
      </c>
      <c r="H14" s="3">
        <v>7</v>
      </c>
      <c r="I14" s="2">
        <f t="shared" si="1"/>
        <v>87.5</v>
      </c>
      <c r="J14" s="2">
        <f t="shared" si="0"/>
        <v>12.5</v>
      </c>
      <c r="K14" s="2"/>
      <c r="L14" s="2"/>
      <c r="M14" s="3" t="s">
        <v>29</v>
      </c>
    </row>
    <row r="15" spans="1:13">
      <c r="A15" s="3" t="s">
        <v>28</v>
      </c>
      <c r="B15" s="3">
        <v>2018</v>
      </c>
      <c r="C15" s="3" t="s">
        <v>13</v>
      </c>
      <c r="D15" s="3" t="s">
        <v>7</v>
      </c>
      <c r="E15" s="3" t="s">
        <v>58</v>
      </c>
      <c r="F15" s="3">
        <v>15</v>
      </c>
      <c r="G15" s="3">
        <f>6*7</f>
        <v>42</v>
      </c>
      <c r="H15" s="3">
        <v>13</v>
      </c>
      <c r="I15" s="2">
        <f t="shared" si="1"/>
        <v>86.666666666666671</v>
      </c>
      <c r="J15" s="2">
        <f t="shared" si="0"/>
        <v>13.333333333333329</v>
      </c>
      <c r="K15" s="2"/>
      <c r="L15" s="2"/>
      <c r="M15" s="3" t="s">
        <v>29</v>
      </c>
    </row>
    <row r="16" spans="1:13">
      <c r="A16" s="3" t="s">
        <v>28</v>
      </c>
      <c r="B16" s="3">
        <v>2018</v>
      </c>
      <c r="C16" s="3" t="s">
        <v>13</v>
      </c>
      <c r="D16" s="3" t="s">
        <v>7</v>
      </c>
      <c r="E16" s="3" t="s">
        <v>64</v>
      </c>
      <c r="F16" s="3">
        <v>10</v>
      </c>
      <c r="G16" s="3">
        <f>6*7</f>
        <v>42</v>
      </c>
      <c r="H16" s="3">
        <v>8</v>
      </c>
      <c r="I16" s="2">
        <f t="shared" si="1"/>
        <v>80</v>
      </c>
      <c r="J16" s="2">
        <f t="shared" si="0"/>
        <v>20</v>
      </c>
      <c r="K16" s="2"/>
      <c r="L16" s="2"/>
      <c r="M16" s="3" t="s">
        <v>29</v>
      </c>
    </row>
    <row r="17" spans="1:13">
      <c r="A17" s="3" t="s">
        <v>47</v>
      </c>
      <c r="B17" s="3">
        <v>2016</v>
      </c>
      <c r="C17" s="3" t="s">
        <v>13</v>
      </c>
      <c r="D17" s="3" t="s">
        <v>7</v>
      </c>
      <c r="E17" s="3" t="s">
        <v>31</v>
      </c>
      <c r="F17" s="3">
        <v>20</v>
      </c>
      <c r="G17" s="3">
        <v>28</v>
      </c>
      <c r="H17" s="3">
        <v>12</v>
      </c>
      <c r="I17" s="2">
        <f t="shared" si="1"/>
        <v>60</v>
      </c>
      <c r="J17" s="2">
        <f t="shared" si="0"/>
        <v>40</v>
      </c>
      <c r="K17" s="2"/>
      <c r="L17" s="2" t="s">
        <v>48</v>
      </c>
      <c r="M17" s="4" t="s">
        <v>49</v>
      </c>
    </row>
    <row r="18" spans="1:13">
      <c r="A18" s="3" t="s">
        <v>12</v>
      </c>
      <c r="B18" s="3">
        <v>2008</v>
      </c>
      <c r="C18" s="3" t="s">
        <v>13</v>
      </c>
      <c r="D18" s="3" t="s">
        <v>7</v>
      </c>
      <c r="E18" s="3" t="s">
        <v>14</v>
      </c>
      <c r="F18" s="3">
        <v>6</v>
      </c>
      <c r="G18" s="3">
        <v>42</v>
      </c>
      <c r="H18" s="3">
        <v>3</v>
      </c>
      <c r="I18" s="2">
        <f t="shared" si="1"/>
        <v>50</v>
      </c>
      <c r="J18" s="2">
        <f t="shared" si="0"/>
        <v>50</v>
      </c>
      <c r="K18" s="2" t="s">
        <v>15</v>
      </c>
      <c r="L18" s="2"/>
      <c r="M18" s="4" t="s">
        <v>16</v>
      </c>
    </row>
    <row r="19" spans="1:13">
      <c r="A19" s="3" t="s">
        <v>12</v>
      </c>
      <c r="B19" s="3">
        <v>2008</v>
      </c>
      <c r="C19" s="3" t="s">
        <v>13</v>
      </c>
      <c r="D19" s="3" t="s">
        <v>7</v>
      </c>
      <c r="E19" s="3" t="s">
        <v>31</v>
      </c>
      <c r="F19" s="3">
        <v>13</v>
      </c>
      <c r="G19" s="3">
        <v>42</v>
      </c>
      <c r="H19" s="3">
        <v>10</v>
      </c>
      <c r="I19" s="2">
        <f t="shared" si="1"/>
        <v>76.923076923076934</v>
      </c>
      <c r="J19" s="2">
        <f t="shared" si="0"/>
        <v>23.076923076923066</v>
      </c>
      <c r="K19" s="2" t="s">
        <v>15</v>
      </c>
      <c r="L19" s="2"/>
      <c r="M19" s="3" t="s">
        <v>16</v>
      </c>
    </row>
    <row r="20" spans="1:13">
      <c r="A20" s="3" t="s">
        <v>12</v>
      </c>
      <c r="B20" s="3">
        <v>2008</v>
      </c>
      <c r="C20" s="3" t="s">
        <v>13</v>
      </c>
      <c r="D20" s="3" t="s">
        <v>7</v>
      </c>
      <c r="E20" s="3" t="s">
        <v>54</v>
      </c>
      <c r="F20" s="3">
        <v>7</v>
      </c>
      <c r="G20" s="3">
        <v>42</v>
      </c>
      <c r="H20" s="3">
        <v>4</v>
      </c>
      <c r="I20" s="2">
        <f t="shared" si="1"/>
        <v>57.142857142857139</v>
      </c>
      <c r="J20" s="2">
        <f t="shared" si="0"/>
        <v>42.857142857142861</v>
      </c>
      <c r="K20" s="2" t="s">
        <v>15</v>
      </c>
      <c r="L20" s="2"/>
      <c r="M20" s="3" t="s">
        <v>16</v>
      </c>
    </row>
    <row r="21" spans="1:13">
      <c r="A21" s="3" t="s">
        <v>12</v>
      </c>
      <c r="B21" s="3">
        <v>2008</v>
      </c>
      <c r="C21" s="3" t="s">
        <v>13</v>
      </c>
      <c r="D21" s="3" t="s">
        <v>7</v>
      </c>
      <c r="E21" s="3" t="s">
        <v>58</v>
      </c>
      <c r="F21" s="3">
        <v>12</v>
      </c>
      <c r="G21" s="3">
        <v>42</v>
      </c>
      <c r="H21" s="3">
        <v>6</v>
      </c>
      <c r="I21" s="2">
        <f t="shared" si="1"/>
        <v>50</v>
      </c>
      <c r="J21" s="2">
        <f t="shared" si="0"/>
        <v>50</v>
      </c>
      <c r="K21" s="2" t="s">
        <v>15</v>
      </c>
      <c r="L21" s="2"/>
      <c r="M21" s="3" t="s">
        <v>16</v>
      </c>
    </row>
    <row r="22" spans="1:13">
      <c r="A22" s="3" t="s">
        <v>12</v>
      </c>
      <c r="B22" s="3">
        <v>2008</v>
      </c>
      <c r="C22" s="3" t="s">
        <v>13</v>
      </c>
      <c r="D22" s="3" t="s">
        <v>7</v>
      </c>
      <c r="E22" s="3" t="s">
        <v>64</v>
      </c>
      <c r="F22" s="3">
        <v>9</v>
      </c>
      <c r="G22" s="3">
        <v>42</v>
      </c>
      <c r="H22" s="3">
        <v>4</v>
      </c>
      <c r="I22" s="2">
        <f t="shared" si="1"/>
        <v>44.444444444444443</v>
      </c>
      <c r="J22" s="2">
        <f t="shared" si="0"/>
        <v>55.555555555555557</v>
      </c>
      <c r="K22" s="2" t="s">
        <v>15</v>
      </c>
      <c r="L22" s="2"/>
      <c r="M22" s="3" t="s">
        <v>16</v>
      </c>
    </row>
    <row r="23" spans="1:13">
      <c r="A23" s="3" t="s">
        <v>12</v>
      </c>
      <c r="B23" s="3">
        <v>2011</v>
      </c>
      <c r="C23" s="3" t="s">
        <v>13</v>
      </c>
      <c r="D23" s="3" t="s">
        <v>7</v>
      </c>
      <c r="E23" s="3" t="s">
        <v>58</v>
      </c>
      <c r="F23" s="3">
        <v>12</v>
      </c>
      <c r="G23" s="3">
        <f>6*7</f>
        <v>42</v>
      </c>
      <c r="H23" s="3">
        <v>6</v>
      </c>
      <c r="I23" s="2">
        <f t="shared" si="1"/>
        <v>50</v>
      </c>
      <c r="J23" s="2">
        <f t="shared" si="0"/>
        <v>50</v>
      </c>
      <c r="K23" s="2" t="s">
        <v>15</v>
      </c>
      <c r="L23" s="2"/>
      <c r="M23" s="6" t="s">
        <v>61</v>
      </c>
    </row>
    <row r="24" spans="1:13">
      <c r="A24" s="3" t="s">
        <v>42</v>
      </c>
      <c r="B24" s="3">
        <v>2019</v>
      </c>
      <c r="C24" s="3" t="s">
        <v>13</v>
      </c>
      <c r="D24" s="3" t="s">
        <v>43</v>
      </c>
      <c r="E24" s="3" t="s">
        <v>31</v>
      </c>
      <c r="F24" s="3">
        <v>12</v>
      </c>
      <c r="G24" s="3">
        <v>60</v>
      </c>
      <c r="H24" s="3">
        <v>8</v>
      </c>
      <c r="I24" s="2">
        <f t="shared" si="1"/>
        <v>66.666666666666657</v>
      </c>
      <c r="J24" s="2">
        <f t="shared" si="0"/>
        <v>33.333333333333343</v>
      </c>
      <c r="K24" s="2" t="s">
        <v>34</v>
      </c>
      <c r="L24" s="2" t="s">
        <v>44</v>
      </c>
      <c r="M24" s="4" t="s">
        <v>45</v>
      </c>
    </row>
    <row r="25" spans="1:13">
      <c r="A25" s="3" t="s">
        <v>42</v>
      </c>
      <c r="B25" s="3">
        <v>2019</v>
      </c>
      <c r="C25" s="3" t="s">
        <v>13</v>
      </c>
      <c r="D25" s="3" t="s">
        <v>43</v>
      </c>
      <c r="E25" s="3" t="s">
        <v>31</v>
      </c>
      <c r="F25" s="3">
        <v>11</v>
      </c>
      <c r="G25" s="3">
        <v>60</v>
      </c>
      <c r="H25" s="3">
        <v>7</v>
      </c>
      <c r="I25" s="2">
        <f t="shared" si="1"/>
        <v>63.636363636363633</v>
      </c>
      <c r="J25" s="2">
        <f t="shared" si="0"/>
        <v>36.363636363636367</v>
      </c>
      <c r="K25" s="2" t="s">
        <v>34</v>
      </c>
      <c r="L25" s="2" t="s">
        <v>46</v>
      </c>
      <c r="M25" s="4" t="s">
        <v>45</v>
      </c>
    </row>
    <row r="26" spans="1:13">
      <c r="A26" s="3" t="s">
        <v>42</v>
      </c>
      <c r="B26" s="3">
        <v>2019</v>
      </c>
      <c r="C26" s="3" t="s">
        <v>13</v>
      </c>
      <c r="D26" s="3" t="s">
        <v>43</v>
      </c>
      <c r="E26" s="3" t="s">
        <v>58</v>
      </c>
      <c r="F26" s="3">
        <v>6</v>
      </c>
      <c r="G26" s="3">
        <v>60</v>
      </c>
      <c r="H26" s="3">
        <v>4</v>
      </c>
      <c r="I26" s="2">
        <f t="shared" si="1"/>
        <v>66.666666666666657</v>
      </c>
      <c r="J26" s="2">
        <f t="shared" si="0"/>
        <v>33.333333333333343</v>
      </c>
      <c r="K26" s="2" t="s">
        <v>34</v>
      </c>
      <c r="L26" s="2"/>
      <c r="M26" s="4" t="s">
        <v>45</v>
      </c>
    </row>
    <row r="27" spans="1:13">
      <c r="A27" s="3" t="s">
        <v>42</v>
      </c>
      <c r="B27" s="3">
        <v>2019</v>
      </c>
      <c r="C27" s="3" t="s">
        <v>13</v>
      </c>
      <c r="D27" s="3" t="s">
        <v>43</v>
      </c>
      <c r="E27" s="3" t="s">
        <v>58</v>
      </c>
      <c r="F27" s="3">
        <v>6</v>
      </c>
      <c r="G27" s="3">
        <v>60</v>
      </c>
      <c r="H27" s="3">
        <v>4</v>
      </c>
      <c r="I27" s="2">
        <f t="shared" si="1"/>
        <v>66.666666666666657</v>
      </c>
      <c r="J27" s="2">
        <f t="shared" si="0"/>
        <v>33.333333333333343</v>
      </c>
      <c r="K27" s="2" t="s">
        <v>34</v>
      </c>
      <c r="L27" s="2"/>
      <c r="M27" s="4" t="s">
        <v>45</v>
      </c>
    </row>
    <row r="28" spans="1:13">
      <c r="A28" s="3" t="s">
        <v>42</v>
      </c>
      <c r="B28" s="3">
        <v>2019</v>
      </c>
      <c r="C28" s="3" t="s">
        <v>13</v>
      </c>
      <c r="D28" s="3" t="s">
        <v>43</v>
      </c>
      <c r="E28" s="3" t="s">
        <v>64</v>
      </c>
      <c r="F28" s="3">
        <v>4</v>
      </c>
      <c r="G28" s="3">
        <v>60</v>
      </c>
      <c r="H28" s="3">
        <v>1</v>
      </c>
      <c r="I28" s="2">
        <f t="shared" si="1"/>
        <v>25</v>
      </c>
      <c r="J28" s="2">
        <f t="shared" si="0"/>
        <v>75</v>
      </c>
      <c r="K28" s="2" t="s">
        <v>34</v>
      </c>
      <c r="L28" s="2"/>
      <c r="M28" s="4" t="s">
        <v>45</v>
      </c>
    </row>
    <row r="29" spans="1:13">
      <c r="A29" s="3" t="s">
        <v>42</v>
      </c>
      <c r="B29" s="3">
        <v>2019</v>
      </c>
      <c r="C29" s="3" t="s">
        <v>13</v>
      </c>
      <c r="D29" s="3" t="s">
        <v>43</v>
      </c>
      <c r="E29" s="3" t="s">
        <v>64</v>
      </c>
      <c r="F29" s="3">
        <v>4</v>
      </c>
      <c r="G29" s="3">
        <v>60</v>
      </c>
      <c r="H29" s="3">
        <v>2</v>
      </c>
      <c r="I29" s="2">
        <f t="shared" si="1"/>
        <v>50</v>
      </c>
      <c r="J29" s="2">
        <f t="shared" si="0"/>
        <v>50</v>
      </c>
      <c r="K29" s="2" t="s">
        <v>34</v>
      </c>
      <c r="L29" s="2"/>
      <c r="M29" s="4" t="s">
        <v>45</v>
      </c>
    </row>
    <row r="30" spans="1:13">
      <c r="A30" s="3" t="s">
        <v>52</v>
      </c>
      <c r="B30" s="3">
        <v>2017</v>
      </c>
      <c r="C30" s="3" t="s">
        <v>13</v>
      </c>
      <c r="D30" s="3" t="s">
        <v>43</v>
      </c>
      <c r="E30" s="3" t="s">
        <v>31</v>
      </c>
      <c r="F30" s="3">
        <v>12</v>
      </c>
      <c r="G30" s="3">
        <v>10</v>
      </c>
      <c r="H30" s="3">
        <v>9</v>
      </c>
      <c r="I30" s="2">
        <f t="shared" si="1"/>
        <v>75</v>
      </c>
      <c r="J30" s="2">
        <f t="shared" si="0"/>
        <v>25</v>
      </c>
      <c r="K30" s="2" t="s">
        <v>32</v>
      </c>
      <c r="L30" s="2"/>
      <c r="M30" s="4" t="s">
        <v>53</v>
      </c>
    </row>
    <row r="31" spans="1:13">
      <c r="A31" s="3" t="s">
        <v>52</v>
      </c>
      <c r="B31" s="3">
        <v>2017</v>
      </c>
      <c r="C31" s="3" t="s">
        <v>13</v>
      </c>
      <c r="D31" s="3" t="s">
        <v>43</v>
      </c>
      <c r="E31" s="3" t="s">
        <v>54</v>
      </c>
      <c r="F31" s="3">
        <v>5</v>
      </c>
      <c r="G31" s="3">
        <v>10</v>
      </c>
      <c r="H31" s="3">
        <v>3</v>
      </c>
      <c r="I31" s="2">
        <f t="shared" si="1"/>
        <v>60</v>
      </c>
      <c r="J31" s="2">
        <f t="shared" si="0"/>
        <v>40</v>
      </c>
      <c r="K31" s="2" t="s">
        <v>32</v>
      </c>
      <c r="L31" s="2"/>
      <c r="M31" s="3" t="s">
        <v>56</v>
      </c>
    </row>
    <row r="32" spans="1:13">
      <c r="A32" s="3" t="s">
        <v>52</v>
      </c>
      <c r="B32" s="3">
        <v>2017</v>
      </c>
      <c r="C32" s="3" t="s">
        <v>13</v>
      </c>
      <c r="D32" s="3" t="s">
        <v>43</v>
      </c>
      <c r="E32" s="3" t="s">
        <v>58</v>
      </c>
      <c r="F32" s="3">
        <v>11</v>
      </c>
      <c r="G32" s="3">
        <v>10</v>
      </c>
      <c r="H32" s="3">
        <v>9</v>
      </c>
      <c r="I32" s="2">
        <f t="shared" si="1"/>
        <v>81.818181818181827</v>
      </c>
      <c r="J32" s="2">
        <f t="shared" si="0"/>
        <v>18.181818181818173</v>
      </c>
      <c r="K32" s="2" t="s">
        <v>34</v>
      </c>
      <c r="L32" s="2"/>
      <c r="M32" s="3" t="s">
        <v>56</v>
      </c>
    </row>
    <row r="33" spans="1:13">
      <c r="A33" s="3" t="s">
        <v>52</v>
      </c>
      <c r="B33" s="3">
        <v>2017</v>
      </c>
      <c r="C33" s="3" t="s">
        <v>13</v>
      </c>
      <c r="D33" s="3" t="s">
        <v>43</v>
      </c>
      <c r="E33" s="3" t="s">
        <v>64</v>
      </c>
      <c r="F33" s="3">
        <v>8</v>
      </c>
      <c r="G33" s="3">
        <v>10</v>
      </c>
      <c r="H33" s="3">
        <v>4</v>
      </c>
      <c r="I33" s="2">
        <f t="shared" si="1"/>
        <v>50</v>
      </c>
      <c r="J33" s="2">
        <f t="shared" si="0"/>
        <v>50</v>
      </c>
      <c r="K33" s="2" t="s">
        <v>34</v>
      </c>
      <c r="L33" s="2"/>
      <c r="M33" s="3" t="s">
        <v>56</v>
      </c>
    </row>
    <row r="34" spans="1:13">
      <c r="A34" s="3" t="s">
        <v>17</v>
      </c>
      <c r="B34" s="3">
        <v>2014</v>
      </c>
      <c r="C34" s="3" t="s">
        <v>13</v>
      </c>
      <c r="D34" s="3" t="s">
        <v>7</v>
      </c>
      <c r="E34" s="3" t="s">
        <v>14</v>
      </c>
      <c r="F34" s="3">
        <v>5</v>
      </c>
      <c r="G34" s="3">
        <v>49</v>
      </c>
      <c r="H34" s="3">
        <v>5</v>
      </c>
      <c r="I34" s="2">
        <f t="shared" si="1"/>
        <v>100</v>
      </c>
      <c r="J34" s="2">
        <f t="shared" ref="J34:J65" si="2">100-I34</f>
        <v>0</v>
      </c>
      <c r="K34" s="2" t="s">
        <v>18</v>
      </c>
      <c r="L34" s="2" t="s">
        <v>19</v>
      </c>
      <c r="M34" s="4" t="s">
        <v>20</v>
      </c>
    </row>
    <row r="35" spans="1:13">
      <c r="A35" s="3" t="s">
        <v>17</v>
      </c>
      <c r="B35" s="3">
        <v>2014</v>
      </c>
      <c r="C35" s="3" t="s">
        <v>13</v>
      </c>
      <c r="D35" s="3" t="s">
        <v>7</v>
      </c>
      <c r="E35" s="3" t="s">
        <v>14</v>
      </c>
      <c r="F35" s="3">
        <v>5</v>
      </c>
      <c r="G35" s="3">
        <v>49</v>
      </c>
      <c r="H35" s="3">
        <v>5</v>
      </c>
      <c r="I35" s="2">
        <f t="shared" si="1"/>
        <v>100</v>
      </c>
      <c r="J35" s="2">
        <f t="shared" si="2"/>
        <v>0</v>
      </c>
      <c r="K35" s="2" t="s">
        <v>18</v>
      </c>
      <c r="L35" s="2" t="s">
        <v>19</v>
      </c>
      <c r="M35" s="4" t="s">
        <v>20</v>
      </c>
    </row>
    <row r="36" spans="1:13">
      <c r="A36" s="3" t="s">
        <v>17</v>
      </c>
      <c r="B36" s="3">
        <v>2014</v>
      </c>
      <c r="C36" s="3" t="s">
        <v>13</v>
      </c>
      <c r="D36" s="3" t="s">
        <v>7</v>
      </c>
      <c r="E36" s="3" t="s">
        <v>31</v>
      </c>
      <c r="F36" s="3">
        <v>18</v>
      </c>
      <c r="G36" s="3">
        <v>49</v>
      </c>
      <c r="H36" s="3">
        <v>12</v>
      </c>
      <c r="I36" s="2">
        <f t="shared" si="1"/>
        <v>66.666666666666657</v>
      </c>
      <c r="J36" s="2">
        <f t="shared" si="2"/>
        <v>33.333333333333343</v>
      </c>
      <c r="K36" s="2" t="s">
        <v>34</v>
      </c>
      <c r="L36" s="2" t="s">
        <v>35</v>
      </c>
      <c r="M36" s="3" t="s">
        <v>20</v>
      </c>
    </row>
    <row r="37" spans="1:13">
      <c r="A37" s="3" t="s">
        <v>17</v>
      </c>
      <c r="B37" s="3">
        <v>2014</v>
      </c>
      <c r="C37" s="3" t="s">
        <v>13</v>
      </c>
      <c r="D37" s="3" t="s">
        <v>7</v>
      </c>
      <c r="E37" s="3" t="s">
        <v>31</v>
      </c>
      <c r="F37" s="3">
        <v>20</v>
      </c>
      <c r="G37" s="3">
        <v>49</v>
      </c>
      <c r="H37" s="3">
        <v>16</v>
      </c>
      <c r="I37" s="2">
        <f t="shared" si="1"/>
        <v>80</v>
      </c>
      <c r="J37" s="2">
        <f t="shared" si="2"/>
        <v>20</v>
      </c>
      <c r="K37" s="2" t="s">
        <v>34</v>
      </c>
      <c r="L37" s="2" t="s">
        <v>36</v>
      </c>
      <c r="M37" s="3" t="s">
        <v>20</v>
      </c>
    </row>
    <row r="38" spans="1:13">
      <c r="A38" s="3" t="s">
        <v>17</v>
      </c>
      <c r="B38" s="3">
        <v>2014</v>
      </c>
      <c r="C38" s="3" t="s">
        <v>13</v>
      </c>
      <c r="D38" s="3" t="s">
        <v>7</v>
      </c>
      <c r="E38" s="3" t="s">
        <v>54</v>
      </c>
      <c r="F38" s="3">
        <v>7</v>
      </c>
      <c r="G38" s="3">
        <v>49</v>
      </c>
      <c r="H38" s="3">
        <v>4</v>
      </c>
      <c r="I38" s="2">
        <f t="shared" si="1"/>
        <v>57.142857142857139</v>
      </c>
      <c r="J38" s="2">
        <f t="shared" si="2"/>
        <v>42.857142857142861</v>
      </c>
      <c r="K38" s="2" t="s">
        <v>32</v>
      </c>
      <c r="L38" s="2"/>
      <c r="M38" s="3" t="s">
        <v>20</v>
      </c>
    </row>
    <row r="39" spans="1:13">
      <c r="A39" s="3" t="s">
        <v>17</v>
      </c>
      <c r="B39" s="3">
        <v>2014</v>
      </c>
      <c r="C39" s="3" t="s">
        <v>13</v>
      </c>
      <c r="D39" s="3" t="s">
        <v>7</v>
      </c>
      <c r="E39" s="3" t="s">
        <v>58</v>
      </c>
      <c r="F39" s="3">
        <v>15</v>
      </c>
      <c r="G39" s="3">
        <v>49</v>
      </c>
      <c r="H39" s="3">
        <v>12</v>
      </c>
      <c r="I39" s="2">
        <f t="shared" si="1"/>
        <v>80</v>
      </c>
      <c r="J39" s="2">
        <f t="shared" si="2"/>
        <v>20</v>
      </c>
      <c r="K39" s="2" t="s">
        <v>15</v>
      </c>
      <c r="L39" s="2"/>
      <c r="M39" s="3" t="s">
        <v>20</v>
      </c>
    </row>
    <row r="40" spans="1:13">
      <c r="A40" s="3" t="s">
        <v>17</v>
      </c>
      <c r="B40" s="3">
        <v>2014</v>
      </c>
      <c r="C40" s="3" t="s">
        <v>13</v>
      </c>
      <c r="D40" s="3" t="s">
        <v>7</v>
      </c>
      <c r="E40" s="3" t="s">
        <v>64</v>
      </c>
      <c r="F40" s="3">
        <v>6</v>
      </c>
      <c r="G40" s="3">
        <v>49</v>
      </c>
      <c r="H40" s="3">
        <v>4</v>
      </c>
      <c r="I40" s="2">
        <f t="shared" si="1"/>
        <v>66.666666666666657</v>
      </c>
      <c r="J40" s="2">
        <f t="shared" si="2"/>
        <v>33.333333333333343</v>
      </c>
      <c r="K40" s="2" t="s">
        <v>15</v>
      </c>
      <c r="L40" s="2"/>
      <c r="M40" s="4" t="s">
        <v>65</v>
      </c>
    </row>
    <row r="41" spans="1:13">
      <c r="A41" s="3" t="s">
        <v>17</v>
      </c>
      <c r="B41" s="3">
        <v>2014</v>
      </c>
      <c r="C41" s="3" t="s">
        <v>13</v>
      </c>
      <c r="D41" s="3" t="s">
        <v>7</v>
      </c>
      <c r="E41" s="3" t="s">
        <v>64</v>
      </c>
      <c r="F41" s="3">
        <v>8</v>
      </c>
      <c r="G41" s="3">
        <v>49</v>
      </c>
      <c r="H41" s="3">
        <v>5</v>
      </c>
      <c r="I41" s="2">
        <f t="shared" si="1"/>
        <v>62.5</v>
      </c>
      <c r="J41" s="2">
        <f t="shared" si="2"/>
        <v>37.5</v>
      </c>
      <c r="K41" s="2" t="s">
        <v>15</v>
      </c>
      <c r="L41" s="2"/>
      <c r="M41" s="4" t="s">
        <v>65</v>
      </c>
    </row>
    <row r="42" spans="1:13">
      <c r="A42" s="3" t="s">
        <v>21</v>
      </c>
      <c r="B42" s="3">
        <v>2009</v>
      </c>
      <c r="C42" s="3" t="s">
        <v>13</v>
      </c>
      <c r="D42" s="3" t="s">
        <v>7</v>
      </c>
      <c r="E42" s="3" t="s">
        <v>14</v>
      </c>
      <c r="F42" s="3">
        <v>4</v>
      </c>
      <c r="G42" s="3">
        <v>60</v>
      </c>
      <c r="H42" s="3">
        <v>4</v>
      </c>
      <c r="I42" s="2">
        <f t="shared" si="1"/>
        <v>100</v>
      </c>
      <c r="J42" s="2">
        <f t="shared" si="2"/>
        <v>0</v>
      </c>
      <c r="K42" s="2" t="s">
        <v>18</v>
      </c>
      <c r="L42" s="2"/>
      <c r="M42" s="4" t="s">
        <v>22</v>
      </c>
    </row>
    <row r="43" spans="1:13">
      <c r="A43" s="3" t="s">
        <v>21</v>
      </c>
      <c r="B43" s="3">
        <v>2009</v>
      </c>
      <c r="C43" s="3" t="s">
        <v>13</v>
      </c>
      <c r="D43" s="3" t="s">
        <v>7</v>
      </c>
      <c r="E43" s="3" t="s">
        <v>54</v>
      </c>
      <c r="F43" s="3">
        <v>2</v>
      </c>
      <c r="G43" s="3">
        <v>60</v>
      </c>
      <c r="H43" s="3">
        <v>1</v>
      </c>
      <c r="I43" s="2">
        <f t="shared" si="1"/>
        <v>50</v>
      </c>
      <c r="J43" s="2">
        <f t="shared" si="2"/>
        <v>50</v>
      </c>
      <c r="K43" s="2" t="s">
        <v>18</v>
      </c>
      <c r="L43" s="2"/>
      <c r="M43" s="4" t="s">
        <v>55</v>
      </c>
    </row>
    <row r="44" spans="1:13">
      <c r="A44" s="3" t="s">
        <v>21</v>
      </c>
      <c r="B44" s="3">
        <v>2009</v>
      </c>
      <c r="C44" s="3" t="s">
        <v>13</v>
      </c>
      <c r="D44" s="3" t="s">
        <v>7</v>
      </c>
      <c r="E44" s="3" t="s">
        <v>58</v>
      </c>
      <c r="F44" s="3">
        <v>13</v>
      </c>
      <c r="G44" s="3">
        <v>60</v>
      </c>
      <c r="H44" s="3">
        <v>11</v>
      </c>
      <c r="I44" s="2">
        <f t="shared" si="1"/>
        <v>84.615384615384613</v>
      </c>
      <c r="J44" s="2">
        <f t="shared" si="2"/>
        <v>15.384615384615387</v>
      </c>
      <c r="K44" s="2" t="s">
        <v>32</v>
      </c>
      <c r="L44" s="2" t="s">
        <v>60</v>
      </c>
      <c r="M44" s="3" t="s">
        <v>22</v>
      </c>
    </row>
    <row r="45" spans="1:13">
      <c r="A45" s="3" t="s">
        <v>21</v>
      </c>
      <c r="B45" s="3">
        <v>2009</v>
      </c>
      <c r="C45" s="3" t="s">
        <v>13</v>
      </c>
      <c r="D45" s="3" t="s">
        <v>7</v>
      </c>
      <c r="E45" s="3" t="s">
        <v>64</v>
      </c>
      <c r="F45" s="3">
        <v>8</v>
      </c>
      <c r="G45" s="3">
        <v>60</v>
      </c>
      <c r="H45" s="3">
        <v>7</v>
      </c>
      <c r="I45" s="2">
        <f t="shared" si="1"/>
        <v>87.5</v>
      </c>
      <c r="J45" s="2">
        <f t="shared" si="2"/>
        <v>12.5</v>
      </c>
      <c r="K45" s="2" t="s">
        <v>15</v>
      </c>
      <c r="L45" s="2"/>
      <c r="M45" s="3" t="s">
        <v>22</v>
      </c>
    </row>
    <row r="46" spans="1:13">
      <c r="A46" s="3" t="s">
        <v>21</v>
      </c>
      <c r="B46" s="3">
        <v>2012</v>
      </c>
      <c r="C46" s="3" t="s">
        <v>13</v>
      </c>
      <c r="D46" s="3" t="s">
        <v>7</v>
      </c>
      <c r="E46" s="3" t="s">
        <v>31</v>
      </c>
      <c r="F46" s="3">
        <v>10</v>
      </c>
      <c r="G46" s="3">
        <v>25</v>
      </c>
      <c r="H46" s="3">
        <v>9</v>
      </c>
      <c r="I46" s="2">
        <f t="shared" si="1"/>
        <v>90</v>
      </c>
      <c r="J46" s="2">
        <f t="shared" si="2"/>
        <v>10</v>
      </c>
      <c r="K46" s="2" t="s">
        <v>32</v>
      </c>
      <c r="L46" s="2"/>
      <c r="M46" s="4" t="s">
        <v>50</v>
      </c>
    </row>
    <row r="47" spans="1:13">
      <c r="A47" s="3" t="s">
        <v>21</v>
      </c>
      <c r="B47" s="3">
        <v>2017</v>
      </c>
      <c r="C47" s="3" t="s">
        <v>13</v>
      </c>
      <c r="D47" s="3" t="s">
        <v>7</v>
      </c>
      <c r="E47" s="3" t="s">
        <v>31</v>
      </c>
      <c r="F47" s="3">
        <v>9</v>
      </c>
      <c r="G47" s="3">
        <v>60</v>
      </c>
      <c r="H47" s="3">
        <v>8</v>
      </c>
      <c r="I47" s="2">
        <f t="shared" si="1"/>
        <v>88.888888888888886</v>
      </c>
      <c r="J47" s="2">
        <f t="shared" si="2"/>
        <v>11.111111111111114</v>
      </c>
      <c r="K47" s="2" t="s">
        <v>32</v>
      </c>
      <c r="L47" s="2"/>
      <c r="M47" s="4" t="s">
        <v>37</v>
      </c>
    </row>
    <row r="48" spans="1:13">
      <c r="A48" s="5" t="s">
        <v>39</v>
      </c>
      <c r="B48" s="3">
        <v>2016</v>
      </c>
      <c r="C48" s="3" t="s">
        <v>13</v>
      </c>
      <c r="D48" s="3" t="s">
        <v>7</v>
      </c>
      <c r="E48" s="3" t="s">
        <v>31</v>
      </c>
      <c r="F48" s="3">
        <v>9.5</v>
      </c>
      <c r="G48" s="3">
        <v>60</v>
      </c>
      <c r="H48" s="3">
        <v>8</v>
      </c>
      <c r="I48" s="2">
        <f t="shared" si="1"/>
        <v>84.210526315789465</v>
      </c>
      <c r="J48" s="2">
        <f t="shared" si="2"/>
        <v>15.789473684210535</v>
      </c>
      <c r="K48" s="2" t="s">
        <v>15</v>
      </c>
      <c r="L48" s="2"/>
      <c r="M48" s="8" t="s">
        <v>40</v>
      </c>
    </row>
    <row r="49" spans="1:13">
      <c r="A49" s="3" t="s">
        <v>51</v>
      </c>
      <c r="B49" s="3">
        <v>2019</v>
      </c>
      <c r="C49" s="3" t="s">
        <v>13</v>
      </c>
      <c r="D49" s="3" t="s">
        <v>7</v>
      </c>
      <c r="E49" s="3" t="s">
        <v>31</v>
      </c>
      <c r="F49" s="3">
        <v>11</v>
      </c>
      <c r="G49" s="3">
        <v>50</v>
      </c>
      <c r="H49" s="3">
        <v>8</v>
      </c>
      <c r="I49" s="2">
        <f t="shared" si="1"/>
        <v>72.727272727272734</v>
      </c>
      <c r="J49" s="2">
        <f t="shared" si="2"/>
        <v>27.272727272727266</v>
      </c>
      <c r="K49" s="2" t="s">
        <v>32</v>
      </c>
      <c r="L49" s="2"/>
      <c r="M49" s="8" t="s">
        <v>67</v>
      </c>
    </row>
    <row r="50" spans="1:13">
      <c r="A50" s="3" t="s">
        <v>23</v>
      </c>
      <c r="B50" s="3">
        <v>2012</v>
      </c>
      <c r="C50" s="3" t="s">
        <v>24</v>
      </c>
      <c r="D50" s="3" t="s">
        <v>7</v>
      </c>
      <c r="E50" s="3" t="s">
        <v>14</v>
      </c>
      <c r="F50" s="3">
        <v>5</v>
      </c>
      <c r="G50" s="3">
        <v>49</v>
      </c>
      <c r="H50" s="3">
        <v>2</v>
      </c>
      <c r="I50" s="2">
        <f t="shared" si="1"/>
        <v>40</v>
      </c>
      <c r="J50" s="2">
        <f t="shared" si="2"/>
        <v>60</v>
      </c>
      <c r="K50" s="2" t="s">
        <v>15</v>
      </c>
      <c r="L50" s="2"/>
      <c r="M50" s="4" t="s">
        <v>25</v>
      </c>
    </row>
    <row r="51" spans="1:13">
      <c r="A51" s="3" t="s">
        <v>23</v>
      </c>
      <c r="B51" s="3">
        <v>2012</v>
      </c>
      <c r="C51" s="3" t="s">
        <v>24</v>
      </c>
      <c r="D51" s="3" t="s">
        <v>7</v>
      </c>
      <c r="E51" s="3" t="s">
        <v>31</v>
      </c>
      <c r="F51" s="3">
        <v>17</v>
      </c>
      <c r="G51" s="3">
        <v>49</v>
      </c>
      <c r="H51" s="3">
        <v>6</v>
      </c>
      <c r="I51" s="2">
        <f t="shared" si="1"/>
        <v>35.294117647058826</v>
      </c>
      <c r="J51" s="2">
        <f t="shared" si="2"/>
        <v>64.705882352941174</v>
      </c>
      <c r="K51" s="2" t="s">
        <v>15</v>
      </c>
      <c r="L51" s="2"/>
      <c r="M51" s="3" t="s">
        <v>25</v>
      </c>
    </row>
    <row r="52" spans="1:13">
      <c r="A52" s="3" t="s">
        <v>23</v>
      </c>
      <c r="B52" s="3">
        <v>2012</v>
      </c>
      <c r="C52" s="3" t="s">
        <v>24</v>
      </c>
      <c r="D52" s="3" t="s">
        <v>7</v>
      </c>
      <c r="E52" s="3" t="s">
        <v>54</v>
      </c>
      <c r="F52" s="3">
        <v>8</v>
      </c>
      <c r="G52" s="3">
        <v>49</v>
      </c>
      <c r="H52" s="3">
        <v>7</v>
      </c>
      <c r="I52" s="2">
        <f t="shared" si="1"/>
        <v>87.5</v>
      </c>
      <c r="J52" s="2">
        <f t="shared" si="2"/>
        <v>12.5</v>
      </c>
      <c r="K52" s="2" t="s">
        <v>18</v>
      </c>
      <c r="L52" s="2"/>
      <c r="M52" s="3" t="s">
        <v>25</v>
      </c>
    </row>
    <row r="53" spans="1:13">
      <c r="A53" s="3" t="s">
        <v>23</v>
      </c>
      <c r="B53" s="3">
        <v>2012</v>
      </c>
      <c r="C53" s="3" t="s">
        <v>24</v>
      </c>
      <c r="D53" s="3" t="s">
        <v>7</v>
      </c>
      <c r="E53" s="3" t="s">
        <v>58</v>
      </c>
      <c r="F53" s="3">
        <v>17</v>
      </c>
      <c r="G53" s="3">
        <v>49</v>
      </c>
      <c r="H53" s="3">
        <v>8</v>
      </c>
      <c r="I53" s="2">
        <f t="shared" si="1"/>
        <v>47.058823529411761</v>
      </c>
      <c r="J53" s="2">
        <f t="shared" si="2"/>
        <v>52.941176470588239</v>
      </c>
      <c r="K53" s="2" t="s">
        <v>15</v>
      </c>
      <c r="L53" s="2"/>
      <c r="M53" s="3" t="s">
        <v>25</v>
      </c>
    </row>
    <row r="54" spans="1:13">
      <c r="A54" s="3" t="s">
        <v>23</v>
      </c>
      <c r="B54" s="3">
        <v>2012</v>
      </c>
      <c r="C54" s="3" t="s">
        <v>24</v>
      </c>
      <c r="D54" s="3" t="s">
        <v>7</v>
      </c>
      <c r="E54" s="3" t="s">
        <v>64</v>
      </c>
      <c r="F54" s="3">
        <v>8</v>
      </c>
      <c r="G54" s="3">
        <v>49</v>
      </c>
      <c r="H54" s="3">
        <v>6</v>
      </c>
      <c r="I54" s="2">
        <f t="shared" si="1"/>
        <v>75</v>
      </c>
      <c r="J54" s="2">
        <f t="shared" si="2"/>
        <v>25</v>
      </c>
      <c r="K54" s="2" t="s">
        <v>15</v>
      </c>
      <c r="L54" s="2"/>
      <c r="M54" s="3" t="s">
        <v>25</v>
      </c>
    </row>
    <row r="55" spans="1:13">
      <c r="A55" s="3" t="s">
        <v>57</v>
      </c>
      <c r="B55" s="3">
        <v>2015</v>
      </c>
      <c r="C55" s="3" t="s">
        <v>13</v>
      </c>
      <c r="D55" s="3" t="s">
        <v>7</v>
      </c>
      <c r="E55" s="3" t="s">
        <v>58</v>
      </c>
      <c r="F55" s="3">
        <v>18</v>
      </c>
      <c r="G55" s="3">
        <f>6*7</f>
        <v>42</v>
      </c>
      <c r="H55" s="3">
        <v>8</v>
      </c>
      <c r="I55" s="2">
        <f t="shared" si="1"/>
        <v>44.444444444444443</v>
      </c>
      <c r="J55" s="2">
        <f t="shared" si="2"/>
        <v>55.555555555555557</v>
      </c>
      <c r="K55" s="2" t="s">
        <v>15</v>
      </c>
      <c r="L55" s="2"/>
      <c r="M55" s="4" t="s">
        <v>62</v>
      </c>
    </row>
    <row r="56" spans="1:13">
      <c r="A56" s="3" t="s">
        <v>57</v>
      </c>
      <c r="B56" s="3">
        <v>2018</v>
      </c>
      <c r="C56" s="3" t="s">
        <v>13</v>
      </c>
      <c r="D56" s="3" t="s">
        <v>7</v>
      </c>
      <c r="E56" s="3" t="s">
        <v>58</v>
      </c>
      <c r="F56" s="3">
        <v>16</v>
      </c>
      <c r="G56" s="3">
        <v>42</v>
      </c>
      <c r="H56" s="3">
        <v>6</v>
      </c>
      <c r="I56" s="2">
        <f t="shared" si="1"/>
        <v>37.5</v>
      </c>
      <c r="J56" s="2">
        <f t="shared" si="2"/>
        <v>62.5</v>
      </c>
      <c r="K56" s="2" t="s">
        <v>15</v>
      </c>
      <c r="L56" s="2"/>
      <c r="M56" s="4" t="s">
        <v>59</v>
      </c>
    </row>
  </sheetData>
  <sortState ref="A2:M56">
    <sortCondition ref="A2:A56"/>
    <sortCondition ref="B2:B56"/>
    <sortCondition ref="E2:E56"/>
  </sortState>
  <hyperlinks>
    <hyperlink ref="M10" r:id="rId1" xr:uid="{A20B1224-09C6-054F-86BE-F43EADFD1A2C}"/>
    <hyperlink ref="M47" r:id="rId2" xr:uid="{CAC220F2-DA4E-244D-B3FB-8FE77244765F}"/>
    <hyperlink ref="M9" r:id="rId3" xr:uid="{D472C6EE-22A0-4A4F-AB22-6163E8ADC8E4}"/>
    <hyperlink ref="M7" r:id="rId4" xr:uid="{E5A4CB3A-940D-EA46-AAF8-882F46A4CC3A}"/>
    <hyperlink ref="M24" r:id="rId5" tooltip="Persistent link using digital object identifier" xr:uid="{D673CC0B-6056-DA45-AE32-FAF658829751}"/>
    <hyperlink ref="M26" r:id="rId6" tooltip="Persistent link using digital object identifier" xr:uid="{3C68CBE6-CE01-354E-8235-D2215C0106F3}"/>
    <hyperlink ref="M28" r:id="rId7" tooltip="Persistent link using digital object identifier" xr:uid="{EFB05D9F-0A5F-2F41-87D3-D683BAF6BAFA}"/>
    <hyperlink ref="M34" r:id="rId8" xr:uid="{F5D3C685-146A-484C-8926-3E353BEA3C82}"/>
    <hyperlink ref="M25" r:id="rId9" tooltip="Persistent link using digital object identifier" xr:uid="{7FED81C1-FDD7-9447-A027-C698EBA3739F}"/>
    <hyperlink ref="M27" r:id="rId10" tooltip="Persistent link using digital object identifier" xr:uid="{4E737EDC-F9C3-6649-A538-8D3D72BFFF52}"/>
    <hyperlink ref="M29" r:id="rId11" tooltip="Persistent link using digital object identifier" xr:uid="{E86A7118-7476-6747-866C-6CEFCCF200C3}"/>
    <hyperlink ref="M17" r:id="rId12" xr:uid="{33449B2B-D3F2-4D4F-9B6B-574838A3DC3D}"/>
    <hyperlink ref="M18" r:id="rId13" xr:uid="{720DD72C-F0D1-2148-910E-347EBE28C708}"/>
    <hyperlink ref="M2" r:id="rId14" xr:uid="{7DB6DB19-3F44-034C-A30F-D3AC4A885193}"/>
    <hyperlink ref="M40" r:id="rId15" xr:uid="{40FA7F50-FDF9-CC4B-9528-B1B7BB087699}"/>
    <hyperlink ref="M50" r:id="rId16" xr:uid="{4007FC3C-D4AC-5541-B154-29D5C59C791C}"/>
    <hyperlink ref="M42" r:id="rId17" xr:uid="{E6AE01ED-295F-C24E-B159-1CC028E41BC2}"/>
    <hyperlink ref="M56" r:id="rId18" xr:uid="{6C923092-C7C1-5040-9D16-C6255E8A8F55}"/>
    <hyperlink ref="M35" r:id="rId19" xr:uid="{C5573FFA-55B1-854A-91EF-B8C5996AA33F}"/>
    <hyperlink ref="M41" r:id="rId20" xr:uid="{F34B4A60-BE7B-CF40-99B2-D7D2BCB15028}"/>
    <hyperlink ref="M55" r:id="rId21" xr:uid="{E6759F59-CE8F-2744-AFD6-8FFCA0E1F8ED}"/>
    <hyperlink ref="M8" r:id="rId22" xr:uid="{D0AEF26D-92B3-A749-BCBD-607319880C22}"/>
    <hyperlink ref="M46" r:id="rId23" xr:uid="{D8D82FB1-F295-1244-AAA9-4BAE79532307}"/>
    <hyperlink ref="M30" r:id="rId24" xr:uid="{F701B485-551B-2545-9289-4A820CEF6299}"/>
    <hyperlink ref="M4" r:id="rId25" xr:uid="{B3439E35-4466-EF4B-84D6-2874BC252236}"/>
    <hyperlink ref="M43" r:id="rId26" xr:uid="{8074B9A8-1A46-A540-AF59-5C5DDB78476B}"/>
    <hyperlink ref="M49" r:id="rId27" xr:uid="{A6CDEDBF-4922-7B44-A27B-03894F0E6823}"/>
    <hyperlink ref="M48" r:id="rId28" xr:uid="{954C9C53-65A7-B441-AA9A-DEF5A1C3A7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2020-04-01T13:23:52Z</dcterms:created>
  <dcterms:modified xsi:type="dcterms:W3CDTF">2020-04-01T14:33:51Z</dcterms:modified>
</cp:coreProperties>
</file>