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0e64156b3863785/Escritorio/"/>
    </mc:Choice>
  </mc:AlternateContent>
  <xr:revisionPtr revIDLastSave="1" documentId="8_{70E533ED-D62B-40D1-BD41-02998BF60582}" xr6:coauthVersionLast="37" xr6:coauthVersionMax="37" xr10:uidLastSave="{DA3E9CFA-2D8D-4544-BBAD-3E71ECAD38E7}"/>
  <bookViews>
    <workbookView xWindow="120" yWindow="45" windowWidth="15135" windowHeight="8130" activeTab="1" xr2:uid="{00000000-000D-0000-FFFF-FFFF00000000}"/>
  </bookViews>
  <sheets>
    <sheet name="Opción Servicio Internacional" sheetId="1" r:id="rId1"/>
    <sheet name="Opción Servicio Nacional" sheetId="2" r:id="rId2"/>
    <sheet name="Opción Gratuíta" sheetId="3" r:id="rId3"/>
  </sheets>
  <definedNames>
    <definedName name="_xlnm.Print_Area" localSheetId="2">'Opción Gratuíta'!$A$1:$J$58</definedName>
    <definedName name="_xlnm.Print_Area" localSheetId="0">'Opción Servicio Internacional'!$A$1:$L$54</definedName>
    <definedName name="_xlnm.Print_Area" localSheetId="1">'Opción Servicio Nacional'!$A$1:$J$58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9" i="3" l="1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2" i="3"/>
  <c r="G21" i="3"/>
  <c r="G20" i="3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2" i="2"/>
  <c r="G21" i="2"/>
  <c r="G20" i="2"/>
  <c r="I20" i="1"/>
  <c r="I21" i="1"/>
  <c r="I29" i="1"/>
  <c r="I30" i="1"/>
  <c r="I31" i="1"/>
  <c r="I32" i="1"/>
  <c r="I33" i="1"/>
  <c r="I34" i="1"/>
  <c r="I35" i="1"/>
  <c r="I36" i="1"/>
  <c r="I37" i="1"/>
  <c r="I38" i="1"/>
  <c r="I39" i="1"/>
  <c r="G40" i="3" l="1"/>
  <c r="G41" i="3" s="1"/>
  <c r="G44" i="3" s="1"/>
  <c r="G40" i="2"/>
  <c r="G41" i="2" s="1"/>
  <c r="G44" i="2" s="1"/>
  <c r="I28" i="1"/>
  <c r="I27" i="1"/>
  <c r="I26" i="1"/>
  <c r="I25" i="1"/>
  <c r="I24" i="1"/>
  <c r="I22" i="1"/>
  <c r="I40" i="1" l="1"/>
  <c r="I41" i="1" s="1"/>
  <c r="I44" i="1" l="1"/>
</calcChain>
</file>

<file path=xl/sharedStrings.xml><?xml version="1.0" encoding="utf-8"?>
<sst xmlns="http://schemas.openxmlformats.org/spreadsheetml/2006/main" count="165" uniqueCount="59">
  <si>
    <t>"Ciudad"</t>
  </si>
  <si>
    <t>"Codigo Postal"</t>
  </si>
  <si>
    <t>Comercial</t>
  </si>
  <si>
    <t>Número de Cliente</t>
  </si>
  <si>
    <t>Metodo de Pago</t>
  </si>
  <si>
    <t>Terminos de Pedido</t>
  </si>
  <si>
    <t>Cantidad</t>
  </si>
  <si>
    <t>Precio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</si>
  <si>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</si>
  <si>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</si>
  <si>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</si>
  <si>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</si>
  <si>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</si>
  <si>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</si>
  <si>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</si>
  <si>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</si>
  <si>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</si>
  <si>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</si>
  <si>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</si>
  <si>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</si>
  <si>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</si>
  <si>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</si>
  <si>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</si>
  <si>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</si>
  <si>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</si>
  <si>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</si>
  <si>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</si>
  <si>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</si>
  <si>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Subtotal</t>
  </si>
  <si>
    <t>IVA</t>
  </si>
  <si>
    <t>Costes de Envio</t>
  </si>
  <si>
    <t>Seguro</t>
  </si>
  <si>
    <t>Total</t>
  </si>
  <si>
    <t>Fecha Solicitud</t>
  </si>
  <si>
    <t>Solicitado por:</t>
  </si>
  <si>
    <t>Producto</t>
  </si>
  <si>
    <t>Descripción</t>
  </si>
  <si>
    <t>Unidades</t>
  </si>
  <si>
    <t>Precio / unidad</t>
  </si>
  <si>
    <t xml:space="preserve">Si tiene alguna duda sobre este presupuesto </t>
  </si>
  <si>
    <t>no dude en comunicarse con nosotros</t>
  </si>
  <si>
    <t>Presupuesto No. 1</t>
  </si>
  <si>
    <t>Línea de crédito</t>
  </si>
  <si>
    <t>Alex Díaz, Gerente Tecnológico Global Services</t>
  </si>
  <si>
    <t xml:space="preserve">"Dirección" </t>
  </si>
  <si>
    <t xml:space="preserve"> La serena</t>
  </si>
  <si>
    <t xml:space="preserve">"Provincia" </t>
  </si>
  <si>
    <t>La serena</t>
  </si>
  <si>
    <t xml:space="preserve">"Telefóno" </t>
  </si>
  <si>
    <t>Barrio Industrial, Oficina 031, Complejo Arauco Norte</t>
  </si>
  <si>
    <t>"WAD Soluciones LTDA."</t>
  </si>
  <si>
    <t>"Pagina Web" http://wad.soluciones.com</t>
  </si>
  <si>
    <t>Servicio gestión y operaciones</t>
  </si>
  <si>
    <t>Servicio Completo Webhosting/Anual Hostgator</t>
  </si>
  <si>
    <t>Compra Nombre de Dominio Nacional/Anual NIC.CL</t>
  </si>
  <si>
    <t>Servicio Completo Webhosting/Anual Hostname.cl</t>
  </si>
  <si>
    <t>Compra Nombre de Dominio Nacional/Anual Hostname.cl</t>
  </si>
  <si>
    <t>Servicio Gratuito Webhosting/Anual 000webhost.com</t>
  </si>
  <si>
    <t>Compra Nombre de Dominio Nacional/Anual NIC.cl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</si>
</sst>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\-yy;@"/>
    <numFmt numFmtId="165" formatCode="0_);[Red]\(0\)"/>
    <numFmt numFmtId="166" formatCode="0_)"/>
    <numFmt numFmtId="168" formatCode="#,###\ &quot;$&quot;;\-#,###\ &quot;$&quot;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Eras Medium ITC"/>
      <family val="2"/>
    </font>
    <font>
      <sz val="28"/>
      <color theme="1"/>
      <name val="Arial Black"/>
      <family val="2"/>
    </font>
    <font>
      <sz val="11"/>
      <color theme="1" tint="4.9989318521683403E-2"/>
      <name val="Calibri"/>
      <family val="2"/>
      <scheme val="minor"/>
    </font>
    <font>
      <sz val="10"/>
      <color theme="1" tint="4.9989318521683403E-2"/>
      <name val="Arial"/>
      <family val="2"/>
    </font>
    <font>
      <b/>
      <sz val="11"/>
      <color theme="1" tint="4.9989318521683403E-2"/>
      <name val="Calibri"/>
      <family val="2"/>
      <scheme val="minor"/>
    </font>
    <font>
      <b/>
      <sz val="10"/>
      <color theme="1" tint="4.9989318521683403E-2"/>
      <name val="Arial"/>
      <family val="2"/>
    </font>
    <font>
      <b/>
      <sz val="16"/>
      <color theme="1"/>
      <name val="Eras Medium ITC"/>
      <family val="2"/>
    </font>
    <font>
      <i/>
      <sz val="12"/>
      <color theme="1" tint="4.9989318521683403E-2"/>
      <name val="Arial"/>
      <family val="2"/>
    </font>
    <font>
      <i/>
      <sz val="12"/>
      <color theme="1" tint="4.9989318521683403E-2"/>
      <name val="Calibri"/>
      <family val="2"/>
      <scheme val="minor"/>
    </font>
    <font>
      <b/>
      <i/>
      <sz val="13"/>
      <color theme="1" tint="4.9989318521683403E-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F0AF"/>
        <bgColor indexed="26"/>
      </patternFill>
    </fill>
    <fill>
      <patternFill patternType="solid">
        <fgColor theme="0"/>
        <bgColor indexed="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indexed="9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2" borderId="0" xfId="0" applyFill="1"/>
    <xf numFmtId="0" fontId="0" fillId="2" borderId="0" xfId="0" applyFill="1" applyBorder="1"/>
    <xf numFmtId="37" fontId="5" fillId="4" borderId="9" xfId="0" applyNumberFormat="1" applyFont="1" applyFill="1" applyBorder="1" applyProtection="1">
      <protection locked="0"/>
    </xf>
    <xf numFmtId="37" fontId="5" fillId="4" borderId="13" xfId="0" applyNumberFormat="1" applyFont="1" applyFill="1" applyBorder="1" applyProtection="1">
      <protection locked="0"/>
    </xf>
    <xf numFmtId="166" fontId="5" fillId="4" borderId="13" xfId="0" applyNumberFormat="1" applyFont="1" applyFill="1" applyBorder="1" applyProtection="1">
      <protection locked="0"/>
    </xf>
    <xf numFmtId="0" fontId="0" fillId="7" borderId="13" xfId="0" applyFill="1" applyBorder="1"/>
    <xf numFmtId="0" fontId="2" fillId="2" borderId="0" xfId="0" applyFont="1" applyFill="1" applyBorder="1"/>
    <xf numFmtId="0" fontId="3" fillId="2" borderId="14" xfId="0" applyFont="1" applyFill="1" applyBorder="1" applyAlignment="1">
      <alignment horizontal="left"/>
    </xf>
    <xf numFmtId="0" fontId="8" fillId="2" borderId="14" xfId="0" applyFont="1" applyFill="1" applyBorder="1" applyAlignment="1"/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8" fillId="2" borderId="20" xfId="0" applyFont="1" applyFill="1" applyBorder="1" applyAlignment="1"/>
    <xf numFmtId="0" fontId="3" fillId="2" borderId="21" xfId="0" applyFont="1" applyFill="1" applyBorder="1" applyAlignment="1">
      <alignment horizontal="left"/>
    </xf>
    <xf numFmtId="0" fontId="2" fillId="2" borderId="22" xfId="0" applyFont="1" applyFill="1" applyBorder="1"/>
    <xf numFmtId="0" fontId="0" fillId="2" borderId="23" xfId="0" applyFill="1" applyBorder="1"/>
    <xf numFmtId="0" fontId="0" fillId="2" borderId="22" xfId="0" applyFill="1" applyBorder="1"/>
    <xf numFmtId="0" fontId="0" fillId="2" borderId="19" xfId="0" applyFill="1" applyBorder="1"/>
    <xf numFmtId="0" fontId="0" fillId="7" borderId="25" xfId="0" applyFill="1" applyBorder="1"/>
    <xf numFmtId="165" fontId="5" fillId="6" borderId="0" xfId="0" applyNumberFormat="1" applyFont="1" applyFill="1" applyBorder="1" applyProtection="1"/>
    <xf numFmtId="165" fontId="6" fillId="6" borderId="0" xfId="0" applyNumberFormat="1" applyFont="1" applyFill="1" applyBorder="1" applyProtection="1"/>
    <xf numFmtId="165" fontId="5" fillId="6" borderId="22" xfId="0" applyNumberFormat="1" applyFont="1" applyFill="1" applyBorder="1" applyProtection="1"/>
    <xf numFmtId="10" fontId="6" fillId="6" borderId="0" xfId="0" applyNumberFormat="1" applyFont="1" applyFill="1" applyBorder="1" applyAlignment="1" applyProtection="1">
      <alignment horizontal="right"/>
    </xf>
    <xf numFmtId="165" fontId="4" fillId="6" borderId="0" xfId="0" applyNumberFormat="1" applyFont="1" applyFill="1" applyBorder="1" applyProtection="1"/>
    <xf numFmtId="10" fontId="5" fillId="4" borderId="0" xfId="0" applyNumberFormat="1" applyFont="1" applyFill="1" applyBorder="1" applyAlignment="1" applyProtection="1">
      <alignment horizontal="left"/>
      <protection locked="0"/>
    </xf>
    <xf numFmtId="165" fontId="5" fillId="6" borderId="33" xfId="0" applyNumberFormat="1" applyFont="1" applyFill="1" applyBorder="1" applyProtection="1"/>
    <xf numFmtId="165" fontId="5" fillId="6" borderId="34" xfId="0" applyNumberFormat="1" applyFont="1" applyFill="1" applyBorder="1" applyProtection="1"/>
    <xf numFmtId="165" fontId="6" fillId="6" borderId="34" xfId="0" applyNumberFormat="1" applyFont="1" applyFill="1" applyBorder="1" applyProtection="1"/>
    <xf numFmtId="165" fontId="10" fillId="6" borderId="0" xfId="0" applyNumberFormat="1" applyFont="1" applyFill="1" applyBorder="1" applyProtection="1"/>
    <xf numFmtId="165" fontId="9" fillId="6" borderId="0" xfId="0" applyNumberFormat="1" applyFont="1" applyFill="1" applyBorder="1" applyProtection="1"/>
    <xf numFmtId="165" fontId="11" fillId="6" borderId="22" xfId="0" applyNumberFormat="1" applyFont="1" applyFill="1" applyBorder="1" applyProtection="1"/>
    <xf numFmtId="165" fontId="5" fillId="0" borderId="22" xfId="0" applyNumberFormat="1" applyFont="1" applyFill="1" applyBorder="1" applyProtection="1"/>
    <xf numFmtId="0" fontId="2" fillId="2" borderId="0" xfId="0" applyFont="1" applyFill="1" applyBorder="1" applyAlignment="1"/>
    <xf numFmtId="0" fontId="2" fillId="2" borderId="23" xfId="0" applyFont="1" applyFill="1" applyBorder="1" applyAlignment="1"/>
    <xf numFmtId="0" fontId="0" fillId="0" borderId="22" xfId="0" applyBorder="1"/>
    <xf numFmtId="165" fontId="4" fillId="8" borderId="25" xfId="0" applyNumberFormat="1" applyFont="1" applyFill="1" applyBorder="1" applyAlignment="1" applyProtection="1">
      <alignment horizontal="left"/>
    </xf>
    <xf numFmtId="165" fontId="4" fillId="8" borderId="30" xfId="0" applyNumberFormat="1" applyFont="1" applyFill="1" applyBorder="1" applyAlignment="1" applyProtection="1">
      <alignment horizontal="left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0" fillId="7" borderId="13" xfId="0" applyFill="1" applyBorder="1" applyAlignment="1">
      <alignment horizontal="left"/>
    </xf>
    <xf numFmtId="0" fontId="0" fillId="2" borderId="13" xfId="0" applyFill="1" applyBorder="1" applyAlignment="1">
      <alignment horizontal="left"/>
    </xf>
    <xf numFmtId="0" fontId="0" fillId="2" borderId="24" xfId="0" applyFill="1" applyBorder="1" applyAlignment="1">
      <alignment horizontal="left"/>
    </xf>
    <xf numFmtId="0" fontId="0" fillId="2" borderId="2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2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164" fontId="0" fillId="2" borderId="13" xfId="0" applyNumberFormat="1" applyFill="1" applyBorder="1" applyAlignment="1">
      <alignment horizontal="left"/>
    </xf>
    <xf numFmtId="164" fontId="0" fillId="2" borderId="24" xfId="0" applyNumberFormat="1" applyFill="1" applyBorder="1" applyAlignment="1">
      <alignment horizontal="left"/>
    </xf>
    <xf numFmtId="0" fontId="0" fillId="0" borderId="22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2" fillId="2" borderId="36" xfId="0" applyFont="1" applyFill="1" applyBorder="1" applyAlignment="1">
      <alignment horizontal="center"/>
    </xf>
    <xf numFmtId="0" fontId="2" fillId="2" borderId="37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3" xfId="0" applyBorder="1" applyAlignment="1">
      <alignment horizontal="center"/>
    </xf>
    <xf numFmtId="0" fontId="2" fillId="2" borderId="0" xfId="0" applyFont="1" applyFill="1" applyBorder="1" applyAlignment="1">
      <alignment horizontal="left"/>
    </xf>
    <xf numFmtId="0" fontId="2" fillId="2" borderId="23" xfId="0" applyFont="1" applyFill="1" applyBorder="1" applyAlignment="1">
      <alignment horizontal="left"/>
    </xf>
    <xf numFmtId="0" fontId="0" fillId="2" borderId="23" xfId="0" applyFill="1" applyBorder="1" applyAlignment="1">
      <alignment horizontal="left"/>
    </xf>
    <xf numFmtId="165" fontId="5" fillId="4" borderId="13" xfId="0" applyNumberFormat="1" applyFont="1" applyFill="1" applyBorder="1" applyAlignment="1" applyProtection="1">
      <alignment horizontal="left"/>
      <protection locked="0"/>
    </xf>
    <xf numFmtId="165" fontId="5" fillId="4" borderId="11" xfId="0" applyNumberFormat="1" applyFont="1" applyFill="1" applyBorder="1" applyAlignment="1" applyProtection="1">
      <alignment horizontal="left"/>
      <protection locked="0"/>
    </xf>
    <xf numFmtId="165" fontId="5" fillId="4" borderId="12" xfId="0" applyNumberFormat="1" applyFont="1" applyFill="1" applyBorder="1" applyAlignment="1" applyProtection="1">
      <alignment horizontal="left"/>
      <protection locked="0"/>
    </xf>
    <xf numFmtId="0" fontId="0" fillId="2" borderId="1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165" fontId="5" fillId="4" borderId="8" xfId="0" applyNumberFormat="1" applyFont="1" applyFill="1" applyBorder="1" applyAlignment="1" applyProtection="1">
      <alignment horizontal="left"/>
      <protection locked="0"/>
    </xf>
    <xf numFmtId="165" fontId="5" fillId="4" borderId="10" xfId="0" applyNumberFormat="1" applyFont="1" applyFill="1" applyBorder="1" applyAlignment="1" applyProtection="1">
      <alignment horizontal="left"/>
      <protection locked="0"/>
    </xf>
    <xf numFmtId="0" fontId="1" fillId="3" borderId="26" xfId="0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168" fontId="5" fillId="4" borderId="13" xfId="0" applyNumberFormat="1" applyFont="1" applyFill="1" applyBorder="1" applyProtection="1">
      <protection locked="0"/>
    </xf>
    <xf numFmtId="168" fontId="5" fillId="5" borderId="24" xfId="0" applyNumberFormat="1" applyFont="1" applyFill="1" applyBorder="1" applyProtection="1"/>
    <xf numFmtId="168" fontId="5" fillId="4" borderId="8" xfId="0" applyNumberFormat="1" applyFont="1" applyFill="1" applyBorder="1" applyProtection="1">
      <protection locked="0"/>
    </xf>
    <xf numFmtId="168" fontId="5" fillId="5" borderId="31" xfId="0" applyNumberFormat="1" applyFont="1" applyFill="1" applyBorder="1" applyProtection="1"/>
    <xf numFmtId="168" fontId="5" fillId="5" borderId="29" xfId="0" applyNumberFormat="1" applyFont="1" applyFill="1" applyBorder="1" applyProtection="1"/>
    <xf numFmtId="168" fontId="5" fillId="4" borderId="27" xfId="0" applyNumberFormat="1" applyFont="1" applyFill="1" applyBorder="1" applyProtection="1"/>
    <xf numFmtId="168" fontId="5" fillId="4" borderId="32" xfId="0" applyNumberFormat="1" applyFont="1" applyFill="1" applyBorder="1" applyProtection="1"/>
    <xf numFmtId="168" fontId="5" fillId="4" borderId="29" xfId="0" applyNumberFormat="1" applyFont="1" applyFill="1" applyBorder="1" applyProtection="1"/>
    <xf numFmtId="168" fontId="7" fillId="4" borderId="35" xfId="0" applyNumberFormat="1" applyFont="1" applyFill="1" applyBorder="1" applyProtection="1"/>
    <xf numFmtId="165" fontId="5" fillId="4" borderId="38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5"/>
  <sheetViews>
    <sheetView topLeftCell="B1" zoomScale="85" zoomScaleNormal="85" workbookViewId="0">
      <selection activeCell="J24" sqref="J24"/>
    </sheetView>
  </sheetViews>
  <sheetFormatPr baseColWidth="10" defaultColWidth="11.42578125" defaultRowHeight="15" x14ac:dyDescent="0.25"/>
  <cols>
    <col min="1" max="1" width="2.42578125" hidden="1" customWidth="1"/>
    <col min="2" max="2" width="2.42578125" customWidth="1"/>
    <col min="4" max="4" width="9" customWidth="1"/>
    <col min="5" max="5" width="20" customWidth="1"/>
    <col min="6" max="6" width="24.28515625" customWidth="1"/>
    <col min="7" max="7" width="9" customWidth="1"/>
  </cols>
  <sheetData>
    <row r="1" spans="3:10" x14ac:dyDescent="0.25">
      <c r="C1" s="37" t="s">
        <v>50</v>
      </c>
      <c r="D1" s="38"/>
      <c r="E1" s="38"/>
      <c r="F1" s="38"/>
      <c r="G1" s="38"/>
      <c r="H1" s="38"/>
      <c r="I1" s="39"/>
    </row>
    <row r="2" spans="3:10" ht="30.75" customHeight="1" x14ac:dyDescent="0.25">
      <c r="C2" s="40"/>
      <c r="D2" s="41"/>
      <c r="E2" s="41"/>
      <c r="F2" s="41"/>
      <c r="G2" s="41"/>
      <c r="H2" s="41"/>
      <c r="I2" s="42"/>
      <c r="J2" s="1"/>
    </row>
    <row r="3" spans="3:10" ht="42.75" x14ac:dyDescent="0.8">
      <c r="C3" s="12" t="s">
        <v>41</v>
      </c>
      <c r="D3" s="9"/>
      <c r="E3" s="8"/>
      <c r="F3" s="8"/>
      <c r="G3" s="8"/>
      <c r="H3" s="8"/>
      <c r="I3" s="13"/>
      <c r="J3" s="1"/>
    </row>
    <row r="4" spans="3:10" x14ac:dyDescent="0.25">
      <c r="C4" s="14" t="s">
        <v>44</v>
      </c>
      <c r="D4" s="54" t="s">
        <v>49</v>
      </c>
      <c r="E4" s="54"/>
      <c r="F4" s="54"/>
      <c r="G4" s="54"/>
      <c r="H4" s="54"/>
      <c r="I4" s="55"/>
      <c r="J4" s="1"/>
    </row>
    <row r="5" spans="3:10" x14ac:dyDescent="0.25">
      <c r="C5" s="14" t="s">
        <v>0</v>
      </c>
      <c r="D5" s="56" t="s">
        <v>45</v>
      </c>
      <c r="E5" s="56"/>
      <c r="F5" s="56"/>
      <c r="G5" s="56"/>
      <c r="H5" s="56"/>
      <c r="I5" s="57"/>
      <c r="J5" s="1"/>
    </row>
    <row r="6" spans="3:10" x14ac:dyDescent="0.25">
      <c r="C6" s="14" t="s">
        <v>46</v>
      </c>
      <c r="D6" s="32" t="s">
        <v>47</v>
      </c>
      <c r="E6" s="32"/>
      <c r="F6" s="7" t="s">
        <v>1</v>
      </c>
      <c r="G6" s="32"/>
      <c r="H6" s="32"/>
      <c r="I6" s="33"/>
      <c r="J6" s="1"/>
    </row>
    <row r="7" spans="3:10" x14ac:dyDescent="0.25">
      <c r="C7" s="14" t="s">
        <v>48</v>
      </c>
      <c r="D7" s="7">
        <v>984326250</v>
      </c>
      <c r="E7" s="2"/>
      <c r="F7" s="58" t="s">
        <v>51</v>
      </c>
      <c r="G7" s="58"/>
      <c r="H7" s="58"/>
      <c r="I7" s="59"/>
      <c r="J7" s="1"/>
    </row>
    <row r="8" spans="3:10" x14ac:dyDescent="0.25">
      <c r="C8" s="34"/>
      <c r="D8" s="7"/>
      <c r="E8" s="2"/>
      <c r="F8" s="2"/>
      <c r="G8" s="2"/>
      <c r="H8" s="2"/>
      <c r="I8" s="15"/>
      <c r="J8" s="1"/>
    </row>
    <row r="9" spans="3:10" x14ac:dyDescent="0.25">
      <c r="C9" s="16"/>
      <c r="D9" s="2"/>
      <c r="E9" s="2"/>
      <c r="F9" s="2"/>
      <c r="G9" s="2"/>
      <c r="H9" s="2"/>
      <c r="I9" s="17"/>
      <c r="J9" s="1"/>
    </row>
    <row r="10" spans="3:10" x14ac:dyDescent="0.25">
      <c r="C10" s="52"/>
      <c r="D10" s="53"/>
      <c r="E10" s="53"/>
      <c r="F10" s="43" t="s">
        <v>33</v>
      </c>
      <c r="G10" s="43"/>
      <c r="H10" s="50">
        <v>43400</v>
      </c>
      <c r="I10" s="51"/>
      <c r="J10" s="1"/>
    </row>
    <row r="11" spans="3:10" x14ac:dyDescent="0.25">
      <c r="C11" s="46"/>
      <c r="D11" s="47"/>
      <c r="E11" s="47"/>
      <c r="F11" s="43" t="s">
        <v>2</v>
      </c>
      <c r="G11" s="43"/>
      <c r="H11" s="44"/>
      <c r="I11" s="45"/>
      <c r="J11" s="1"/>
    </row>
    <row r="12" spans="3:10" x14ac:dyDescent="0.25">
      <c r="C12" s="48"/>
      <c r="D12" s="49"/>
      <c r="E12" s="49"/>
      <c r="F12" s="43" t="s">
        <v>3</v>
      </c>
      <c r="G12" s="43"/>
      <c r="H12" s="44">
        <v>64</v>
      </c>
      <c r="I12" s="45"/>
      <c r="J12" s="1"/>
    </row>
    <row r="13" spans="3:10" x14ac:dyDescent="0.25">
      <c r="C13" s="46"/>
      <c r="D13" s="47"/>
      <c r="E13" s="47"/>
      <c r="F13" s="43" t="s">
        <v>4</v>
      </c>
      <c r="G13" s="43"/>
      <c r="H13" s="44" t="s">
        <v>42</v>
      </c>
      <c r="I13" s="45"/>
      <c r="J13" s="1"/>
    </row>
    <row r="14" spans="3:10" x14ac:dyDescent="0.25">
      <c r="C14" s="16"/>
      <c r="D14" s="2"/>
      <c r="E14" s="2"/>
      <c r="F14" s="43" t="s">
        <v>5</v>
      </c>
      <c r="G14" s="43"/>
      <c r="H14" s="44"/>
      <c r="I14" s="45"/>
      <c r="J14" s="1"/>
    </row>
    <row r="15" spans="3:10" x14ac:dyDescent="0.25">
      <c r="C15" s="18" t="s">
        <v>34</v>
      </c>
      <c r="D15" s="6"/>
      <c r="E15" s="64" t="s">
        <v>43</v>
      </c>
      <c r="F15" s="64"/>
      <c r="G15" s="64"/>
      <c r="H15" s="64"/>
      <c r="I15" s="65"/>
      <c r="J15" s="1"/>
    </row>
    <row r="16" spans="3:10" x14ac:dyDescent="0.25">
      <c r="C16" s="48"/>
      <c r="D16" s="49"/>
      <c r="E16" s="2"/>
      <c r="F16" s="53"/>
      <c r="G16" s="53"/>
      <c r="H16" s="49"/>
      <c r="I16" s="60"/>
      <c r="J16" s="1"/>
    </row>
    <row r="17" spans="3:10" ht="8.25" customHeight="1" x14ac:dyDescent="0.25">
      <c r="C17" s="16"/>
      <c r="D17" s="2"/>
      <c r="E17" s="2"/>
      <c r="F17" s="2"/>
      <c r="G17" s="2"/>
      <c r="H17" s="2"/>
      <c r="I17" s="15"/>
      <c r="J17" s="1"/>
    </row>
    <row r="18" spans="3:10" ht="30" x14ac:dyDescent="0.25">
      <c r="C18" s="68" t="s">
        <v>35</v>
      </c>
      <c r="D18" s="70" t="s">
        <v>6</v>
      </c>
      <c r="E18" s="72" t="s">
        <v>36</v>
      </c>
      <c r="F18" s="73"/>
      <c r="G18" s="70" t="s">
        <v>37</v>
      </c>
      <c r="H18" s="10" t="s">
        <v>38</v>
      </c>
      <c r="I18" s="76" t="s">
        <v>7</v>
      </c>
      <c r="J18" s="1"/>
    </row>
    <row r="19" spans="3:10" x14ac:dyDescent="0.25">
      <c r="C19" s="69"/>
      <c r="D19" s="71"/>
      <c r="E19" s="74"/>
      <c r="F19" s="75"/>
      <c r="G19" s="71"/>
      <c r="H19" s="11"/>
      <c r="I19" s="77"/>
      <c r="J19" s="1"/>
    </row>
    <row r="20" spans="3:10" x14ac:dyDescent="0.25">
      <c r="C20" s="35" t="s">
        <v>8</v>
      </c>
      <c r="D20" s="4">
        <v>1</v>
      </c>
      <c r="E20" s="61" t="s">
        <v>53</v>
      </c>
      <c r="F20" s="61"/>
      <c r="G20" s="5">
        <v>1</v>
      </c>
      <c r="H20" s="78">
        <v>98358</v>
      </c>
      <c r="I20" s="79">
        <f t="shared" ref="I20:I39" si="0">IF(H20,H20*D20,"")</f>
        <v>98358</v>
      </c>
      <c r="J20" s="1"/>
    </row>
    <row r="21" spans="3:10" x14ac:dyDescent="0.25">
      <c r="C21" s="35" t="s">
        <v>9</v>
      </c>
      <c r="D21" s="4">
        <v>1</v>
      </c>
      <c r="E21" s="61" t="s">
        <v>54</v>
      </c>
      <c r="F21" s="61"/>
      <c r="G21" s="5">
        <v>1</v>
      </c>
      <c r="H21" s="78">
        <v>9426</v>
      </c>
      <c r="I21" s="79">
        <f t="shared" si="0"/>
        <v>9426</v>
      </c>
      <c r="J21" s="1"/>
    </row>
    <row r="22" spans="3:10" x14ac:dyDescent="0.25">
      <c r="C22" s="35" t="s">
        <v>10</v>
      </c>
      <c r="D22" s="4">
        <v>1</v>
      </c>
      <c r="E22" s="61" t="s">
        <v>52</v>
      </c>
      <c r="F22" s="61"/>
      <c r="G22" s="5">
        <v>1</v>
      </c>
      <c r="H22" s="78">
        <v>50000</v>
      </c>
      <c r="I22" s="79">
        <f t="shared" si="0"/>
        <v>50000</v>
      </c>
      <c r="J22" s="1"/>
    </row>
    <row r="23" spans="3:10" x14ac:dyDescent="0.25">
      <c r="C23" s="35" t="s">
        <v>11</v>
      </c>
      <c r="D23" s="4"/>
      <c r="E23" s="61"/>
      <c r="F23" s="61"/>
      <c r="G23" s="5"/>
      <c r="H23" s="78"/>
      <c r="I23" s="79"/>
      <c r="J23" s="1"/>
    </row>
    <row r="24" spans="3:10" x14ac:dyDescent="0.25">
      <c r="C24" s="35" t="s">
        <v>12</v>
      </c>
      <c r="D24" s="4"/>
      <c r="E24" s="61"/>
      <c r="F24" s="61"/>
      <c r="G24" s="5"/>
      <c r="H24" s="78"/>
      <c r="I24" s="79" t="str">
        <f t="shared" si="0"/>
        <v/>
      </c>
      <c r="J24" s="1"/>
    </row>
    <row r="25" spans="3:10" x14ac:dyDescent="0.25">
      <c r="C25" s="35" t="s">
        <v>13</v>
      </c>
      <c r="D25" s="4"/>
      <c r="E25" s="61"/>
      <c r="F25" s="61"/>
      <c r="G25" s="5"/>
      <c r="H25" s="78"/>
      <c r="I25" s="79" t="str">
        <f t="shared" si="0"/>
        <v/>
      </c>
      <c r="J25" s="1"/>
    </row>
    <row r="26" spans="3:10" x14ac:dyDescent="0.25">
      <c r="C26" s="36" t="s">
        <v>14</v>
      </c>
      <c r="D26" s="3"/>
      <c r="E26" s="66"/>
      <c r="F26" s="67"/>
      <c r="G26" s="5"/>
      <c r="H26" s="80"/>
      <c r="I26" s="81" t="str">
        <f t="shared" si="0"/>
        <v/>
      </c>
      <c r="J26" s="1"/>
    </row>
    <row r="27" spans="3:10" x14ac:dyDescent="0.25">
      <c r="C27" s="36" t="s">
        <v>15</v>
      </c>
      <c r="D27" s="3"/>
      <c r="E27" s="62"/>
      <c r="F27" s="63"/>
      <c r="G27" s="5"/>
      <c r="H27" s="80"/>
      <c r="I27" s="81" t="str">
        <f t="shared" si="0"/>
        <v/>
      </c>
      <c r="J27" s="1"/>
    </row>
    <row r="28" spans="3:10" x14ac:dyDescent="0.25">
      <c r="C28" s="36" t="s">
        <v>16</v>
      </c>
      <c r="D28" s="3"/>
      <c r="E28" s="62"/>
      <c r="F28" s="63"/>
      <c r="G28" s="5"/>
      <c r="H28" s="80"/>
      <c r="I28" s="81" t="str">
        <f t="shared" si="0"/>
        <v/>
      </c>
      <c r="J28" s="1"/>
    </row>
    <row r="29" spans="3:10" x14ac:dyDescent="0.25">
      <c r="C29" s="36" t="s">
        <v>17</v>
      </c>
      <c r="D29" s="3"/>
      <c r="E29" s="62"/>
      <c r="F29" s="87"/>
      <c r="G29" s="5"/>
      <c r="H29" s="80"/>
      <c r="I29" s="81" t="str">
        <f t="shared" si="0"/>
        <v/>
      </c>
      <c r="J29" s="1"/>
    </row>
    <row r="30" spans="3:10" x14ac:dyDescent="0.25">
      <c r="C30" s="36" t="s">
        <v>18</v>
      </c>
      <c r="D30" s="3"/>
      <c r="E30" s="62"/>
      <c r="F30" s="87"/>
      <c r="G30" s="5"/>
      <c r="H30" s="80"/>
      <c r="I30" s="81" t="str">
        <f t="shared" si="0"/>
        <v/>
      </c>
      <c r="J30" s="1"/>
    </row>
    <row r="31" spans="3:10" x14ac:dyDescent="0.25">
      <c r="C31" s="36" t="s">
        <v>19</v>
      </c>
      <c r="D31" s="3"/>
      <c r="E31" s="62"/>
      <c r="F31" s="87"/>
      <c r="G31" s="5"/>
      <c r="H31" s="80"/>
      <c r="I31" s="81" t="str">
        <f t="shared" si="0"/>
        <v/>
      </c>
      <c r="J31" s="1"/>
    </row>
    <row r="32" spans="3:10" x14ac:dyDescent="0.25">
      <c r="C32" s="36" t="s">
        <v>20</v>
      </c>
      <c r="D32" s="3"/>
      <c r="E32" s="62"/>
      <c r="F32" s="87"/>
      <c r="G32" s="5"/>
      <c r="H32" s="80"/>
      <c r="I32" s="81" t="str">
        <f t="shared" si="0"/>
        <v/>
      </c>
      <c r="J32" s="1"/>
    </row>
    <row r="33" spans="3:10" x14ac:dyDescent="0.25">
      <c r="C33" s="36" t="s">
        <v>21</v>
      </c>
      <c r="D33" s="3"/>
      <c r="E33" s="62"/>
      <c r="F33" s="87"/>
      <c r="G33" s="5"/>
      <c r="H33" s="80"/>
      <c r="I33" s="81" t="str">
        <f t="shared" si="0"/>
        <v/>
      </c>
      <c r="J33" s="1"/>
    </row>
    <row r="34" spans="3:10" x14ac:dyDescent="0.25">
      <c r="C34" s="36" t="s">
        <v>22</v>
      </c>
      <c r="D34" s="3"/>
      <c r="E34" s="62"/>
      <c r="F34" s="87"/>
      <c r="G34" s="5"/>
      <c r="H34" s="80"/>
      <c r="I34" s="81" t="str">
        <f t="shared" si="0"/>
        <v/>
      </c>
      <c r="J34" s="1"/>
    </row>
    <row r="35" spans="3:10" x14ac:dyDescent="0.25">
      <c r="C35" s="36" t="s">
        <v>23</v>
      </c>
      <c r="D35" s="3"/>
      <c r="E35" s="62"/>
      <c r="F35" s="87"/>
      <c r="G35" s="5"/>
      <c r="H35" s="80"/>
      <c r="I35" s="81" t="str">
        <f t="shared" si="0"/>
        <v/>
      </c>
      <c r="J35" s="1"/>
    </row>
    <row r="36" spans="3:10" x14ac:dyDescent="0.25">
      <c r="C36" s="36" t="s">
        <v>24</v>
      </c>
      <c r="D36" s="3"/>
      <c r="E36" s="62"/>
      <c r="F36" s="87"/>
      <c r="G36" s="5"/>
      <c r="H36" s="80"/>
      <c r="I36" s="81" t="str">
        <f t="shared" si="0"/>
        <v/>
      </c>
      <c r="J36" s="1"/>
    </row>
    <row r="37" spans="3:10" x14ac:dyDescent="0.25">
      <c r="C37" s="36" t="s">
        <v>25</v>
      </c>
      <c r="D37" s="3"/>
      <c r="E37" s="62"/>
      <c r="F37" s="87"/>
      <c r="G37" s="5"/>
      <c r="H37" s="80"/>
      <c r="I37" s="81" t="str">
        <f t="shared" si="0"/>
        <v/>
      </c>
      <c r="J37" s="1"/>
    </row>
    <row r="38" spans="3:10" x14ac:dyDescent="0.25">
      <c r="C38" s="36" t="s">
        <v>26</v>
      </c>
      <c r="D38" s="3"/>
      <c r="E38" s="62"/>
      <c r="F38" s="87"/>
      <c r="G38" s="5"/>
      <c r="H38" s="80"/>
      <c r="I38" s="81" t="str">
        <f t="shared" si="0"/>
        <v/>
      </c>
      <c r="J38" s="1"/>
    </row>
    <row r="39" spans="3:10" x14ac:dyDescent="0.25">
      <c r="C39" s="36" t="s">
        <v>27</v>
      </c>
      <c r="D39" s="3"/>
      <c r="E39" s="62"/>
      <c r="F39" s="87"/>
      <c r="G39" s="5"/>
      <c r="H39" s="80"/>
      <c r="I39" s="82" t="str">
        <f t="shared" si="0"/>
        <v/>
      </c>
      <c r="J39" s="1"/>
    </row>
    <row r="40" spans="3:10" x14ac:dyDescent="0.25">
      <c r="C40" s="31"/>
      <c r="D40" s="19"/>
      <c r="E40" s="19"/>
      <c r="F40" s="19"/>
      <c r="G40" s="19"/>
      <c r="H40" s="20" t="s">
        <v>28</v>
      </c>
      <c r="I40" s="83">
        <f>IF(SUM(I20:I39),SUM(I20:I39),"")</f>
        <v>157784</v>
      </c>
      <c r="J40" s="1"/>
    </row>
    <row r="41" spans="3:10" ht="16.5" x14ac:dyDescent="0.25">
      <c r="C41" s="30" t="s">
        <v>39</v>
      </c>
      <c r="D41" s="28"/>
      <c r="E41" s="29"/>
      <c r="F41" s="19"/>
      <c r="G41" s="22">
        <v>0.19</v>
      </c>
      <c r="H41" s="23" t="s">
        <v>29</v>
      </c>
      <c r="I41" s="83">
        <f>(I40*G41)</f>
        <v>29978.959999999999</v>
      </c>
      <c r="J41" s="1"/>
    </row>
    <row r="42" spans="3:10" ht="16.5" x14ac:dyDescent="0.25">
      <c r="C42" s="30" t="s">
        <v>40</v>
      </c>
      <c r="D42" s="29"/>
      <c r="E42" s="29"/>
      <c r="F42" s="19"/>
      <c r="G42" s="19" t="s">
        <v>30</v>
      </c>
      <c r="H42" s="23"/>
      <c r="I42" s="84"/>
      <c r="J42" s="1"/>
    </row>
    <row r="43" spans="3:10" x14ac:dyDescent="0.25">
      <c r="C43" s="21"/>
      <c r="D43" s="23"/>
      <c r="E43" s="19"/>
      <c r="F43" s="24"/>
      <c r="G43" s="19"/>
      <c r="H43" s="23" t="s">
        <v>31</v>
      </c>
      <c r="I43" s="85"/>
      <c r="J43" s="1"/>
    </row>
    <row r="44" spans="3:10" ht="15.75" thickBot="1" x14ac:dyDescent="0.3">
      <c r="C44" s="25"/>
      <c r="D44" s="26"/>
      <c r="E44" s="26"/>
      <c r="F44" s="26"/>
      <c r="G44" s="26"/>
      <c r="H44" s="27" t="s">
        <v>32</v>
      </c>
      <c r="I44" s="86">
        <f>IF(SUM(I40),SUM(I40:I43),"")</f>
        <v>187762.96</v>
      </c>
      <c r="J44" s="1"/>
    </row>
    <row r="45" spans="3:10" x14ac:dyDescent="0.25">
      <c r="C45" s="1"/>
      <c r="D45" s="1"/>
      <c r="E45" s="1"/>
      <c r="F45" s="1"/>
      <c r="G45" s="1"/>
      <c r="H45" s="1"/>
      <c r="I45" s="1"/>
      <c r="J45" s="1"/>
    </row>
  </sheetData>
  <mergeCells count="47">
    <mergeCell ref="C18:C19"/>
    <mergeCell ref="D18:D19"/>
    <mergeCell ref="E18:F19"/>
    <mergeCell ref="G18:G19"/>
    <mergeCell ref="I18:I19"/>
    <mergeCell ref="E37:F37"/>
    <mergeCell ref="E38:F38"/>
    <mergeCell ref="E39:F39"/>
    <mergeCell ref="E15:I15"/>
    <mergeCell ref="E31:F31"/>
    <mergeCell ref="E32:F32"/>
    <mergeCell ref="E33:F33"/>
    <mergeCell ref="E34:F34"/>
    <mergeCell ref="E35:F35"/>
    <mergeCell ref="E36:F36"/>
    <mergeCell ref="E25:F25"/>
    <mergeCell ref="E26:F26"/>
    <mergeCell ref="E27:F27"/>
    <mergeCell ref="E28:F28"/>
    <mergeCell ref="E29:F29"/>
    <mergeCell ref="E30:F30"/>
    <mergeCell ref="E20:F20"/>
    <mergeCell ref="E21:F21"/>
    <mergeCell ref="E22:F22"/>
    <mergeCell ref="E23:F23"/>
    <mergeCell ref="E24:F24"/>
    <mergeCell ref="C16:D16"/>
    <mergeCell ref="F16:G16"/>
    <mergeCell ref="H16:I16"/>
    <mergeCell ref="F13:G13"/>
    <mergeCell ref="H13:I13"/>
    <mergeCell ref="F14:G14"/>
    <mergeCell ref="H14:I14"/>
    <mergeCell ref="C13:E13"/>
    <mergeCell ref="C1:I2"/>
    <mergeCell ref="F11:G11"/>
    <mergeCell ref="H11:I11"/>
    <mergeCell ref="F12:G12"/>
    <mergeCell ref="H12:I12"/>
    <mergeCell ref="C11:E11"/>
    <mergeCell ref="C12:E12"/>
    <mergeCell ref="F10:G10"/>
    <mergeCell ref="H10:I10"/>
    <mergeCell ref="C10:E10"/>
    <mergeCell ref="D4:I4"/>
    <mergeCell ref="D5:I5"/>
    <mergeCell ref="F7:I7"/>
  </mergeCells>
  <dataValidations count="5">
    <dataValidation type="whole" operator="notEqual" allowBlank="1" showInputMessage="1" showErrorMessage="1" errorTitle="No es una opción válida" error="Sólo admite datos númericos" sqref="D20:D39" xr:uid="{00000000-0002-0000-0000-000000000000}">
      <formula1>0</formula1>
    </dataValidation>
    <dataValidation type="whole" operator="notEqual" allowBlank="1" showInputMessage="1" showErrorMessage="1" errorTitle="No es una opción válida" error="Sólo admite valores númericos" sqref="G20:G39" xr:uid="{00000000-0002-0000-0000-000001000000}">
      <formula1>0</formula1>
    </dataValidation>
    <dataValidation type="decimal" operator="greaterThan" allowBlank="1" showInputMessage="1" showErrorMessage="1" errorTitle="No es una opción válida" error="Sólo admite datos númericos" sqref="I20:I44" xr:uid="{00000000-0002-0000-0000-000002000000}">
      <formula1>0</formula1>
    </dataValidation>
    <dataValidation type="decimal" operator="greaterThan" allowBlank="1" showInputMessage="1" showErrorMessage="1" errorTitle="No es una opción válida" sqref="H21:H39" xr:uid="{00000000-0002-0000-0000-000003000000}">
      <formula1>0</formula1>
    </dataValidation>
    <dataValidation type="decimal" operator="greaterThan" allowBlank="1" showInputMessage="1" showErrorMessage="1" errorTitle="No es una opción válida" error="Sólo admite valores númericos" sqref="H20" xr:uid="{00000000-0002-0000-0000-000004000000}">
      <formula1>0</formula1>
    </dataValidation>
  </dataValidations>
  <pageMargins left="0.59" right="0.63" top="0.83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4"/>
  <sheetViews>
    <sheetView tabSelected="1" topLeftCell="A15" workbookViewId="0">
      <selection activeCell="D49" sqref="D49"/>
    </sheetView>
  </sheetViews>
  <sheetFormatPr baseColWidth="10" defaultColWidth="11.42578125" defaultRowHeight="15" x14ac:dyDescent="0.25"/>
  <cols>
    <col min="4" max="4" width="40.28515625" customWidth="1"/>
  </cols>
  <sheetData>
    <row r="1" spans="1:7" x14ac:dyDescent="0.25">
      <c r="A1" s="37" t="s">
        <v>50</v>
      </c>
      <c r="B1" s="38"/>
      <c r="C1" s="38"/>
      <c r="D1" s="38"/>
      <c r="E1" s="38"/>
      <c r="F1" s="38"/>
      <c r="G1" s="39"/>
    </row>
    <row r="2" spans="1:7" x14ac:dyDescent="0.25">
      <c r="A2" s="40"/>
      <c r="B2" s="41"/>
      <c r="C2" s="41"/>
      <c r="D2" s="41"/>
      <c r="E2" s="41"/>
      <c r="F2" s="41"/>
      <c r="G2" s="42"/>
    </row>
    <row r="3" spans="1:7" ht="42.75" x14ac:dyDescent="0.8">
      <c r="A3" s="12" t="s">
        <v>41</v>
      </c>
      <c r="B3" s="9"/>
      <c r="C3" s="8"/>
      <c r="D3" s="8"/>
      <c r="E3" s="8"/>
      <c r="F3" s="8"/>
      <c r="G3" s="13"/>
    </row>
    <row r="4" spans="1:7" x14ac:dyDescent="0.25">
      <c r="A4" s="14" t="s">
        <v>44</v>
      </c>
      <c r="B4" s="54" t="s">
        <v>49</v>
      </c>
      <c r="C4" s="54"/>
      <c r="D4" s="54"/>
      <c r="E4" s="54"/>
      <c r="F4" s="54"/>
      <c r="G4" s="55"/>
    </row>
    <row r="5" spans="1:7" x14ac:dyDescent="0.25">
      <c r="A5" s="14" t="s">
        <v>0</v>
      </c>
      <c r="B5" s="56" t="s">
        <v>45</v>
      </c>
      <c r="C5" s="56"/>
      <c r="D5" s="56"/>
      <c r="E5" s="56"/>
      <c r="F5" s="56"/>
      <c r="G5" s="57"/>
    </row>
    <row r="6" spans="1:7" x14ac:dyDescent="0.25">
      <c r="A6" s="14" t="s">
        <v>46</v>
      </c>
      <c r="B6" s="32" t="s">
        <v>47</v>
      </c>
      <c r="C6" s="32"/>
      <c r="D6" s="7" t="s">
        <v>1</v>
      </c>
      <c r="E6" s="32"/>
      <c r="F6" s="32"/>
      <c r="G6" s="33"/>
    </row>
    <row r="7" spans="1:7" x14ac:dyDescent="0.25">
      <c r="A7" s="14" t="s">
        <v>48</v>
      </c>
      <c r="B7" s="7">
        <v>984326250</v>
      </c>
      <c r="C7" s="2"/>
      <c r="D7" s="58" t="s">
        <v>51</v>
      </c>
      <c r="E7" s="58"/>
      <c r="F7" s="58"/>
      <c r="G7" s="59"/>
    </row>
    <row r="8" spans="1:7" x14ac:dyDescent="0.25">
      <c r="A8" s="34"/>
      <c r="B8" s="7"/>
      <c r="C8" s="2"/>
      <c r="D8" s="2"/>
      <c r="E8" s="2"/>
      <c r="F8" s="2"/>
      <c r="G8" s="15"/>
    </row>
    <row r="9" spans="1:7" x14ac:dyDescent="0.25">
      <c r="A9" s="16"/>
      <c r="B9" s="2"/>
      <c r="C9" s="2"/>
      <c r="D9" s="2"/>
      <c r="E9" s="2"/>
      <c r="F9" s="2"/>
      <c r="G9" s="17"/>
    </row>
    <row r="10" spans="1:7" x14ac:dyDescent="0.25">
      <c r="A10" s="52"/>
      <c r="B10" s="53"/>
      <c r="C10" s="53"/>
      <c r="D10" s="43" t="s">
        <v>33</v>
      </c>
      <c r="E10" s="43"/>
      <c r="F10" s="50">
        <v>43400</v>
      </c>
      <c r="G10" s="51"/>
    </row>
    <row r="11" spans="1:7" x14ac:dyDescent="0.25">
      <c r="A11" s="46"/>
      <c r="B11" s="47"/>
      <c r="C11" s="47"/>
      <c r="D11" s="43" t="s">
        <v>2</v>
      </c>
      <c r="E11" s="43"/>
      <c r="F11" s="44"/>
      <c r="G11" s="45"/>
    </row>
    <row r="12" spans="1:7" x14ac:dyDescent="0.25">
      <c r="A12" s="48"/>
      <c r="B12" s="49"/>
      <c r="C12" s="49"/>
      <c r="D12" s="43" t="s">
        <v>3</v>
      </c>
      <c r="E12" s="43"/>
      <c r="F12" s="44">
        <v>64</v>
      </c>
      <c r="G12" s="45"/>
    </row>
    <row r="13" spans="1:7" x14ac:dyDescent="0.25">
      <c r="A13" s="46"/>
      <c r="B13" s="47"/>
      <c r="C13" s="47"/>
      <c r="D13" s="43" t="s">
        <v>4</v>
      </c>
      <c r="E13" s="43"/>
      <c r="F13" s="44" t="s">
        <v>42</v>
      </c>
      <c r="G13" s="45"/>
    </row>
    <row r="14" spans="1:7" x14ac:dyDescent="0.25">
      <c r="A14" s="16"/>
      <c r="B14" s="2"/>
      <c r="C14" s="2"/>
      <c r="D14" s="43" t="s">
        <v>5</v>
      </c>
      <c r="E14" s="43"/>
      <c r="F14" s="44"/>
      <c r="G14" s="45"/>
    </row>
    <row r="15" spans="1:7" x14ac:dyDescent="0.25">
      <c r="A15" s="18" t="s">
        <v>34</v>
      </c>
      <c r="B15" s="6"/>
      <c r="C15" s="64" t="s">
        <v>43</v>
      </c>
      <c r="D15" s="64"/>
      <c r="E15" s="64"/>
      <c r="F15" s="64"/>
      <c r="G15" s="65"/>
    </row>
    <row r="16" spans="1:7" x14ac:dyDescent="0.25">
      <c r="A16" s="48"/>
      <c r="B16" s="49"/>
      <c r="C16" s="2"/>
      <c r="D16" s="53"/>
      <c r="E16" s="53"/>
      <c r="F16" s="49"/>
      <c r="G16" s="60"/>
    </row>
    <row r="17" spans="1:7" x14ac:dyDescent="0.25">
      <c r="A17" s="16"/>
      <c r="B17" s="2"/>
      <c r="C17" s="2"/>
      <c r="D17" s="2"/>
      <c r="E17" s="2"/>
      <c r="F17" s="2"/>
      <c r="G17" s="15"/>
    </row>
    <row r="18" spans="1:7" ht="30" x14ac:dyDescent="0.25">
      <c r="A18" s="68" t="s">
        <v>35</v>
      </c>
      <c r="B18" s="70" t="s">
        <v>6</v>
      </c>
      <c r="C18" s="72" t="s">
        <v>36</v>
      </c>
      <c r="D18" s="73"/>
      <c r="E18" s="70" t="s">
        <v>37</v>
      </c>
      <c r="F18" s="10" t="s">
        <v>38</v>
      </c>
      <c r="G18" s="76" t="s">
        <v>7</v>
      </c>
    </row>
    <row r="19" spans="1:7" x14ac:dyDescent="0.25">
      <c r="A19" s="69"/>
      <c r="B19" s="71"/>
      <c r="C19" s="74"/>
      <c r="D19" s="75"/>
      <c r="E19" s="71"/>
      <c r="F19" s="11"/>
      <c r="G19" s="77"/>
    </row>
    <row r="20" spans="1:7" x14ac:dyDescent="0.25">
      <c r="A20" s="35" t="s">
        <v>8</v>
      </c>
      <c r="B20" s="4">
        <v>1</v>
      </c>
      <c r="C20" s="61" t="s">
        <v>55</v>
      </c>
      <c r="D20" s="61"/>
      <c r="E20" s="5">
        <v>1</v>
      </c>
      <c r="F20" s="78">
        <v>162000</v>
      </c>
      <c r="G20" s="79">
        <f t="shared" ref="G20:G39" si="0">IF(F20,F20*B20,"")</f>
        <v>162000</v>
      </c>
    </row>
    <row r="21" spans="1:7" x14ac:dyDescent="0.25">
      <c r="A21" s="35" t="s">
        <v>9</v>
      </c>
      <c r="B21" s="4">
        <v>1</v>
      </c>
      <c r="C21" s="61" t="s">
        <v>56</v>
      </c>
      <c r="D21" s="61"/>
      <c r="E21" s="5">
        <v>1</v>
      </c>
      <c r="F21" s="78">
        <v>15000</v>
      </c>
      <c r="G21" s="79">
        <f t="shared" si="0"/>
        <v>15000</v>
      </c>
    </row>
    <row r="22" spans="1:7" x14ac:dyDescent="0.25">
      <c r="A22" s="35" t="s">
        <v>10</v>
      </c>
      <c r="B22" s="4">
        <v>1</v>
      </c>
      <c r="C22" s="61" t="s">
        <v>52</v>
      </c>
      <c r="D22" s="61"/>
      <c r="E22" s="5">
        <v>1</v>
      </c>
      <c r="F22" s="78">
        <v>30000</v>
      </c>
      <c r="G22" s="79">
        <f t="shared" si="0"/>
        <v>30000</v>
      </c>
    </row>
    <row r="23" spans="1:7" x14ac:dyDescent="0.25">
      <c r="A23" s="35" t="s">
        <v>11</v>
      </c>
      <c r="B23" s="4"/>
      <c r="C23" s="61"/>
      <c r="D23" s="61"/>
      <c r="E23" s="5"/>
      <c r="F23" s="78"/>
      <c r="G23" s="79"/>
    </row>
    <row r="24" spans="1:7" x14ac:dyDescent="0.25">
      <c r="A24" s="35" t="s">
        <v>12</v>
      </c>
      <c r="B24" s="4"/>
      <c r="C24" s="61"/>
      <c r="D24" s="61"/>
      <c r="E24" s="5"/>
      <c r="F24" s="78"/>
      <c r="G24" s="79" t="str">
        <f t="shared" si="0"/>
        <v/>
      </c>
    </row>
    <row r="25" spans="1:7" x14ac:dyDescent="0.25">
      <c r="A25" s="35" t="s">
        <v>13</v>
      </c>
      <c r="B25" s="4"/>
      <c r="C25" s="61"/>
      <c r="D25" s="61"/>
      <c r="E25" s="5"/>
      <c r="F25" s="78"/>
      <c r="G25" s="79" t="str">
        <f t="shared" si="0"/>
        <v/>
      </c>
    </row>
    <row r="26" spans="1:7" x14ac:dyDescent="0.25">
      <c r="A26" s="36" t="s">
        <v>14</v>
      </c>
      <c r="B26" s="3"/>
      <c r="C26" s="66"/>
      <c r="D26" s="67"/>
      <c r="E26" s="5"/>
      <c r="F26" s="80"/>
      <c r="G26" s="81" t="str">
        <f t="shared" si="0"/>
        <v/>
      </c>
    </row>
    <row r="27" spans="1:7" x14ac:dyDescent="0.25">
      <c r="A27" s="36" t="s">
        <v>15</v>
      </c>
      <c r="B27" s="3"/>
      <c r="C27" s="62"/>
      <c r="D27" s="63"/>
      <c r="E27" s="5"/>
      <c r="F27" s="80"/>
      <c r="G27" s="81" t="str">
        <f t="shared" si="0"/>
        <v/>
      </c>
    </row>
    <row r="28" spans="1:7" x14ac:dyDescent="0.25">
      <c r="A28" s="36" t="s">
        <v>16</v>
      </c>
      <c r="B28" s="3"/>
      <c r="C28" s="62"/>
      <c r="D28" s="63"/>
      <c r="E28" s="5"/>
      <c r="F28" s="80"/>
      <c r="G28" s="81" t="str">
        <f t="shared" si="0"/>
        <v/>
      </c>
    </row>
    <row r="29" spans="1:7" x14ac:dyDescent="0.25">
      <c r="A29" s="36" t="s">
        <v>17</v>
      </c>
      <c r="B29" s="3"/>
      <c r="C29" s="62"/>
      <c r="D29" s="87"/>
      <c r="E29" s="5"/>
      <c r="F29" s="80"/>
      <c r="G29" s="81" t="str">
        <f t="shared" si="0"/>
        <v/>
      </c>
    </row>
    <row r="30" spans="1:7" x14ac:dyDescent="0.25">
      <c r="A30" s="36" t="s">
        <v>18</v>
      </c>
      <c r="B30" s="3"/>
      <c r="C30" s="62"/>
      <c r="D30" s="87"/>
      <c r="E30" s="5"/>
      <c r="F30" s="80"/>
      <c r="G30" s="81" t="str">
        <f t="shared" si="0"/>
        <v/>
      </c>
    </row>
    <row r="31" spans="1:7" x14ac:dyDescent="0.25">
      <c r="A31" s="36" t="s">
        <v>19</v>
      </c>
      <c r="B31" s="3"/>
      <c r="C31" s="62"/>
      <c r="D31" s="87"/>
      <c r="E31" s="5"/>
      <c r="F31" s="80"/>
      <c r="G31" s="81" t="str">
        <f t="shared" si="0"/>
        <v/>
      </c>
    </row>
    <row r="32" spans="1:7" x14ac:dyDescent="0.25">
      <c r="A32" s="36" t="s">
        <v>20</v>
      </c>
      <c r="B32" s="3"/>
      <c r="C32" s="62"/>
      <c r="D32" s="87"/>
      <c r="E32" s="5"/>
      <c r="F32" s="80"/>
      <c r="G32" s="81" t="str">
        <f t="shared" si="0"/>
        <v/>
      </c>
    </row>
    <row r="33" spans="1:7" x14ac:dyDescent="0.25">
      <c r="A33" s="36" t="s">
        <v>21</v>
      </c>
      <c r="B33" s="3"/>
      <c r="C33" s="62"/>
      <c r="D33" s="87"/>
      <c r="E33" s="5"/>
      <c r="F33" s="80"/>
      <c r="G33" s="81" t="str">
        <f t="shared" si="0"/>
        <v/>
      </c>
    </row>
    <row r="34" spans="1:7" x14ac:dyDescent="0.25">
      <c r="A34" s="36" t="s">
        <v>22</v>
      </c>
      <c r="B34" s="3"/>
      <c r="C34" s="62"/>
      <c r="D34" s="87"/>
      <c r="E34" s="5"/>
      <c r="F34" s="80"/>
      <c r="G34" s="81" t="str">
        <f t="shared" si="0"/>
        <v/>
      </c>
    </row>
    <row r="35" spans="1:7" x14ac:dyDescent="0.25">
      <c r="A35" s="36" t="s">
        <v>23</v>
      </c>
      <c r="B35" s="3"/>
      <c r="C35" s="62"/>
      <c r="D35" s="87"/>
      <c r="E35" s="5"/>
      <c r="F35" s="80"/>
      <c r="G35" s="81" t="str">
        <f t="shared" si="0"/>
        <v/>
      </c>
    </row>
    <row r="36" spans="1:7" x14ac:dyDescent="0.25">
      <c r="A36" s="36" t="s">
        <v>24</v>
      </c>
      <c r="B36" s="3"/>
      <c r="C36" s="62"/>
      <c r="D36" s="87"/>
      <c r="E36" s="5"/>
      <c r="F36" s="80"/>
      <c r="G36" s="81" t="str">
        <f t="shared" si="0"/>
        <v/>
      </c>
    </row>
    <row r="37" spans="1:7" x14ac:dyDescent="0.25">
      <c r="A37" s="36" t="s">
        <v>25</v>
      </c>
      <c r="B37" s="3"/>
      <c r="C37" s="62"/>
      <c r="D37" s="87"/>
      <c r="E37" s="5"/>
      <c r="F37" s="80"/>
      <c r="G37" s="81" t="str">
        <f t="shared" si="0"/>
        <v/>
      </c>
    </row>
    <row r="38" spans="1:7" x14ac:dyDescent="0.25">
      <c r="A38" s="36" t="s">
        <v>26</v>
      </c>
      <c r="B38" s="3"/>
      <c r="C38" s="62"/>
      <c r="D38" s="87"/>
      <c r="E38" s="5"/>
      <c r="F38" s="80"/>
      <c r="G38" s="81" t="str">
        <f t="shared" si="0"/>
        <v/>
      </c>
    </row>
    <row r="39" spans="1:7" x14ac:dyDescent="0.25">
      <c r="A39" s="36" t="s">
        <v>27</v>
      </c>
      <c r="B39" s="3"/>
      <c r="C39" s="62"/>
      <c r="D39" s="87"/>
      <c r="E39" s="5"/>
      <c r="F39" s="80"/>
      <c r="G39" s="82" t="str">
        <f t="shared" si="0"/>
        <v/>
      </c>
    </row>
    <row r="40" spans="1:7" x14ac:dyDescent="0.25">
      <c r="A40" s="31"/>
      <c r="B40" s="19"/>
      <c r="C40" s="19"/>
      <c r="D40" s="19"/>
      <c r="E40" s="19"/>
      <c r="F40" s="20" t="s">
        <v>28</v>
      </c>
      <c r="G40" s="83">
        <f>IF(SUM(G20:G39),SUM(G20:G39),"")</f>
        <v>207000</v>
      </c>
    </row>
    <row r="41" spans="1:7" ht="16.5" x14ac:dyDescent="0.25">
      <c r="A41" s="30" t="s">
        <v>39</v>
      </c>
      <c r="B41" s="28"/>
      <c r="C41" s="29"/>
      <c r="D41" s="19"/>
      <c r="E41" s="22">
        <v>0.19</v>
      </c>
      <c r="F41" s="23" t="s">
        <v>29</v>
      </c>
      <c r="G41" s="83">
        <f>(G40*E41)</f>
        <v>39330</v>
      </c>
    </row>
    <row r="42" spans="1:7" ht="16.5" x14ac:dyDescent="0.25">
      <c r="A42" s="30" t="s">
        <v>40</v>
      </c>
      <c r="B42" s="29"/>
      <c r="C42" s="29"/>
      <c r="D42" s="19"/>
      <c r="E42" s="19" t="s">
        <v>30</v>
      </c>
      <c r="F42" s="23"/>
      <c r="G42" s="84"/>
    </row>
    <row r="43" spans="1:7" x14ac:dyDescent="0.25">
      <c r="A43" s="21"/>
      <c r="B43" s="23"/>
      <c r="C43" s="19"/>
      <c r="D43" s="24"/>
      <c r="E43" s="19"/>
      <c r="F43" s="23" t="s">
        <v>31</v>
      </c>
      <c r="G43" s="85"/>
    </row>
    <row r="44" spans="1:7" ht="15.75" thickBot="1" x14ac:dyDescent="0.3">
      <c r="A44" s="25"/>
      <c r="B44" s="26"/>
      <c r="C44" s="26"/>
      <c r="D44" s="26"/>
      <c r="E44" s="26"/>
      <c r="F44" s="27" t="s">
        <v>32</v>
      </c>
      <c r="G44" s="86">
        <f>IF(SUM(G40),SUM(G40:G43),"")</f>
        <v>246330</v>
      </c>
    </row>
  </sheetData>
  <mergeCells count="47">
    <mergeCell ref="C36:D36"/>
    <mergeCell ref="C37:D37"/>
    <mergeCell ref="C38:D38"/>
    <mergeCell ref="C39:D39"/>
    <mergeCell ref="C30:D30"/>
    <mergeCell ref="C31:D31"/>
    <mergeCell ref="C32:D32"/>
    <mergeCell ref="C33:D33"/>
    <mergeCell ref="C34:D34"/>
    <mergeCell ref="C35:D35"/>
    <mergeCell ref="C24:D24"/>
    <mergeCell ref="C25:D25"/>
    <mergeCell ref="C26:D26"/>
    <mergeCell ref="C27:D27"/>
    <mergeCell ref="C28:D28"/>
    <mergeCell ref="C29:D29"/>
    <mergeCell ref="F14:G14"/>
    <mergeCell ref="C15:G15"/>
    <mergeCell ref="A16:B16"/>
    <mergeCell ref="D16:E16"/>
    <mergeCell ref="F16:G16"/>
    <mergeCell ref="A18:A19"/>
    <mergeCell ref="B18:B19"/>
    <mergeCell ref="C18:D19"/>
    <mergeCell ref="E18:E19"/>
    <mergeCell ref="G18:G19"/>
    <mergeCell ref="F11:G11"/>
    <mergeCell ref="A12:C12"/>
    <mergeCell ref="D12:E12"/>
    <mergeCell ref="F12:G12"/>
    <mergeCell ref="A13:C13"/>
    <mergeCell ref="D13:E13"/>
    <mergeCell ref="F13:G13"/>
    <mergeCell ref="C23:D23"/>
    <mergeCell ref="A1:G2"/>
    <mergeCell ref="B4:G4"/>
    <mergeCell ref="B5:G5"/>
    <mergeCell ref="D7:G7"/>
    <mergeCell ref="A10:C10"/>
    <mergeCell ref="D10:E10"/>
    <mergeCell ref="F10:G10"/>
    <mergeCell ref="A11:C11"/>
    <mergeCell ref="D11:E11"/>
    <mergeCell ref="C20:D20"/>
    <mergeCell ref="C21:D21"/>
    <mergeCell ref="C22:D22"/>
    <mergeCell ref="D14:E14"/>
  </mergeCells>
  <dataValidations count="5">
    <dataValidation type="decimal" operator="greaterThan" allowBlank="1" showInputMessage="1" showErrorMessage="1" errorTitle="No es una opción válida" error="Sólo admite valores númericos" sqref="F20" xr:uid="{10C1FB00-9633-4660-A380-617961FB7C09}">
      <formula1>0</formula1>
    </dataValidation>
    <dataValidation type="decimal" operator="greaterThan" allowBlank="1" showInputMessage="1" showErrorMessage="1" errorTitle="No es una opción válida" sqref="F21:F39" xr:uid="{A82552A2-4D8A-4EA8-9811-010BDA01A74A}">
      <formula1>0</formula1>
    </dataValidation>
    <dataValidation type="decimal" operator="greaterThan" allowBlank="1" showInputMessage="1" showErrorMessage="1" errorTitle="No es una opción válida" error="Sólo admite datos númericos" sqref="G20:G44" xr:uid="{84B022F8-0299-4E31-8A99-CA3B001B40CD}">
      <formula1>0</formula1>
    </dataValidation>
    <dataValidation type="whole" operator="notEqual" allowBlank="1" showInputMessage="1" showErrorMessage="1" errorTitle="No es una opción válida" error="Sólo admite valores númericos" sqref="E20:E39" xr:uid="{B90AA512-1580-4C35-8599-B22E79C8727C}">
      <formula1>0</formula1>
    </dataValidation>
    <dataValidation type="whole" operator="notEqual" allowBlank="1" showInputMessage="1" showErrorMessage="1" errorTitle="No es una opción válida" error="Sólo admite datos númericos" sqref="B20:B39" xr:uid="{FCA88D42-0E6B-441B-B46D-82D5FCDDB334}">
      <formula1>0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4"/>
  <sheetViews>
    <sheetView workbookViewId="0">
      <selection activeCell="C25" sqref="C25:D25"/>
    </sheetView>
  </sheetViews>
  <sheetFormatPr baseColWidth="10" defaultColWidth="11.42578125" defaultRowHeight="15" x14ac:dyDescent="0.25"/>
  <cols>
    <col min="4" max="4" width="38.28515625" customWidth="1"/>
  </cols>
  <sheetData>
    <row r="1" spans="1:7" x14ac:dyDescent="0.25">
      <c r="A1" s="37" t="s">
        <v>50</v>
      </c>
      <c r="B1" s="38"/>
      <c r="C1" s="38"/>
      <c r="D1" s="38"/>
      <c r="E1" s="38"/>
      <c r="F1" s="38"/>
      <c r="G1" s="39"/>
    </row>
    <row r="2" spans="1:7" x14ac:dyDescent="0.25">
      <c r="A2" s="40"/>
      <c r="B2" s="41"/>
      <c r="C2" s="41"/>
      <c r="D2" s="41"/>
      <c r="E2" s="41"/>
      <c r="F2" s="41"/>
      <c r="G2" s="42"/>
    </row>
    <row r="3" spans="1:7" ht="42.75" x14ac:dyDescent="0.8">
      <c r="A3" s="12" t="s">
        <v>41</v>
      </c>
      <c r="B3" s="9"/>
      <c r="C3" s="8"/>
      <c r="D3" s="8"/>
      <c r="E3" s="8"/>
      <c r="F3" s="8"/>
      <c r="G3" s="13"/>
    </row>
    <row r="4" spans="1:7" x14ac:dyDescent="0.25">
      <c r="A4" s="14" t="s">
        <v>44</v>
      </c>
      <c r="B4" s="54" t="s">
        <v>49</v>
      </c>
      <c r="C4" s="54"/>
      <c r="D4" s="54"/>
      <c r="E4" s="54"/>
      <c r="F4" s="54"/>
      <c r="G4" s="55"/>
    </row>
    <row r="5" spans="1:7" x14ac:dyDescent="0.25">
      <c r="A5" s="14" t="s">
        <v>0</v>
      </c>
      <c r="B5" s="56" t="s">
        <v>45</v>
      </c>
      <c r="C5" s="56"/>
      <c r="D5" s="56"/>
      <c r="E5" s="56"/>
      <c r="F5" s="56"/>
      <c r="G5" s="57"/>
    </row>
    <row r="6" spans="1:7" x14ac:dyDescent="0.25">
      <c r="A6" s="14" t="s">
        <v>46</v>
      </c>
      <c r="B6" s="32" t="s">
        <v>47</v>
      </c>
      <c r="C6" s="32"/>
      <c r="D6" s="7" t="s">
        <v>1</v>
      </c>
      <c r="E6" s="32"/>
      <c r="F6" s="32"/>
      <c r="G6" s="33"/>
    </row>
    <row r="7" spans="1:7" x14ac:dyDescent="0.25">
      <c r="A7" s="14" t="s">
        <v>48</v>
      </c>
      <c r="B7" s="7">
        <v>984326250</v>
      </c>
      <c r="C7" s="2"/>
      <c r="D7" s="58" t="s">
        <v>51</v>
      </c>
      <c r="E7" s="58"/>
      <c r="F7" s="58"/>
      <c r="G7" s="59"/>
    </row>
    <row r="8" spans="1:7" x14ac:dyDescent="0.25">
      <c r="A8" s="34"/>
      <c r="B8" s="7"/>
      <c r="C8" s="2"/>
      <c r="D8" s="2"/>
      <c r="E8" s="2"/>
      <c r="F8" s="2"/>
      <c r="G8" s="15"/>
    </row>
    <row r="9" spans="1:7" x14ac:dyDescent="0.25">
      <c r="A9" s="16"/>
      <c r="B9" s="2"/>
      <c r="C9" s="2"/>
      <c r="D9" s="2"/>
      <c r="E9" s="2"/>
      <c r="F9" s="2"/>
      <c r="G9" s="17"/>
    </row>
    <row r="10" spans="1:7" x14ac:dyDescent="0.25">
      <c r="A10" s="52"/>
      <c r="B10" s="53"/>
      <c r="C10" s="53"/>
      <c r="D10" s="43" t="s">
        <v>33</v>
      </c>
      <c r="E10" s="43"/>
      <c r="F10" s="50">
        <v>43400</v>
      </c>
      <c r="G10" s="51"/>
    </row>
    <row r="11" spans="1:7" x14ac:dyDescent="0.25">
      <c r="A11" s="46"/>
      <c r="B11" s="47"/>
      <c r="C11" s="47"/>
      <c r="D11" s="43" t="s">
        <v>2</v>
      </c>
      <c r="E11" s="43"/>
      <c r="F11" s="44"/>
      <c r="G11" s="45"/>
    </row>
    <row r="12" spans="1:7" x14ac:dyDescent="0.25">
      <c r="A12" s="48"/>
      <c r="B12" s="49"/>
      <c r="C12" s="49"/>
      <c r="D12" s="43" t="s">
        <v>3</v>
      </c>
      <c r="E12" s="43"/>
      <c r="F12" s="44">
        <v>64</v>
      </c>
      <c r="G12" s="45"/>
    </row>
    <row r="13" spans="1:7" x14ac:dyDescent="0.25">
      <c r="A13" s="46"/>
      <c r="B13" s="47"/>
      <c r="C13" s="47"/>
      <c r="D13" s="43" t="s">
        <v>4</v>
      </c>
      <c r="E13" s="43"/>
      <c r="F13" s="44" t="s">
        <v>42</v>
      </c>
      <c r="G13" s="45"/>
    </row>
    <row r="14" spans="1:7" x14ac:dyDescent="0.25">
      <c r="A14" s="16"/>
      <c r="B14" s="2"/>
      <c r="C14" s="2"/>
      <c r="D14" s="43" t="s">
        <v>5</v>
      </c>
      <c r="E14" s="43"/>
      <c r="F14" s="44"/>
      <c r="G14" s="45"/>
    </row>
    <row r="15" spans="1:7" x14ac:dyDescent="0.25">
      <c r="A15" s="18" t="s">
        <v>34</v>
      </c>
      <c r="B15" s="6"/>
      <c r="C15" s="64" t="s">
        <v>43</v>
      </c>
      <c r="D15" s="64"/>
      <c r="E15" s="64"/>
      <c r="F15" s="64"/>
      <c r="G15" s="65"/>
    </row>
    <row r="16" spans="1:7" x14ac:dyDescent="0.25">
      <c r="A16" s="48"/>
      <c r="B16" s="49"/>
      <c r="C16" s="2"/>
      <c r="D16" s="53"/>
      <c r="E16" s="53"/>
      <c r="F16" s="49"/>
      <c r="G16" s="60"/>
    </row>
    <row r="17" spans="1:7" x14ac:dyDescent="0.25">
      <c r="A17" s="16"/>
      <c r="B17" s="2"/>
      <c r="C17" s="2"/>
      <c r="D17" s="2"/>
      <c r="E17" s="2"/>
      <c r="F17" s="2"/>
      <c r="G17" s="15"/>
    </row>
    <row r="18" spans="1:7" ht="30" x14ac:dyDescent="0.25">
      <c r="A18" s="68" t="s">
        <v>35</v>
      </c>
      <c r="B18" s="70" t="s">
        <v>6</v>
      </c>
      <c r="C18" s="72" t="s">
        <v>36</v>
      </c>
      <c r="D18" s="73"/>
      <c r="E18" s="70" t="s">
        <v>37</v>
      </c>
      <c r="F18" s="10" t="s">
        <v>38</v>
      </c>
      <c r="G18" s="76" t="s">
        <v>7</v>
      </c>
    </row>
    <row r="19" spans="1:7" x14ac:dyDescent="0.25">
      <c r="A19" s="69"/>
      <c r="B19" s="71"/>
      <c r="C19" s="74"/>
      <c r="D19" s="75"/>
      <c r="E19" s="71"/>
      <c r="F19" s="11"/>
      <c r="G19" s="77"/>
    </row>
    <row r="20" spans="1:7" x14ac:dyDescent="0.25">
      <c r="A20" s="35" t="s">
        <v>8</v>
      </c>
      <c r="B20" s="4">
        <v>1</v>
      </c>
      <c r="C20" s="61" t="s">
        <v>57</v>
      </c>
      <c r="D20" s="61"/>
      <c r="E20" s="5">
        <v>1</v>
      </c>
      <c r="F20" s="78"/>
      <c r="G20" s="79" t="str">
        <f t="shared" ref="G20:G39" si="0">IF(F20,F20*B20,"")</f>
        <v/>
      </c>
    </row>
    <row r="21" spans="1:7" x14ac:dyDescent="0.25">
      <c r="A21" s="35" t="s">
        <v>9</v>
      </c>
      <c r="B21" s="4">
        <v>1</v>
      </c>
      <c r="C21" s="61" t="s">
        <v>58</v>
      </c>
      <c r="D21" s="61"/>
      <c r="E21" s="5">
        <v>1</v>
      </c>
      <c r="F21" s="78">
        <v>9426</v>
      </c>
      <c r="G21" s="79">
        <f t="shared" si="0"/>
        <v>9426</v>
      </c>
    </row>
    <row r="22" spans="1:7" x14ac:dyDescent="0.25">
      <c r="A22" s="35" t="s">
        <v>10</v>
      </c>
      <c r="B22" s="4">
        <v>1</v>
      </c>
      <c r="C22" s="61" t="s">
        <v>52</v>
      </c>
      <c r="D22" s="61"/>
      <c r="E22" s="5">
        <v>1</v>
      </c>
      <c r="F22" s="78">
        <v>10000</v>
      </c>
      <c r="G22" s="79">
        <f t="shared" si="0"/>
        <v>10000</v>
      </c>
    </row>
    <row r="23" spans="1:7" x14ac:dyDescent="0.25">
      <c r="A23" s="35" t="s">
        <v>11</v>
      </c>
      <c r="B23" s="4"/>
      <c r="C23" s="61"/>
      <c r="D23" s="61"/>
      <c r="E23" s="5"/>
      <c r="F23" s="78"/>
      <c r="G23" s="79"/>
    </row>
    <row r="24" spans="1:7" x14ac:dyDescent="0.25">
      <c r="A24" s="35" t="s">
        <v>12</v>
      </c>
      <c r="B24" s="4"/>
      <c r="C24" s="61"/>
      <c r="D24" s="61"/>
      <c r="E24" s="5"/>
      <c r="F24" s="78"/>
      <c r="G24" s="79" t="str">
        <f t="shared" si="0"/>
        <v/>
      </c>
    </row>
    <row r="25" spans="1:7" x14ac:dyDescent="0.25">
      <c r="A25" s="35" t="s">
        <v>13</v>
      </c>
      <c r="B25" s="4"/>
      <c r="C25" s="61"/>
      <c r="D25" s="61"/>
      <c r="E25" s="5"/>
      <c r="F25" s="78"/>
      <c r="G25" s="79" t="str">
        <f t="shared" si="0"/>
        <v/>
      </c>
    </row>
    <row r="26" spans="1:7" x14ac:dyDescent="0.25">
      <c r="A26" s="36" t="s">
        <v>14</v>
      </c>
      <c r="B26" s="3"/>
      <c r="C26" s="66"/>
      <c r="D26" s="67"/>
      <c r="E26" s="5"/>
      <c r="F26" s="80"/>
      <c r="G26" s="81" t="str">
        <f t="shared" si="0"/>
        <v/>
      </c>
    </row>
    <row r="27" spans="1:7" x14ac:dyDescent="0.25">
      <c r="A27" s="36" t="s">
        <v>15</v>
      </c>
      <c r="B27" s="3"/>
      <c r="C27" s="62"/>
      <c r="D27" s="63"/>
      <c r="E27" s="5"/>
      <c r="F27" s="80"/>
      <c r="G27" s="81" t="str">
        <f t="shared" si="0"/>
        <v/>
      </c>
    </row>
    <row r="28" spans="1:7" x14ac:dyDescent="0.25">
      <c r="A28" s="36" t="s">
        <v>16</v>
      </c>
      <c r="B28" s="3"/>
      <c r="C28" s="62"/>
      <c r="D28" s="63"/>
      <c r="E28" s="5"/>
      <c r="F28" s="80"/>
      <c r="G28" s="81" t="str">
        <f t="shared" si="0"/>
        <v/>
      </c>
    </row>
    <row r="29" spans="1:7" x14ac:dyDescent="0.25">
      <c r="A29" s="36" t="s">
        <v>17</v>
      </c>
      <c r="B29" s="3"/>
      <c r="C29" s="62"/>
      <c r="D29" s="87"/>
      <c r="E29" s="5"/>
      <c r="F29" s="80"/>
      <c r="G29" s="81" t="str">
        <f t="shared" si="0"/>
        <v/>
      </c>
    </row>
    <row r="30" spans="1:7" x14ac:dyDescent="0.25">
      <c r="A30" s="36" t="s">
        <v>18</v>
      </c>
      <c r="B30" s="3"/>
      <c r="C30" s="62"/>
      <c r="D30" s="87"/>
      <c r="E30" s="5"/>
      <c r="F30" s="80"/>
      <c r="G30" s="81" t="str">
        <f t="shared" si="0"/>
        <v/>
      </c>
    </row>
    <row r="31" spans="1:7" x14ac:dyDescent="0.25">
      <c r="A31" s="36" t="s">
        <v>19</v>
      </c>
      <c r="B31" s="3"/>
      <c r="C31" s="62"/>
      <c r="D31" s="87"/>
      <c r="E31" s="5"/>
      <c r="F31" s="80"/>
      <c r="G31" s="81" t="str">
        <f t="shared" si="0"/>
        <v/>
      </c>
    </row>
    <row r="32" spans="1:7" x14ac:dyDescent="0.25">
      <c r="A32" s="36" t="s">
        <v>20</v>
      </c>
      <c r="B32" s="3"/>
      <c r="C32" s="62"/>
      <c r="D32" s="87"/>
      <c r="E32" s="5"/>
      <c r="F32" s="80"/>
      <c r="G32" s="81" t="str">
        <f t="shared" si="0"/>
        <v/>
      </c>
    </row>
    <row r="33" spans="1:7" x14ac:dyDescent="0.25">
      <c r="A33" s="36" t="s">
        <v>21</v>
      </c>
      <c r="B33" s="3"/>
      <c r="C33" s="62"/>
      <c r="D33" s="87"/>
      <c r="E33" s="5"/>
      <c r="F33" s="80"/>
      <c r="G33" s="81" t="str">
        <f t="shared" si="0"/>
        <v/>
      </c>
    </row>
    <row r="34" spans="1:7" x14ac:dyDescent="0.25">
      <c r="A34" s="36" t="s">
        <v>22</v>
      </c>
      <c r="B34" s="3"/>
      <c r="C34" s="62"/>
      <c r="D34" s="87"/>
      <c r="E34" s="5"/>
      <c r="F34" s="80"/>
      <c r="G34" s="81" t="str">
        <f t="shared" si="0"/>
        <v/>
      </c>
    </row>
    <row r="35" spans="1:7" x14ac:dyDescent="0.25">
      <c r="A35" s="36" t="s">
        <v>23</v>
      </c>
      <c r="B35" s="3"/>
      <c r="C35" s="62"/>
      <c r="D35" s="87"/>
      <c r="E35" s="5"/>
      <c r="F35" s="80"/>
      <c r="G35" s="81" t="str">
        <f t="shared" si="0"/>
        <v/>
      </c>
    </row>
    <row r="36" spans="1:7" x14ac:dyDescent="0.25">
      <c r="A36" s="36" t="s">
        <v>24</v>
      </c>
      <c r="B36" s="3"/>
      <c r="C36" s="62"/>
      <c r="D36" s="87"/>
      <c r="E36" s="5"/>
      <c r="F36" s="80"/>
      <c r="G36" s="81" t="str">
        <f t="shared" si="0"/>
        <v/>
      </c>
    </row>
    <row r="37" spans="1:7" x14ac:dyDescent="0.25">
      <c r="A37" s="36" t="s">
        <v>25</v>
      </c>
      <c r="B37" s="3"/>
      <c r="C37" s="62"/>
      <c r="D37" s="87"/>
      <c r="E37" s="5"/>
      <c r="F37" s="80"/>
      <c r="G37" s="81" t="str">
        <f t="shared" si="0"/>
        <v/>
      </c>
    </row>
    <row r="38" spans="1:7" x14ac:dyDescent="0.25">
      <c r="A38" s="36" t="s">
        <v>26</v>
      </c>
      <c r="B38" s="3"/>
      <c r="C38" s="62"/>
      <c r="D38" s="87"/>
      <c r="E38" s="5"/>
      <c r="F38" s="80"/>
      <c r="G38" s="81" t="str">
        <f t="shared" si="0"/>
        <v/>
      </c>
    </row>
    <row r="39" spans="1:7" x14ac:dyDescent="0.25">
      <c r="A39" s="36" t="s">
        <v>27</v>
      </c>
      <c r="B39" s="3"/>
      <c r="C39" s="62"/>
      <c r="D39" s="87"/>
      <c r="E39" s="5"/>
      <c r="F39" s="80"/>
      <c r="G39" s="82" t="str">
        <f t="shared" si="0"/>
        <v/>
      </c>
    </row>
    <row r="40" spans="1:7" x14ac:dyDescent="0.25">
      <c r="A40" s="31"/>
      <c r="B40" s="19"/>
      <c r="C40" s="19"/>
      <c r="D40" s="19"/>
      <c r="E40" s="19"/>
      <c r="F40" s="20" t="s">
        <v>28</v>
      </c>
      <c r="G40" s="83">
        <f>IF(SUM(G20:G39),SUM(G20:G39),"")</f>
        <v>19426</v>
      </c>
    </row>
    <row r="41" spans="1:7" ht="16.5" x14ac:dyDescent="0.25">
      <c r="A41" s="30" t="s">
        <v>39</v>
      </c>
      <c r="B41" s="28"/>
      <c r="C41" s="29"/>
      <c r="D41" s="19"/>
      <c r="E41" s="22">
        <v>0.19</v>
      </c>
      <c r="F41" s="23" t="s">
        <v>29</v>
      </c>
      <c r="G41" s="83">
        <f>(G40*E41)</f>
        <v>3690.94</v>
      </c>
    </row>
    <row r="42" spans="1:7" ht="16.5" x14ac:dyDescent="0.25">
      <c r="A42" s="30" t="s">
        <v>40</v>
      </c>
      <c r="B42" s="29"/>
      <c r="C42" s="29"/>
      <c r="D42" s="19"/>
      <c r="E42" s="19" t="s">
        <v>30</v>
      </c>
      <c r="F42" s="23"/>
      <c r="G42" s="84"/>
    </row>
    <row r="43" spans="1:7" x14ac:dyDescent="0.25">
      <c r="A43" s="21"/>
      <c r="B43" s="23"/>
      <c r="C43" s="19"/>
      <c r="D43" s="24"/>
      <c r="E43" s="19"/>
      <c r="F43" s="23" t="s">
        <v>31</v>
      </c>
      <c r="G43" s="85"/>
    </row>
    <row r="44" spans="1:7" ht="15.75" thickBot="1" x14ac:dyDescent="0.3">
      <c r="A44" s="25"/>
      <c r="B44" s="26"/>
      <c r="C44" s="26"/>
      <c r="D44" s="26"/>
      <c r="E44" s="26"/>
      <c r="F44" s="27" t="s">
        <v>32</v>
      </c>
      <c r="G44" s="86">
        <f>IF(SUM(G40),SUM(G40:G43),"")</f>
        <v>23116.94</v>
      </c>
    </row>
  </sheetData>
  <mergeCells count="47">
    <mergeCell ref="C38:D38"/>
    <mergeCell ref="C39:D39"/>
    <mergeCell ref="C32:D32"/>
    <mergeCell ref="C33:D33"/>
    <mergeCell ref="C34:D34"/>
    <mergeCell ref="C35:D35"/>
    <mergeCell ref="C36:D36"/>
    <mergeCell ref="C37:D37"/>
    <mergeCell ref="C26:D26"/>
    <mergeCell ref="C27:D27"/>
    <mergeCell ref="C28:D28"/>
    <mergeCell ref="C29:D29"/>
    <mergeCell ref="C30:D30"/>
    <mergeCell ref="C31:D31"/>
    <mergeCell ref="C20:D20"/>
    <mergeCell ref="C21:D21"/>
    <mergeCell ref="C22:D22"/>
    <mergeCell ref="C23:D23"/>
    <mergeCell ref="C24:D24"/>
    <mergeCell ref="C25:D25"/>
    <mergeCell ref="A16:B16"/>
    <mergeCell ref="D16:E16"/>
    <mergeCell ref="F16:G16"/>
    <mergeCell ref="A18:A19"/>
    <mergeCell ref="B18:B19"/>
    <mergeCell ref="C18:D19"/>
    <mergeCell ref="E18:E19"/>
    <mergeCell ref="G18:G19"/>
    <mergeCell ref="A13:C13"/>
    <mergeCell ref="D13:E13"/>
    <mergeCell ref="F13:G13"/>
    <mergeCell ref="D14:E14"/>
    <mergeCell ref="F14:G14"/>
    <mergeCell ref="C15:G15"/>
    <mergeCell ref="A11:C11"/>
    <mergeCell ref="D11:E11"/>
    <mergeCell ref="F11:G11"/>
    <mergeCell ref="A12:C12"/>
    <mergeCell ref="D12:E12"/>
    <mergeCell ref="F12:G12"/>
    <mergeCell ref="A1:G2"/>
    <mergeCell ref="B4:G4"/>
    <mergeCell ref="B5:G5"/>
    <mergeCell ref="D7:G7"/>
    <mergeCell ref="A10:C10"/>
    <mergeCell ref="D10:E10"/>
    <mergeCell ref="F10:G10"/>
  </mergeCells>
  <dataValidations count="5">
    <dataValidation type="whole" operator="notEqual" allowBlank="1" showInputMessage="1" showErrorMessage="1" errorTitle="No es una opción válida" error="Sólo admite datos númericos" sqref="B20:B39" xr:uid="{5509264A-2634-4E61-A8D2-5AD535B51413}">
      <formula1>0</formula1>
    </dataValidation>
    <dataValidation type="whole" operator="notEqual" allowBlank="1" showInputMessage="1" showErrorMessage="1" errorTitle="No es una opción válida" error="Sólo admite valores númericos" sqref="E20:E39" xr:uid="{7045756D-9B57-42C2-977C-2BAE3A19108F}">
      <formula1>0</formula1>
    </dataValidation>
    <dataValidation type="decimal" operator="greaterThan" allowBlank="1" showInputMessage="1" showErrorMessage="1" errorTitle="No es una opción válida" error="Sólo admite datos númericos" sqref="G20:G44" xr:uid="{3FD59E1A-3823-4DEC-9AA1-5B3DACA4C441}">
      <formula1>0</formula1>
    </dataValidation>
    <dataValidation type="decimal" operator="greaterThan" allowBlank="1" showInputMessage="1" showErrorMessage="1" errorTitle="No es una opción válida" sqref="F21:F39" xr:uid="{7DB80609-BE16-4435-AED2-81888E025427}">
      <formula1>0</formula1>
    </dataValidation>
    <dataValidation type="decimal" operator="greaterThan" allowBlank="1" showInputMessage="1" showErrorMessage="1" errorTitle="No es una opción válida" error="Sólo admite valores númericos" sqref="F20" xr:uid="{1ED02E98-D763-46AE-AA8A-6D6AF74193C4}">
      <formula1>0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6503D7AB-7387-4836-A611-EBD8A95C725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Opción Servicio Internacional</vt:lpstr>
      <vt:lpstr>Opción Servicio Nacional</vt:lpstr>
      <vt:lpstr>Opción Gratuíta</vt:lpstr>
      <vt:lpstr>'Opción Gratuíta'!Área_de_impresión</vt:lpstr>
      <vt:lpstr>'Opción Servicio Internacional'!Área_de_impresión</vt:lpstr>
      <vt:lpstr>'Opción Servicio Nacional'!Área_de_impresión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Presupuesto para cliente</dc:title>
  <dc:creator>Eduardo Muñoz</dc:creator>
  <cp:keywords/>
  <cp:lastModifiedBy>Eduardo Muñoz</cp:lastModifiedBy>
  <cp:lastPrinted>2007-09-28T12:33:51Z</cp:lastPrinted>
  <dcterms:created xsi:type="dcterms:W3CDTF">2018-10-04T17:48:16Z</dcterms:created>
  <dcterms:modified xsi:type="dcterms:W3CDTF">2018-10-04T17:50:19Z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TC102568669990</vt:lpwstr>
  </property>
</Properties>
</file>