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1918" documentId="11_A0C6FFABC3269F808BBB45346D39CD215107B2B1" xr6:coauthVersionLast="46" xr6:coauthVersionMax="46" xr10:uidLastSave="{953724A8-0A6A-45AE-958B-07520CC23221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6" i="4"/>
  <c r="C5" i="4"/>
  <c r="C4" i="4"/>
  <c r="C12" i="4"/>
  <c r="C18" i="4"/>
  <c r="C7" i="4"/>
  <c r="C8" i="4"/>
  <c r="C9" i="4"/>
  <c r="C10" i="4"/>
  <c r="C11" i="4"/>
  <c r="C3" i="4"/>
  <c r="D13" i="4" l="1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C15" i="4"/>
  <c r="D15" i="4" l="1"/>
  <c r="E15" i="4" s="1"/>
</calcChain>
</file>

<file path=xl/sharedStrings.xml><?xml version="1.0" encoding="utf-8"?>
<sst xmlns="http://schemas.openxmlformats.org/spreadsheetml/2006/main" count="19546" uniqueCount="8827">
  <si>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</si>
  <si>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</si>
  <si>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</si>
  <si>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</si>
  <si>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</si>
  <si>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</si>
  <si>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</si>
  <si>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</si>
  <si>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</si>
  <si>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</si>
  <si>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</si>
  <si>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</si>
  <si>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</si>
  <si>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</si>
  <si>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</si>
  <si>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</si>
  <si>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</si>
  <si>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</si>
  <si>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</si>
  <si>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</si>
  <si>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</si>
  <si>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</si>
  <si>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</si>
  <si>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</si>
  <si>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</si>
  <si>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</si>
  <si>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</si>
  <si>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</si>
  <si>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</si>
  <si>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</si>
  <si>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</si>
  <si>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</si>
  <si>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</si>
  <si>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</si>
  <si>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</si>
  <si>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</si>
  <si>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</si>
  <si>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</si>
  <si>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</si>
  <si>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</si>
  <si>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</si>
  <si>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</si>
  <si>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</si>
  <si>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</si>
  <si>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</si>
  <si>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</si>
  <si>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</si>
  <si>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</si>
  <si>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</si>
  <si>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</si>
  <si>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</si>
  <si>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</si>
  <si>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</si>
  <si>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</si>
  <si>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</si>
  <si>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</si>
  <si>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</si>
  <si>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</si>
  <si>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</si>
  <si>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</si>
  <si>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</si>
  <si>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</si>
  <si>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</si>
  <si>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</si>
  <si>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</si>
  <si>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</si>
  <si>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</si>
  <si>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</si>
  <si>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</si>
  <si>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</si>
  <si>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</si>
  <si>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</si>
  <si>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</si>
  <si>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</si>
  <si>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</si>
  <si>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</si>
  <si>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</si>
  <si>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</si>
  <si>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</si>
  <si>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</si>
  <si>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</si>
  <si>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</si>
  <si>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</si>
  <si>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</si>
  <si>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</si>
  <si>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</si>
  <si>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</si>
  <si>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</si>
  <si>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</si>
  <si>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</si>
  <si>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</si>
  <si>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</si>
  <si>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</si>
  <si>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</si>
  <si>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</si>
  <si>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</si>
  <si>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</si>
  <si>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</si>
  <si>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</si>
  <si>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</si>
  <si>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</si>
  <si>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</si>
  <si>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</si>
  <si>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</si>
  <si>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</si>
  <si>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</si>
  <si>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</si>
  <si>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</si>
  <si>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</si>
  <si>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</si>
  <si>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</si>
  <si>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</si>
  <si>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</si>
  <si>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</si>
  <si>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</si>
  <si>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</si>
  <si>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</si>
  <si>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</si>
  <si>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</si>
  <si>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</si>
  <si>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</si>
  <si>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</si>
  <si>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</si>
  <si>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</si>
  <si>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</si>
  <si>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</si>
  <si>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</si>
  <si>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</si>
  <si>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</si>
  <si>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</si>
  <si>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</si>
  <si>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</si>
  <si>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</si>
  <si>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</si>
  <si>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</si>
  <si>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</si>
  <si>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</si>
  <si>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</si>
  <si>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</si>
  <si>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</si>
  <si>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</si>
  <si>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</si>
  <si>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</si>
  <si>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</si>
  <si>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</si>
  <si>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</si>
  <si>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</si>
  <si>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</si>
  <si>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</si>
  <si>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</si>
  <si>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</si>
  <si>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</si>
  <si>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</si>
  <si>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</si>
  <si>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</si>
  <si>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</si>
  <si>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</si>
  <si>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</si>
  <si>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</si>
  <si>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</si>
  <si>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</si>
  <si>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</si>
  <si>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</si>
  <si>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</si>
  <si>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</si>
  <si>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</si>
  <si>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</si>
  <si>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</si>
  <si>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</si>
  <si>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</si>
  <si>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</si>
  <si>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</si>
  <si>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</si>
  <si>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</si>
  <si>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</si>
  <si>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</si>
  <si>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</si>
  <si>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</si>
  <si>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</si>
  <si>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</si>
  <si>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</si>
  <si>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</si>
  <si>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</si>
  <si>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</si>
  <si>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</si>
  <si>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</si>
  <si>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</si>
  <si>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</si>
  <si>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</si>
  <si>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</si>
  <si>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</si>
  <si>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</si>
  <si>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</si>
  <si>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</si>
  <si>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</si>
  <si>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</si>
  <si>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</si>
  <si>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</si>
  <si>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</si>
  <si>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</si>
  <si>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</si>
  <si>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</si>
  <si>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</si>
  <si>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</si>
  <si>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</si>
  <si>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</si>
  <si>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</si>
  <si>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</si>
  <si>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</si>
  <si>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</si>
  <si>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</si>
  <si>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</si>
  <si>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</si>
  <si>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</si>
  <si>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</si>
  <si>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</si>
  <si>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</si>
  <si>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</si>
  <si>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</si>
  <si>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</si>
  <si>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</si>
  <si>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</si>
  <si>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</si>
  <si>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</si>
  <si>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</si>
  <si>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</si>
  <si>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</si>
  <si>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</si>
  <si>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</si>
  <si>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</si>
  <si>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</si>
  <si>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</si>
  <si>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</si>
  <si>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</si>
  <si>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</si>
  <si>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</si>
  <si>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</si>
  <si>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</si>
  <si>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</si>
  <si>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</si>
  <si>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</si>
  <si>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</si>
  <si>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</si>
  <si>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</si>
  <si>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</si>
  <si>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</si>
  <si>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</si>
  <si>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</si>
  <si>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</si>
  <si>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</si>
  <si>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</si>
  <si>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</si>
  <si>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</si>
  <si>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</si>
  <si>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</si>
  <si>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</si>
  <si>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</si>
  <si>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</si>
  <si>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</si>
  <si>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</si>
  <si>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</si>
  <si>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</si>
  <si>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</si>
  <si>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</si>
  <si>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</si>
  <si>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</si>
  <si>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</si>
  <si>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</si>
  <si>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</si>
  <si>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</si>
  <si>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</si>
  <si>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</si>
  <si>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</si>
  <si>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</si>
  <si>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</si>
  <si>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</si>
  <si>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</si>
  <si>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</si>
  <si>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</si>
  <si>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</si>
  <si>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</si>
  <si>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</si>
  <si>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</si>
  <si>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</si>
  <si>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</si>
  <si>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</si>
  <si>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</si>
  <si>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</si>
  <si>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</si>
  <si>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</si>
  <si>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</si>
  <si>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</si>
  <si>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</si>
  <si>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</si>
  <si>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</si>
  <si>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</si>
  <si>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</si>
  <si>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</si>
  <si>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</si>
  <si>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</si>
  <si>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</si>
  <si>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</si>
  <si>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</si>
  <si>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</si>
  <si>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</si>
  <si>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</si>
  <si>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</si>
  <si>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</si>
  <si>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</si>
  <si>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</si>
  <si>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</si>
  <si>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</si>
  <si>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</si>
  <si>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</si>
  <si>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</si>
  <si>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</si>
  <si>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</si>
  <si>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</si>
  <si>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</si>
  <si>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</si>
  <si>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</si>
  <si>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</si>
  <si>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</si>
  <si>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</si>
  <si>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</si>
  <si>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</si>
  <si>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</si>
  <si>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</si>
  <si>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</si>
  <si>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</si>
  <si>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</si>
  <si>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</si>
  <si>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</si>
  <si>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</si>
  <si>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</si>
  <si>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</si>
  <si>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</si>
  <si>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</si>
  <si>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</si>
  <si>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</si>
  <si>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</si>
  <si>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</si>
  <si>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</si>
  <si>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</si>
  <si>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</si>
  <si>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</si>
  <si>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</si>
  <si>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</si>
  <si>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</si>
  <si>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</si>
  <si>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</si>
  <si>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</si>
  <si>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</si>
  <si>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</si>
  <si>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</si>
  <si>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</si>
  <si>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</si>
  <si>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</si>
  <si>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</si>
  <si>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</si>
  <si>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</si>
  <si>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</si>
  <si>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</si>
  <si>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</si>
  <si>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</si>
  <si>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</si>
  <si>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</si>
  <si>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</si>
  <si>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</si>
  <si>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</si>
  <si>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</si>
  <si>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</si>
  <si>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</si>
  <si>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</si>
  <si>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</si>
  <si>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</si>
  <si>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</si>
  <si>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</si>
  <si>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</si>
  <si>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</si>
  <si>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</si>
  <si>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</si>
  <si>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</si>
  <si>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</si>
  <si>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</si>
  <si>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</si>
  <si>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</si>
  <si>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</si>
  <si>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</si>
  <si>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</si>
  <si>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</si>
  <si>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</si>
  <si>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</si>
  <si>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</si>
  <si>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</si>
  <si>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</si>
  <si>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</si>
  <si>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</si>
  <si>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</si>
  <si>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</si>
  <si>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</si>
  <si>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</si>
  <si>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</si>
  <si>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</si>
  <si>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</si>
  <si>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</si>
  <si>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</si>
  <si>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</si>
  <si>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</si>
  <si>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</si>
  <si>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</si>
  <si>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</si>
  <si>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</si>
  <si>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</si>
  <si>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</si>
  <si>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</si>
  <si>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</si>
  <si>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</si>
  <si>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</si>
  <si>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</si>
  <si>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</si>
  <si>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</si>
  <si>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</si>
  <si>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</si>
  <si>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</si>
  <si>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</si>
  <si>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</si>
  <si>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</si>
  <si>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</si>
  <si>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</si>
  <si>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</si>
  <si>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</si>
  <si>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</si>
  <si>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</si>
  <si>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</si>
  <si>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</si>
  <si>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</si>
  <si>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</si>
  <si>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</si>
  <si>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</si>
  <si>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</si>
  <si>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</si>
  <si>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</si>
  <si>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</si>
  <si>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</si>
  <si>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</si>
  <si>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</si>
  <si>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</si>
  <si>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</si>
  <si>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</si>
  <si>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</si>
  <si>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</si>
  <si>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</si>
  <si>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</si>
  <si>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</si>
  <si>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</si>
  <si>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</si>
  <si>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</si>
  <si>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</si>
  <si>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</si>
  <si>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</si>
  <si>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</si>
  <si>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</si>
  <si>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</si>
  <si>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</si>
  <si>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</si>
  <si>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</si>
  <si>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</si>
  <si>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</si>
  <si>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</si>
  <si>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</si>
  <si>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</si>
  <si>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</si>
  <si>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</si>
  <si>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</si>
  <si>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</si>
  <si>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</si>
  <si>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</si>
  <si>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</si>
  <si>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</si>
  <si>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</si>
  <si>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</si>
  <si>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</si>
  <si>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</si>
  <si>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</si>
  <si>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</si>
  <si>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</si>
  <si>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</si>
  <si>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</si>
  <si>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</si>
  <si>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</si>
  <si>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</si>
  <si>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</si>
  <si>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</si>
  <si>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</si>
  <si>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</si>
  <si>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</si>
  <si>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</si>
  <si>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</si>
  <si>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</si>
  <si>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</si>
  <si>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</si>
  <si>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</si>
  <si>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</si>
  <si>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</si>
  <si>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</si>
  <si>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</si>
  <si>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</si>
  <si>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</si>
  <si>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</si>
  <si>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</si>
  <si>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</si>
  <si>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</si>
  <si>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</si>
  <si>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</si>
  <si>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</si>
  <si>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</si>
  <si>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</si>
  <si>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</si>
  <si>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</si>
  <si>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</si>
  <si>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</si>
  <si>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</si>
  <si>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</si>
  <si>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</si>
  <si>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</si>
  <si>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</si>
  <si>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</si>
  <si>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</si>
  <si>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</si>
  <si>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</si>
  <si>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</si>
  <si>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</si>
  <si>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</si>
  <si>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</si>
  <si>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</si>
  <si>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</si>
  <si>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</si>
  <si>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</si>
  <si>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</si>
  <si>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</si>
  <si>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</si>
  <si>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</si>
  <si>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</si>
  <si>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</si>
  <si>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</si>
  <si>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</si>
  <si>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</si>
  <si>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</si>
  <si>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</si>
  <si>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</si>
  <si>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</si>
  <si>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</si>
  <si>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</si>
  <si>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</si>
  <si>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</si>
  <si>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</si>
  <si>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</si>
  <si>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</si>
  <si>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</si>
  <si>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</si>
  <si>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</si>
  <si>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</si>
  <si>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</si>
  <si>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</si>
  <si>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</si>
  <si>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</si>
  <si>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</si>
  <si>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</si>
  <si>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</si>
  <si>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</si>
  <si>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</si>
  <si>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</si>
  <si>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</si>
  <si>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</si>
  <si>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</si>
  <si>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</si>
  <si>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</si>
  <si>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</si>
  <si>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</si>
  <si>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</si>
  <si>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</si>
  <si>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</si>
  <si>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</si>
  <si>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</si>
  <si>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</si>
  <si>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</si>
  <si>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</si>
  <si>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</si>
  <si>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</si>
  <si>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</si>
  <si>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</si>
  <si>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</si>
  <si>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</si>
  <si>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</si>
  <si>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</si>
  <si>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</si>
  <si>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</si>
  <si>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</si>
  <si>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</si>
  <si>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</si>
  <si>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</si>
  <si>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</si>
  <si>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</si>
  <si>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</si>
  <si>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</si>
  <si>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</si>
  <si>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</si>
  <si>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</si>
  <si>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</si>
  <si>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</si>
  <si>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</si>
  <si>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</si>
  <si>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</si>
  <si>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</si>
  <si>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</si>
  <si>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</si>
  <si>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</si>
  <si>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</si>
  <si>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</si>
  <si>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</si>
  <si>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</si>
  <si>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</si>
  <si>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</si>
  <si>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</si>
  <si>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</si>
  <si>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</si>
  <si>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</si>
  <si>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</si>
  <si>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</si>
  <si>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</si>
  <si>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</si>
  <si>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</si>
  <si>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</si>
  <si>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</si>
  <si>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</si>
  <si>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</si>
  <si>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</si>
  <si>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</si>
  <si>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</si>
  <si>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</si>
  <si>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</si>
  <si>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</si>
  <si>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</si>
  <si>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</si>
  <si>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</si>
  <si>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</si>
  <si>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</si>
  <si>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</si>
  <si>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</si>
  <si>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</si>
  <si>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</si>
  <si>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</si>
  <si>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</si>
  <si>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</si>
  <si>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</si>
  <si>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</si>
  <si>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</si>
  <si>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</si>
  <si>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</si>
  <si>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</si>
  <si>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</si>
  <si>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</si>
  <si>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</si>
  <si>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</si>
  <si>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</si>
  <si>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</si>
  <si>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</si>
  <si>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</si>
  <si>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</si>
  <si>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</si>
  <si>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</si>
  <si>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</si>
  <si>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</si>
  <si>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</si>
  <si>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</si>
  <si>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</si>
  <si>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</si>
  <si>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</si>
  <si>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</si>
  <si>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</si>
  <si>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</si>
  <si>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</si>
  <si>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</si>
  <si>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</si>
  <si>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</si>
  <si>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</si>
  <si>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</si>
  <si>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</si>
  <si>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</si>
  <si>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</si>
  <si>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</si>
  <si>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</si>
  <si>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</si>
  <si>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</si>
  <si>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</si>
  <si>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</si>
  <si>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</si>
  <si>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</si>
  <si>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</si>
  <si>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</si>
  <si>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</si>
  <si>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</si>
  <si>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</si>
  <si>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</si>
  <si>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</si>
  <si>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</si>
  <si>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</si>
  <si>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</si>
  <si>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</si>
  <si>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</si>
  <si>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</si>
  <si>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</si>
  <si>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</si>
  <si>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</si>
  <si>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</si>
  <si>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</si>
  <si>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</si>
  <si>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</si>
  <si>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</si>
  <si>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</si>
  <si>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</si>
  <si>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</si>
  <si>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</si>
  <si>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</si>
  <si>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</si>
  <si>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</si>
  <si>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</si>
  <si>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</si>
  <si>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</si>
  <si>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</si>
  <si>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</si>
  <si>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</si>
  <si>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</si>
  <si>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</si>
  <si>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</si>
  <si>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</si>
  <si>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</si>
  <si>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</si>
  <si>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</si>
  <si>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</si>
  <si>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</si>
  <si>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</si>
  <si>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</si>
  <si>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</si>
  <si>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</si>
  <si>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</si>
  <si>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</si>
  <si>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</si>
  <si>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</si>
  <si>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</si>
  <si>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</si>
  <si>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</si>
  <si>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</si>
  <si>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</si>
  <si>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</si>
  <si>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</si>
  <si>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</si>
  <si>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</si>
  <si>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</si>
  <si>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</si>
  <si>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</si>
  <si>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</si>
  <si>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</si>
  <si>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</si>
  <si>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</si>
  <si>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</si>
  <si>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</si>
  <si>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</si>
  <si>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</si>
  <si>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</si>
  <si>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</si>
  <si>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</si>
  <si>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</si>
  <si>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</si>
  <si>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</si>
  <si>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</si>
  <si>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</si>
  <si>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</si>
  <si>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</si>
  <si>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</si>
  <si>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</si>
  <si>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</si>
  <si>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</si>
  <si>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</si>
  <si>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</si>
  <si>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</si>
  <si>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</si>
  <si>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</si>
  <si>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</si>
  <si>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</si>
  <si>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</si>
  <si>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</si>
  <si>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</si>
  <si>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</si>
  <si>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</si>
  <si>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</si>
  <si>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</si>
  <si>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</si>
  <si>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</si>
  <si>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</si>
  <si>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</si>
  <si>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</si>
  <si>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</si>
  <si>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</si>
  <si>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</si>
  <si>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</si>
  <si>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</si>
  <si>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</si>
  <si>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</si>
  <si>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</si>
  <si>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</si>
  <si>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</si>
  <si>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</si>
  <si>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</si>
  <si>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</si>
  <si>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</si>
  <si>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</si>
  <si>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</si>
  <si>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</si>
  <si>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</si>
  <si>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</si>
  <si>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</si>
  <si>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</si>
  <si>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</si>
  <si>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</si>
  <si>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</si>
  <si>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</si>
  <si>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</si>
  <si>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</si>
  <si>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</si>
  <si>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</si>
  <si>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</si>
  <si>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</si>
  <si>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</si>
  <si>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</si>
  <si>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</si>
  <si>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</si>
  <si>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</si>
  <si>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</si>
  <si>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</si>
  <si>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</si>
  <si>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</si>
  <si>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</si>
  <si>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</si>
  <si>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</si>
  <si>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</si>
  <si>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</si>
  <si>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</si>
  <si>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</si>
  <si>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</si>
  <si>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</si>
  <si>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</si>
  <si>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</si>
  <si>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</si>
  <si>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</si>
  <si>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</si>
  <si>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</si>
  <si>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</si>
  <si>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</si>
  <si>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</si>
  <si>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</si>
  <si>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</si>
  <si>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</si>
  <si>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</si>
  <si>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</si>
  <si>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</si>
  <si>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</si>
  <si>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</si>
  <si>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</si>
  <si>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</si>
  <si>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</si>
  <si>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</si>
  <si>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</si>
  <si>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</si>
  <si>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</si>
  <si>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</si>
  <si>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</si>
  <si>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</si>
  <si>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</si>
  <si>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</si>
  <si>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</si>
  <si>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</si>
  <si>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</si>
  <si>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</si>
  <si>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</si>
  <si>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</si>
  <si>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</si>
  <si>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</si>
  <si>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</si>
  <si>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</si>
  <si>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</si>
  <si>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</si>
  <si>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</si>
  <si>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</si>
  <si>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</si>
  <si>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</si>
  <si>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</si>
  <si>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</si>
  <si>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</si>
  <si>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</si>
  <si>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</si>
  <si>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</si>
  <si>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</si>
  <si>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</si>
  <si>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</si>
  <si>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</si>
  <si>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</si>
  <si>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</si>
  <si>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</si>
  <si>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</si>
  <si>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</si>
  <si>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</si>
  <si>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</si>
  <si>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</si>
  <si>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</si>
  <si>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</si>
  <si>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</si>
  <si>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</si>
  <si>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</si>
  <si>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</si>
  <si>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</si>
  <si>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</si>
  <si>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</si>
  <si>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</si>
  <si>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</si>
  <si>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</si>
  <si>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</si>
  <si>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</si>
  <si>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</si>
  <si>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</si>
  <si>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</si>
  <si>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</si>
  <si>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</si>
  <si>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</si>
  <si>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</si>
  <si>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</si>
  <si>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</si>
  <si>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</si>
  <si>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</si>
  <si>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</si>
  <si>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</si>
  <si>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</si>
  <si>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</si>
  <si>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</si>
  <si>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</si>
  <si>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</si>
  <si>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</si>
  <si>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</si>
  <si>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</si>
  <si>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</si>
  <si>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</si>
  <si>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</si>
  <si>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</si>
  <si>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</si>
  <si>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</si>
  <si>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</si>
  <si>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</si>
  <si>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</si>
  <si>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</si>
  <si>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</si>
  <si>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</si>
  <si>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</si>
  <si>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</si>
  <si>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</si>
  <si>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</si>
  <si>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</si>
  <si>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</si>
  <si>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</si>
  <si>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</si>
  <si>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</si>
  <si>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</si>
  <si>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</si>
  <si>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</si>
  <si>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</si>
  <si>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</si>
  <si>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</si>
  <si>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</si>
  <si>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</si>
  <si>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</si>
  <si>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</si>
  <si>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</si>
  <si>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</si>
  <si>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</si>
  <si>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</si>
  <si>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</si>
  <si>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</si>
  <si>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</si>
  <si>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</si>
  <si>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</si>
  <si>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</si>
  <si>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</si>
  <si>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</si>
  <si>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</si>
  <si>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</si>
  <si>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</si>
  <si>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</si>
  <si>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</si>
  <si>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</si>
  <si>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</si>
  <si>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</si>
  <si>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</si>
  <si>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</si>
  <si>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</si>
  <si>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</si>
  <si>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</si>
  <si>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</si>
  <si>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</si>
  <si>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</si>
  <si>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</si>
  <si>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</si>
  <si>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</si>
  <si>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</si>
  <si>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</si>
  <si>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</si>
  <si>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</si>
  <si>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</si>
  <si>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</si>
  <si>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</si>
  <si>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</si>
  <si>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</si>
  <si>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</si>
  <si>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</si>
  <si>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</si>
  <si>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</si>
  <si>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</si>
  <si>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</si>
  <si>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</si>
  <si>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</si>
  <si>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</si>
  <si>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</si>
  <si>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</si>
  <si>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</si>
  <si>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</si>
  <si>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</si>
  <si>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</si>
  <si>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</si>
  <si>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</si>
  <si>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</si>
  <si>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</si>
  <si>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</si>
  <si>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</si>
  <si>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</si>
  <si>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</si>
  <si>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</si>
  <si>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</si>
  <si>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</si>
  <si>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</si>
  <si>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</si>
  <si>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</si>
  <si>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</si>
  <si>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</si>
  <si>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</si>
  <si>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</si>
  <si>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</si>
  <si>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</si>
  <si>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</si>
  <si>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</si>
  <si>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</si>
  <si>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</si>
  <si>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</si>
  <si>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</si>
  <si>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</si>
  <si>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</si>
  <si>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</si>
  <si>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</si>
  <si>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</si>
  <si>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</si>
  <si>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</si>
  <si>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</si>
  <si>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</si>
  <si>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</si>
  <si>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</si>
  <si>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</si>
  <si>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</si>
  <si>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</si>
  <si>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</si>
  <si>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</si>
  <si>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</si>
  <si>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</si>
  <si>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</si>
  <si>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</si>
  <si>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</si>
  <si>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</si>
  <si>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</si>
  <si>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</si>
  <si>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</si>
  <si>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</si>
  <si>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</si>
  <si>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</si>
  <si>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</si>
  <si>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</si>
  <si>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</si>
  <si>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</si>
  <si>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</si>
  <si>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</si>
  <si>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</si>
  <si>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</si>
  <si>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</si>
  <si>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</si>
  <si>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</si>
  <si>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</si>
  <si>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</si>
  <si>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</si>
  <si>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</si>
  <si>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</si>
  <si>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</si>
  <si>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</si>
  <si>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</si>
  <si>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</si>
  <si>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</si>
  <si>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</si>
  <si>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</si>
  <si>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</si>
  <si>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</si>
  <si>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</si>
  <si>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</si>
  <si>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</si>
  <si>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</si>
  <si>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</si>
  <si>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</si>
  <si>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</si>
  <si>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</si>
  <si>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</si>
  <si>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</si>
  <si>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</si>
  <si>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</si>
  <si>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</si>
  <si>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</si>
  <si>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</si>
  <si>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</si>
  <si>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</si>
  <si>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</si>
  <si>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</si>
  <si>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</si>
  <si>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</si>
  <si>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</si>
  <si>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</si>
  <si>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</si>
  <si>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</si>
  <si>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</si>
  <si>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</si>
  <si>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</si>
  <si>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</si>
  <si>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</si>
  <si>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</si>
  <si>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</si>
  <si>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</si>
  <si>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</si>
  <si>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</si>
  <si>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</si>
  <si>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</si>
  <si>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</si>
  <si>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</si>
  <si>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</si>
  <si>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</si>
  <si>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</si>
  <si>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</si>
  <si>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</si>
  <si>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</si>
  <si>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</si>
  <si>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</si>
  <si>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</si>
  <si>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</si>
  <si>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</si>
  <si>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</si>
  <si>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</si>
  <si>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</si>
  <si>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</si>
  <si>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</si>
  <si>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</si>
  <si>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</si>
  <si>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</si>
  <si>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</si>
  <si>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</si>
  <si>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</si>
  <si>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</si>
  <si>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</si>
  <si>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</si>
  <si>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</si>
  <si>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</si>
  <si>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</si>
  <si>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</si>
  <si>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</si>
  <si>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</si>
  <si>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</si>
  <si>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</si>
  <si>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</si>
  <si>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</si>
  <si>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</si>
  <si>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</si>
  <si>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</si>
  <si>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</si>
  <si>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</si>
  <si>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</si>
  <si>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</si>
  <si>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</si>
  <si>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</si>
  <si>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</si>
  <si>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</si>
  <si>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</si>
  <si>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</si>
  <si>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</si>
  <si>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</si>
  <si>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</si>
  <si>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</si>
  <si>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</si>
  <si>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</si>
  <si>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</si>
  <si>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</si>
  <si>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</si>
  <si>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</si>
  <si>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</si>
  <si>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</si>
  <si>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</si>
  <si>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</si>
  <si>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</si>
  <si>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</si>
  <si>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</si>
  <si>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</si>
  <si>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</si>
  <si>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</si>
  <si>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</si>
  <si>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</si>
  <si>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</si>
  <si>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</si>
  <si>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</si>
  <si>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</si>
  <si>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</si>
  <si>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</si>
  <si>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</si>
  <si>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</si>
  <si>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</si>
  <si>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</si>
  <si>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</si>
  <si>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</si>
  <si>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</si>
  <si>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</si>
  <si>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</si>
  <si>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</si>
  <si>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</si>
  <si>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</si>
  <si>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</si>
  <si>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</si>
  <si>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</si>
  <si>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</si>
  <si>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</si>
  <si>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</si>
  <si>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</si>
  <si>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</si>
  <si>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</si>
  <si>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</si>
  <si>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</si>
  <si>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</si>
  <si>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</si>
  <si>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</si>
  <si>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</si>
  <si>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</si>
  <si>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</si>
  <si>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</si>
  <si>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</si>
  <si>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</si>
  <si>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</si>
  <si>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</si>
  <si>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</si>
  <si>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</si>
  <si>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</si>
  <si>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</si>
  <si>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</si>
  <si>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</si>
  <si>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</si>
  <si>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</si>
  <si>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</si>
  <si>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</si>
  <si>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</si>
  <si>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</si>
  <si>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</si>
  <si>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</si>
  <si>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</si>
  <si>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</si>
  <si>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</si>
  <si>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</si>
  <si>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</si>
  <si>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</si>
  <si>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</si>
  <si>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</si>
  <si>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</si>
  <si>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</si>
  <si>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</si>
  <si>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</si>
  <si>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</si>
  <si>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</si>
  <si>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</si>
  <si>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</si>
  <si>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</si>
  <si>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</si>
  <si>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</si>
  <si>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</si>
  <si>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</si>
  <si>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</si>
  <si>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</si>
  <si>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</si>
  <si>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</si>
  <si>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</si>
  <si>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</si>
  <si>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</si>
  <si>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</si>
  <si>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</si>
  <si>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</si>
  <si>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</si>
  <si>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</si>
  <si>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</si>
  <si>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</si>
  <si>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</si>
  <si>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</si>
  <si>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</si>
  <si>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</si>
  <si>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</si>
  <si>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</si>
  <si>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</si>
  <si>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</si>
  <si>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</si>
  <si>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</si>
  <si>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</si>
  <si>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</si>
  <si>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</si>
  <si>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</si>
  <si>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</si>
  <si>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</si>
  <si>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</si>
  <si>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</si>
  <si>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</si>
  <si>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</si>
  <si>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</si>
  <si>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</si>
  <si>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</si>
  <si>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</si>
  <si>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</si>
  <si>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</si>
  <si>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</si>
  <si>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</si>
  <si>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</si>
  <si>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</si>
  <si>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</si>
  <si>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</si>
  <si>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</si>
  <si>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</si>
  <si>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</si>
  <si>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</si>
  <si>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</si>
  <si>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</si>
  <si>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</si>
  <si>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</si>
  <si>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</si>
  <si>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</si>
  <si>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</si>
  <si>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</si>
  <si>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</si>
  <si>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</si>
  <si>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</si>
  <si>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</si>
  <si>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</si>
  <si>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</si>
  <si>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</si>
  <si>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</si>
  <si>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</si>
  <si>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</si>
  <si>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</si>
  <si>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</si>
  <si>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</si>
  <si>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</si>
  <si>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</si>
  <si>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</si>
  <si>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</si>
  <si>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</si>
  <si>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</si>
  <si>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</si>
  <si>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</si>
  <si>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</si>
  <si>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</si>
  <si>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</si>
  <si>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</si>
  <si>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</si>
  <si>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</si>
  <si>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</si>
  <si>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</si>
  <si>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</si>
  <si>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</si>
  <si>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</si>
  <si>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</si>
  <si>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</si>
  <si>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</si>
  <si>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</si>
  <si>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</si>
  <si>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</si>
  <si>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</si>
  <si>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</si>
  <si>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</si>
  <si>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</si>
  <si>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</si>
  <si>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</si>
  <si>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</si>
  <si>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</si>
  <si>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</si>
  <si>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</si>
  <si>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</si>
  <si>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</si>
  <si>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</si>
  <si>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</si>
  <si>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</si>
  <si>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</si>
  <si>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</si>
  <si>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</si>
  <si>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</si>
  <si>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</si>
  <si>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</si>
  <si>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</si>
  <si>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</si>
  <si>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</si>
  <si>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</si>
  <si>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</si>
  <si>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</si>
  <si>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</si>
  <si>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</si>
  <si>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</si>
  <si>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</si>
  <si>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</si>
  <si>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</si>
  <si>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</si>
  <si>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</si>
  <si>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</si>
  <si>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</si>
  <si>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</si>
  <si>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</si>
  <si>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</si>
  <si>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</si>
  <si>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</si>
  <si>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</si>
  <si>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</si>
  <si>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</si>
  <si>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</si>
  <si>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</si>
  <si>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</si>
  <si>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</si>
  <si>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</si>
  <si>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</si>
  <si>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</si>
  <si>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</si>
  <si>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</si>
  <si>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</si>
  <si>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</si>
  <si>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</si>
  <si>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</si>
  <si>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</si>
  <si>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</si>
  <si>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</si>
  <si>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</si>
  <si>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</si>
  <si>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</si>
  <si>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</si>
  <si>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</si>
  <si>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</si>
  <si>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</si>
  <si>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</si>
  <si>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</si>
  <si>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</si>
  <si>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</si>
  <si>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</si>
  <si>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</si>
  <si>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</si>
  <si>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</si>
  <si>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</si>
  <si>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</si>
  <si>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</si>
  <si>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</si>
  <si>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</si>
  <si>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</si>
  <si>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</si>
  <si>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</si>
  <si>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</si>
  <si>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</si>
  <si>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</si>
  <si>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</si>
  <si>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</si>
  <si>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</si>
  <si>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</si>
  <si>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</si>
  <si>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</si>
  <si>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</si>
  <si>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</si>
  <si>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</si>
  <si>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</si>
  <si>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</si>
  <si>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</si>
  <si>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</si>
  <si>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</si>
  <si>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</si>
  <si>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</si>
  <si>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</si>
  <si>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</si>
  <si>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</si>
  <si>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</si>
  <si>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</si>
  <si>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</si>
  <si>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</si>
  <si>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</si>
  <si>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</si>
  <si>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</si>
  <si>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</si>
  <si>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</si>
  <si>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</si>
  <si>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</si>
  <si>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</si>
  <si>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</si>
  <si>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</si>
  <si>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</si>
  <si>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</si>
  <si>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</si>
  <si>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</si>
  <si>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</si>
  <si>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</si>
  <si>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</si>
  <si>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</si>
  <si>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</si>
  <si>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</si>
  <si>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</si>
  <si>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</si>
  <si>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</si>
  <si>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</si>
  <si>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</si>
  <si>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</si>
  <si>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</si>
  <si>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</si>
  <si>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</si>
  <si>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</si>
  <si>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</si>
  <si>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</si>
  <si>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</si>
  <si>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</si>
  <si>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</si>
  <si>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</si>
  <si>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</si>
  <si>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</si>
  <si>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</si>
  <si>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</si>
  <si>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</si>
  <si>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</si>
  <si>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</si>
  <si>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</si>
  <si>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</si>
  <si>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</si>
  <si>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</si>
  <si>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</si>
  <si>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</si>
  <si>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</si>
  <si>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</si>
  <si>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</si>
  <si>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</si>
  <si>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</si>
  <si>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</si>
  <si>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</si>
  <si>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</si>
  <si>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</si>
  <si>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</si>
  <si>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</si>
  <si>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</si>
  <si>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</si>
  <si>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</si>
  <si>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</si>
  <si>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</si>
  <si>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</si>
  <si>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</si>
  <si>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</si>
  <si>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</si>
  <si>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</si>
  <si>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</si>
  <si>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</si>
  <si>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</si>
  <si>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</si>
  <si>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</si>
  <si>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</si>
  <si>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</si>
  <si>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</si>
  <si>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</si>
  <si>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</si>
  <si>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</si>
  <si>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</si>
  <si>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</si>
  <si>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</si>
  <si>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</si>
  <si>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</si>
  <si>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</si>
  <si>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</si>
  <si>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</si>
  <si>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</si>
  <si>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</si>
  <si>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</si>
  <si>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</si>
  <si>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</si>
  <si>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</si>
  <si>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</si>
  <si>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</si>
  <si>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</si>
  <si>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</si>
  <si>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</si>
  <si>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</si>
  <si>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</si>
  <si>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</si>
  <si>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</si>
  <si>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</si>
  <si>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</si>
  <si>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</si>
  <si>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</si>
  <si>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</si>
  <si>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</si>
  <si>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</si>
  <si>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</si>
  <si>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</si>
  <si>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</si>
  <si>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</si>
  <si>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</si>
  <si>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</si>
  <si>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</si>
  <si>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</si>
  <si>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</si>
  <si>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</si>
  <si>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</si>
  <si>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</si>
  <si>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</si>
  <si>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</si>
  <si>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</si>
  <si>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</si>
  <si>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</si>
  <si>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</si>
  <si>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</si>
  <si>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</si>
  <si>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</si>
  <si>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</si>
  <si>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</si>
  <si>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</si>
  <si>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</si>
  <si>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</si>
  <si>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</si>
  <si>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</si>
  <si>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</si>
  <si>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</si>
  <si>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</si>
  <si>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</si>
  <si>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</si>
  <si>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</si>
  <si>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</si>
  <si>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</si>
  <si>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</si>
  <si>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</si>
  <si>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</si>
  <si>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</si>
  <si>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</si>
  <si>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</si>
  <si>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</si>
  <si>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</si>
  <si>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</si>
  <si>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</si>
  <si>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</si>
  <si>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</si>
  <si>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</si>
  <si>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</si>
  <si>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</si>
  <si>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</si>
  <si>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</si>
  <si>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</si>
  <si>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</si>
  <si>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</si>
  <si>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</si>
  <si>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</si>
  <si>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</si>
  <si>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</si>
  <si>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</si>
  <si>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</si>
  <si>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</si>
  <si>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</si>
  <si>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</si>
  <si>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</si>
  <si>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</si>
  <si>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</si>
  <si>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</si>
  <si>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</si>
  <si>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</si>
  <si>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</si>
  <si>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</si>
  <si>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</si>
  <si>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</si>
  <si>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</si>
  <si>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</si>
  <si>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</si>
  <si>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</si>
  <si>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</si>
  <si>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</si>
  <si>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</si>
  <si>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</si>
  <si>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</si>
  <si>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</si>
  <si>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</si>
  <si>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</si>
  <si>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</si>
  <si>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</si>
  <si>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</si>
  <si>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</si>
  <si>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</si>
  <si>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</si>
  <si>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</si>
  <si>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</si>
  <si>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</si>
  <si>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</si>
  <si>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</si>
  <si>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</si>
  <si>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</si>
  <si>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</si>
  <si>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</si>
  <si>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</si>
  <si>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</si>
  <si>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</si>
  <si>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</si>
  <si>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</si>
  <si>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</si>
  <si>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</si>
  <si>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</si>
  <si>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</si>
  <si>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</si>
  <si>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</si>
  <si>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</si>
  <si>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</si>
  <si>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</si>
  <si>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</si>
  <si>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</si>
  <si>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</si>
  <si>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</si>
  <si>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</si>
  <si>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</si>
  <si>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</si>
  <si>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</si>
  <si>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</si>
  <si>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</si>
  <si>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</si>
  <si>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</si>
  <si>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</si>
  <si>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</si>
  <si>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</si>
  <si>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</si>
  <si>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</si>
  <si>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</si>
  <si>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</si>
  <si>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</si>
  <si>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</si>
  <si>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</si>
  <si>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</si>
  <si>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</si>
  <si>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</si>
  <si>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</si>
  <si>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</si>
  <si>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</si>
  <si>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</si>
  <si>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</si>
  <si>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</si>
  <si>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</si>
  <si>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</si>
  <si>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</si>
  <si>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</si>
  <si>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</si>
  <si>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</si>
  <si>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</si>
  <si>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</si>
  <si>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</si>
  <si>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</si>
  <si>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</si>
  <si>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</si>
  <si>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</si>
  <si>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</si>
  <si>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</si>
  <si>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</si>
  <si>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</si>
  <si>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</si>
  <si>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</si>
  <si>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</si>
  <si>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</si>
  <si>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</si>
  <si>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</si>
  <si>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</si>
  <si>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</si>
  <si>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</si>
  <si>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</si>
  <si>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</si>
  <si>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</si>
  <si>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</si>
  <si>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</si>
  <si>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</si>
  <si>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</si>
  <si>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</si>
  <si>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</si>
  <si>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</si>
  <si>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</si>
  <si>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</si>
  <si>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</si>
  <si>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</si>
  <si>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</si>
  <si>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</si>
  <si>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</si>
  <si>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</si>
  <si>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</si>
  <si>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</si>
  <si>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</si>
  <si>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</si>
  <si>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</si>
  <si>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</si>
  <si>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</si>
  <si>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</si>
  <si>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</si>
  <si>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</si>
  <si>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</si>
  <si>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</si>
  <si>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</si>
  <si>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</si>
  <si>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</si>
  <si>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</si>
  <si>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</si>
  <si>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</si>
  <si>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</si>
  <si>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</si>
  <si>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</si>
  <si>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</si>
  <si>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</si>
  <si>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</si>
  <si>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</si>
  <si>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</si>
  <si>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</si>
  <si>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</si>
  <si>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</si>
  <si>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</si>
  <si>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</si>
  <si>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</si>
  <si>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</si>
  <si>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</si>
  <si>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</si>
  <si>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</si>
  <si>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</si>
  <si>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</si>
  <si>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</si>
  <si>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</si>
  <si>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</si>
  <si>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</si>
  <si>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</si>
  <si>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</si>
  <si>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</si>
  <si>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</si>
  <si>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</si>
  <si>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</si>
  <si>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</si>
  <si>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</si>
  <si>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</si>
  <si>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</si>
  <si>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</si>
  <si>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</si>
  <si>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</si>
  <si>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</si>
  <si>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</si>
  <si>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</si>
  <si>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</si>
  <si>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</si>
  <si>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</si>
  <si>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</si>
  <si>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</si>
  <si>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</si>
  <si>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</si>
  <si>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</si>
  <si>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</si>
  <si>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</si>
  <si>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</si>
  <si>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</si>
  <si>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</si>
  <si>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</si>
  <si>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</si>
  <si>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</si>
  <si>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</si>
  <si>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</si>
  <si>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</si>
  <si>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</si>
  <si>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</si>
  <si>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</si>
  <si>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</si>
  <si>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</si>
  <si>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</si>
  <si>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</si>
  <si>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</si>
  <si>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</si>
  <si>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</si>
  <si>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</si>
  <si>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</si>
  <si>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</si>
  <si>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</si>
  <si>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</si>
  <si>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</si>
  <si>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</si>
  <si>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</si>
  <si>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</si>
  <si>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</si>
  <si>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</si>
  <si>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</si>
  <si>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</si>
  <si>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</si>
  <si>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</si>
  <si>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</si>
  <si>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</si>
  <si>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</si>
  <si>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</si>
  <si>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</si>
  <si>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</si>
  <si>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</si>
  <si>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</si>
  <si>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</si>
  <si>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</si>
  <si>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</si>
  <si>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</si>
  <si>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</si>
  <si>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</si>
  <si>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</si>
  <si>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</si>
  <si>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</si>
  <si>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</si>
  <si>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</si>
  <si>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</si>
  <si>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</si>
  <si>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</si>
  <si>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</si>
  <si>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</si>
  <si>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</si>
  <si>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</si>
  <si>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</si>
  <si>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</si>
  <si>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</si>
  <si>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</si>
  <si>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</si>
  <si>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</si>
  <si>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</si>
  <si>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</si>
  <si>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</si>
  <si>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</si>
  <si>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</si>
  <si>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</si>
  <si>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</si>
  <si>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</si>
  <si>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</si>
  <si>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</si>
  <si>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</si>
  <si>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</si>
  <si>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</si>
  <si>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</si>
  <si>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</si>
  <si>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</si>
  <si>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</si>
  <si>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</si>
  <si>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</si>
  <si>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</si>
  <si>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</si>
  <si>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</si>
  <si>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</si>
  <si>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</si>
  <si>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</si>
  <si>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</si>
  <si>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</si>
  <si>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</si>
  <si>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</si>
  <si>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</si>
  <si>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</si>
  <si>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</si>
  <si>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</si>
  <si>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</si>
  <si>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</si>
  <si>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</si>
  <si>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</si>
  <si>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</si>
  <si>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</si>
  <si>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</si>
  <si>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</si>
  <si>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</si>
  <si>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</si>
  <si>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</si>
  <si>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</si>
  <si>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</si>
  <si>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</si>
  <si>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</si>
  <si>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</si>
  <si>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</si>
  <si>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</si>
  <si>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</si>
  <si>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</si>
  <si>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</si>
  <si>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</si>
  <si>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</si>
  <si>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</si>
  <si>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</si>
  <si>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</si>
  <si>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</si>
  <si>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</si>
  <si>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</si>
  <si>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</si>
  <si>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</si>
  <si>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</si>
  <si>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</si>
  <si>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</si>
  <si>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</si>
  <si>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</si>
  <si>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</si>
  <si>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</si>
  <si>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</si>
  <si>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</si>
  <si>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</si>
  <si>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</si>
  <si>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</si>
  <si>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</si>
  <si>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</si>
  <si>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</si>
  <si>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</si>
  <si>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</si>
  <si>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</si>
  <si>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</si>
  <si>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</si>
  <si>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</si>
  <si>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</si>
  <si>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</si>
  <si>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</si>
  <si>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</si>
  <si>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</si>
  <si>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</si>
  <si>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</si>
  <si>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</si>
  <si>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</si>
  <si>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</si>
  <si>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</si>
  <si>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</si>
  <si>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</si>
  <si>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</si>
  <si>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</si>
  <si>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</si>
  <si>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</si>
  <si>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</si>
  <si>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</si>
  <si>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</si>
  <si>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</si>
  <si>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</si>
  <si>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</si>
  <si>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</si>
  <si>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</si>
  <si>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</si>
  <si>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</si>
  <si>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</si>
  <si>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</si>
  <si>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</si>
  <si>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</si>
  <si>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</si>
  <si>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</si>
  <si>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</si>
  <si>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</si>
  <si>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</si>
  <si>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</si>
  <si>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</si>
  <si>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</si>
  <si>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</si>
  <si>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</si>
  <si>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</si>
  <si>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</si>
  <si>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</si>
  <si>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</si>
  <si>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</si>
  <si>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</si>
  <si>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</si>
  <si>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</si>
  <si>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</si>
  <si>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</si>
  <si>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</si>
  <si>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</si>
  <si>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</si>
  <si>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</si>
  <si>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</si>
  <si>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</si>
  <si>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</si>
  <si>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</si>
  <si>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</si>
  <si>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</si>
  <si>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</si>
  <si>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</si>
  <si>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</si>
  <si>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</si>
  <si>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</si>
  <si>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</si>
  <si>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</si>
  <si>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</si>
  <si>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</si>
  <si>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</si>
  <si>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</si>
  <si>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</si>
  <si>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</si>
  <si>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</si>
  <si>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</si>
  <si>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</si>
  <si>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</si>
  <si>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</si>
  <si>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</si>
  <si>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</si>
  <si>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</si>
  <si>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</si>
  <si>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</si>
  <si>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</si>
  <si>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</si>
  <si>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</si>
  <si>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</si>
  <si>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</si>
  <si>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</si>
  <si>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</si>
  <si>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</si>
  <si>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</si>
  <si>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</si>
  <si>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</si>
  <si>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</si>
  <si>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</si>
  <si>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</si>
  <si>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</si>
  <si>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</si>
  <si>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</si>
  <si>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</si>
  <si>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</si>
  <si>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</si>
  <si>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</si>
  <si>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</si>
  <si>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</si>
  <si>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</si>
  <si>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</si>
  <si>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</si>
  <si>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</si>
  <si>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</si>
  <si>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</si>
  <si>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</si>
  <si>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</si>
  <si>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</si>
  <si>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</si>
  <si>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</si>
  <si>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</si>
  <si>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</si>
  <si>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</si>
  <si>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</si>
  <si>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</si>
  <si>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</si>
  <si>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</si>
  <si>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</si>
  <si>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</si>
  <si>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</si>
  <si>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</si>
  <si>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</si>
  <si>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</si>
  <si>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</si>
  <si>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</si>
  <si>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</si>
  <si>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</si>
  <si>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</si>
  <si>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</si>
  <si>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</si>
  <si>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</si>
  <si>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</si>
  <si>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</si>
  <si>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</si>
  <si>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</si>
  <si>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</si>
  <si>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</si>
  <si>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</si>
  <si>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</si>
  <si>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</si>
  <si>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</si>
  <si>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</si>
  <si>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</si>
  <si>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</si>
  <si>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</si>
  <si>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</si>
  <si>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</si>
  <si>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</si>
  <si>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</si>
  <si>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</si>
  <si>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</si>
  <si>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</si>
  <si>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</si>
  <si>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</si>
  <si>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</si>
  <si>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</si>
  <si>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</si>
  <si>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</si>
  <si>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</si>
  <si>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</si>
  <si>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</si>
  <si>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</si>
  <si>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</si>
  <si>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</si>
  <si>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</si>
  <si>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</si>
  <si>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</si>
  <si>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</si>
  <si>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</si>
  <si>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</si>
  <si>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</si>
  <si>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</si>
  <si>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</si>
  <si>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</si>
  <si>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</si>
  <si>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</si>
  <si>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</si>
  <si>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</si>
  <si>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</si>
  <si>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</si>
  <si>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</si>
  <si>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</si>
  <si>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</si>
  <si>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</si>
  <si>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</si>
  <si>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</si>
  <si>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</si>
  <si>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</si>
  <si>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</si>
  <si>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</si>
  <si>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</si>
  <si>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</si>
  <si>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</si>
  <si>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</si>
  <si>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</si>
  <si>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</si>
  <si>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</si>
  <si>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</si>
  <si>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</si>
  <si>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</si>
  <si>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</si>
  <si>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</si>
  <si>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</si>
  <si>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</si>
  <si>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</si>
  <si>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</si>
  <si>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</si>
  <si>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</si>
  <si>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</si>
  <si>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</si>
  <si>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</si>
  <si>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</si>
  <si>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</si>
  <si>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</si>
  <si>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</si>
  <si>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</si>
  <si>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</si>
  <si>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</si>
  <si>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</si>
  <si>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</si>
  <si>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</si>
  <si>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</si>
  <si>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</si>
  <si>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</si>
  <si>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</si>
  <si>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</si>
  <si>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</si>
  <si>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</si>
  <si>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</si>
  <si>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</si>
  <si>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</si>
  <si>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</si>
  <si>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</si>
  <si>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</si>
  <si>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</si>
  <si>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</si>
  <si>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</si>
  <si>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</si>
  <si>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</si>
  <si>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</si>
  <si>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</si>
  <si>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</si>
  <si>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</si>
  <si>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</si>
  <si>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</si>
  <si>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</si>
  <si>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</si>
  <si>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</si>
  <si>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</si>
  <si>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</si>
  <si>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</si>
  <si>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</si>
  <si>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</si>
  <si>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</si>
  <si>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</si>
  <si>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</si>
  <si>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</si>
  <si>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</si>
  <si>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</si>
  <si>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</si>
  <si>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</si>
  <si>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</si>
  <si>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</si>
  <si>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</si>
  <si>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</si>
  <si>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</si>
  <si>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</si>
  <si>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</si>
  <si>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</si>
  <si>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</si>
  <si>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</si>
  <si>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</si>
  <si>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</si>
  <si>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</si>
  <si>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</si>
  <si>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</si>
  <si>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</si>
  <si>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</si>
  <si>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</si>
  <si>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</si>
  <si>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</si>
  <si>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</si>
  <si>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</si>
  <si>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</si>
  <si>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</si>
  <si>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</si>
  <si>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</si>
  <si>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</si>
  <si>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</si>
  <si>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</si>
  <si>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</si>
  <si>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</si>
  <si>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</si>
  <si>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</si>
  <si>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</si>
  <si>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</si>
  <si>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</si>
  <si>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</si>
  <si>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</si>
  <si>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</si>
  <si>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</si>
  <si>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</si>
  <si>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</si>
  <si>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</si>
  <si>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</si>
  <si>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</si>
  <si>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</si>
  <si>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</si>
  <si>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</si>
  <si>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</si>
  <si>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</si>
  <si>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</si>
  <si>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</si>
  <si>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</si>
  <si>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</si>
  <si>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</si>
  <si>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</si>
  <si>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</si>
  <si>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</si>
  <si>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</si>
  <si>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</si>
  <si>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</si>
  <si>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</si>
  <si>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</si>
  <si>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</si>
  <si>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</si>
  <si>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</si>
  <si>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</si>
  <si>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</si>
  <si>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</si>
  <si>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</si>
  <si>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</si>
  <si>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</si>
  <si>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</si>
  <si>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</si>
  <si>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</si>
  <si>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</si>
  <si>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</si>
  <si>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</si>
  <si>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</si>
  <si>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</si>
  <si>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</si>
  <si>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</si>
  <si>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</si>
  <si>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</si>
  <si>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</si>
  <si>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</si>
  <si>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</si>
  <si>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</si>
  <si>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</si>
  <si>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</si>
  <si>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</si>
  <si>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</si>
  <si>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</si>
  <si>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</si>
  <si>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</si>
  <si>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</si>
  <si>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</si>
  <si>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</si>
  <si>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</si>
  <si>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</si>
  <si>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</si>
  <si>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</si>
  <si>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</si>
  <si>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</si>
  <si>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</si>
  <si>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</si>
  <si>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</si>
  <si>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</si>
  <si>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</si>
  <si>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</si>
  <si>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</si>
  <si>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</si>
  <si>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</si>
  <si>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</si>
  <si>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</si>
  <si>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</si>
  <si>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</si>
  <si>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</si>
  <si>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</si>
  <si>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</si>
  <si>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</si>
  <si>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</si>
  <si>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</si>
  <si>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</si>
  <si>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</si>
  <si>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</si>
  <si>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</si>
  <si>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</si>
  <si>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</si>
  <si>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</si>
  <si>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</si>
  <si>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</si>
  <si>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</si>
  <si>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</si>
  <si>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</si>
  <si>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</si>
  <si>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</si>
  <si>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</si>
  <si>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</si>
  <si>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</si>
  <si>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</si>
  <si>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</si>
  <si>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</si>
  <si>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</si>
  <si>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</si>
  <si>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</si>
  <si>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</si>
  <si>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</si>
  <si>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</si>
  <si>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</si>
  <si>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</si>
  <si>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</si>
  <si>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</si>
  <si>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</si>
  <si>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</si>
  <si>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</si>
  <si>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</si>
  <si>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</si>
  <si>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</si>
  <si>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</si>
  <si>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</si>
  <si>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</si>
  <si>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</si>
  <si>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</si>
  <si>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</si>
  <si>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</si>
  <si>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</si>
  <si>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</si>
  <si>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</si>
  <si>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</si>
  <si>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</si>
  <si>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</si>
  <si>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</si>
  <si>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</si>
  <si>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</si>
  <si>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</si>
  <si>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</si>
  <si>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</si>
  <si>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</si>
  <si>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</si>
  <si>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</si>
  <si>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</si>
  <si>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</si>
  <si>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</si>
  <si>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</si>
  <si>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</si>
  <si>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</si>
  <si>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</si>
  <si>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</si>
  <si>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</si>
  <si>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</si>
  <si>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</si>
  <si>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</si>
  <si>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</si>
  <si>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</si>
  <si>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</si>
  <si>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</si>
  <si>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</si>
  <si>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</si>
  <si>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</si>
  <si>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</si>
  <si>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</si>
  <si>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</si>
  <si>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</si>
  <si>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</si>
  <si>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</si>
  <si>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</si>
  <si>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</si>
  <si>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</si>
  <si>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</si>
  <si>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</si>
  <si>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</si>
  <si>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</si>
  <si>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</si>
  <si>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</si>
  <si>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</si>
  <si>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</si>
  <si>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</si>
  <si>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</si>
  <si>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</si>
  <si>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</si>
  <si>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</si>
  <si>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</si>
  <si>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</si>
  <si>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</si>
  <si>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</si>
  <si>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</si>
  <si>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</si>
  <si>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</si>
  <si>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</si>
  <si>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</si>
  <si>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</si>
  <si>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</si>
  <si>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</si>
  <si>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</si>
  <si>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</si>
  <si>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</si>
  <si>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</si>
  <si>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</si>
  <si>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</si>
  <si>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</si>
  <si>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</si>
  <si>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</si>
  <si>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</si>
  <si>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</si>
  <si>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</si>
  <si>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</si>
  <si>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</si>
  <si>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</si>
  <si>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</si>
  <si>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</si>
  <si>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</si>
  <si>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</si>
  <si>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</si>
  <si>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</si>
  <si>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</si>
  <si>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</si>
  <si>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</si>
  <si>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</si>
  <si>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</si>
  <si>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</si>
  <si>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</si>
  <si>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</si>
  <si>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</si>
  <si>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</si>
  <si>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</si>
  <si>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</si>
  <si>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</si>
  <si>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</si>
  <si>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</si>
  <si>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</si>
  <si>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</si>
  <si>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</si>
  <si>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</si>
  <si>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</si>
  <si>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</si>
  <si>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</si>
  <si>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</si>
  <si>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</si>
  <si>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</si>
  <si>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</si>
  <si>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</si>
  <si>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</si>
  <si>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</si>
  <si>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</si>
  <si>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</si>
  <si>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</si>
  <si>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</si>
  <si>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</si>
  <si>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</si>
  <si>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</si>
  <si>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</si>
  <si>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</si>
  <si>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</si>
  <si>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</si>
  <si>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</si>
  <si>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</si>
  <si>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</si>
  <si>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</si>
  <si>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</si>
  <si>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</si>
  <si>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</si>
  <si>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</si>
  <si>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</si>
  <si>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</si>
  <si>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</si>
  <si>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</si>
  <si>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</si>
  <si>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</si>
  <si>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</si>
  <si>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</si>
  <si>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</si>
  <si>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</si>
  <si>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</si>
  <si>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</si>
  <si>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</si>
  <si>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</si>
  <si>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</si>
  <si>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</si>
  <si>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</si>
  <si>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</si>
  <si>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</si>
  <si>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</si>
  <si>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</si>
  <si>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</si>
  <si>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</si>
  <si>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</si>
  <si>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</si>
  <si>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</si>
  <si>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</si>
  <si>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</si>
  <si>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</si>
  <si>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</si>
  <si>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</si>
  <si>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</si>
  <si>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</si>
  <si>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</si>
  <si>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</si>
  <si>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</si>
  <si>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</si>
  <si>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</si>
  <si>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</si>
  <si>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</si>
  <si>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</si>
  <si>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</si>
  <si>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</si>
  <si>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</si>
  <si>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</si>
  <si>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</si>
  <si>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</si>
  <si>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</si>
  <si>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</si>
  <si>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</si>
  <si>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</si>
  <si>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</si>
  <si>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</si>
  <si>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</si>
  <si>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</si>
  <si>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</si>
  <si>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</si>
  <si>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</si>
  <si>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</si>
  <si>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</si>
  <si>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</si>
  <si>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</si>
  <si>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</si>
  <si>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</si>
  <si>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</si>
  <si>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</si>
  <si>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</si>
  <si>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</si>
  <si>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</si>
  <si>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</si>
  <si>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</si>
  <si>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</si>
  <si>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</si>
  <si>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</si>
  <si>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</si>
  <si>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</si>
  <si>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</si>
  <si>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</si>
  <si>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</si>
  <si>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</si>
  <si>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</si>
  <si>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</si>
  <si>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</si>
  <si>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</si>
  <si>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</si>
  <si>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</si>
  <si>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</si>
  <si>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</si>
  <si>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</si>
  <si>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</si>
  <si>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</si>
  <si>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</si>
  <si>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</si>
  <si>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</si>
  <si>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</si>
  <si>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</si>
  <si>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</si>
  <si>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</si>
  <si>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</si>
  <si>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</si>
  <si>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</si>
  <si>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</si>
  <si>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</si>
  <si>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</si>
  <si>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</si>
  <si>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</si>
  <si>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</si>
  <si>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</si>
  <si>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</si>
  <si>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</si>
  <si>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</si>
  <si>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</si>
  <si>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</si>
  <si>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</si>
  <si>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</si>
  <si>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</si>
  <si>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</si>
  <si>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</si>
  <si>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</si>
  <si>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</si>
  <si>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</si>
  <si>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</si>
  <si>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</si>
  <si>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</si>
  <si>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</si>
  <si>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</si>
  <si>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</si>
  <si>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</si>
  <si>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</si>
  <si>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</si>
  <si>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</si>
  <si>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</si>
  <si>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</si>
  <si>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</si>
  <si>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</si>
  <si>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</si>
  <si>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</si>
  <si>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</si>
  <si>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</si>
  <si>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</si>
  <si>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</si>
  <si>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</si>
  <si>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</si>
  <si>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</si>
  <si>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</si>
  <si>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</si>
  <si>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</si>
  <si>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</si>
  <si>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</si>
  <si>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</si>
  <si>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</si>
  <si>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</si>
  <si>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</si>
  <si>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</si>
  <si>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</si>
  <si>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</si>
  <si>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</si>
  <si>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</si>
  <si>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</si>
  <si>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</si>
  <si>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</si>
  <si>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</si>
  <si>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</si>
  <si>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</si>
  <si>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</si>
  <si>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</si>
  <si>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</si>
  <si>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</si>
  <si>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</si>
  <si>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</si>
  <si>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</si>
  <si>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</si>
  <si>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</si>
  <si>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</si>
  <si>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</si>
  <si>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</si>
  <si>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</si>
  <si>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</si>
  <si>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</si>
  <si>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</si>
  <si>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</si>
  <si>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</si>
  <si>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</si>
  <si>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</si>
  <si>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</si>
  <si>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</si>
  <si>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</si>
  <si>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</si>
  <si>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</si>
  <si>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</si>
  <si>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</si>
  <si>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</si>
  <si>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</si>
  <si>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</si>
  <si>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</si>
  <si>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</si>
  <si>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</si>
  <si>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</si>
  <si>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</si>
  <si>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</si>
  <si>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</si>
  <si>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</si>
  <si>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</si>
  <si>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</si>
  <si>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</si>
  <si>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</si>
  <si>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</si>
  <si>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</si>
  <si>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</si>
  <si>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</si>
  <si>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</si>
  <si>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</si>
  <si>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</si>
  <si>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</si>
  <si>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</si>
  <si>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</si>
  <si>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</si>
  <si>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</si>
  <si>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</si>
  <si>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</si>
  <si>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</si>
  <si>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</si>
  <si>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</si>
  <si>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</si>
  <si>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</si>
  <si>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</si>
  <si>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</si>
  <si>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</si>
  <si>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</si>
  <si>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</si>
  <si>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</si>
  <si>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</si>
  <si>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</si>
  <si>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</si>
  <si>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</si>
  <si>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</si>
  <si>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</si>
  <si>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</si>
  <si>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</si>
  <si>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</si>
  <si>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</si>
  <si>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</si>
  <si>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</si>
  <si>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</si>
  <si>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</si>
  <si>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</si>
  <si>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</si>
  <si>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</si>
  <si>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</si>
  <si>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</si>
  <si>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</si>
  <si>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</si>
  <si>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</si>
  <si>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</si>
  <si>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</si>
  <si>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</si>
  <si>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</si>
  <si>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</si>
  <si>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</si>
  <si>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</si>
  <si>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</si>
  <si>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</si>
  <si>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</si>
  <si>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</si>
  <si>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</si>
  <si>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</si>
  <si>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</si>
  <si>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</si>
  <si>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</si>
  <si>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</si>
  <si>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</si>
  <si>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</si>
  <si>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</si>
  <si>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</si>
  <si>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</si>
  <si>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</si>
  <si>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</si>
  <si>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</si>
  <si>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</si>
  <si>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</si>
  <si>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</si>
  <si>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</si>
  <si>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</si>
  <si>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</si>
  <si>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</si>
  <si>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</si>
  <si>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</si>
  <si>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</si>
  <si>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</si>
  <si>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</si>
  <si>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</si>
  <si>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</si>
  <si>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</si>
  <si>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</si>
  <si>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</si>
  <si>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</si>
  <si>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</si>
  <si>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</si>
  <si>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</si>
  <si>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</si>
  <si>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</si>
  <si>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</si>
  <si>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</si>
  <si>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</si>
  <si>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</si>
  <si>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</si>
  <si>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</si>
  <si>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</si>
  <si>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</si>
  <si>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</si>
  <si>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</si>
  <si>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</si>
  <si>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</si>
  <si>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</si>
  <si>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</si>
  <si>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</si>
  <si>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</si>
  <si>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</si>
  <si>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</si>
  <si>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</si>
  <si>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</si>
  <si>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</si>
  <si>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</si>
  <si>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</si>
  <si>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</si>
  <si>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</si>
  <si>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</si>
  <si>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</si>
  <si>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</si>
  <si>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</si>
  <si>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</si>
  <si>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</si>
  <si>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</si>
  <si>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</si>
  <si>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</si>
  <si>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</si>
  <si>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</si>
  <si>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</si>
  <si>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</si>
  <si>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</si>
  <si>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</si>
  <si>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</si>
  <si>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</si>
  <si>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</si>
  <si>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</si>
  <si>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</si>
  <si>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</si>
  <si>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</si>
  <si>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</si>
  <si>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</si>
  <si>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</si>
  <si>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</si>
  <si>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</si>
  <si>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</si>
  <si>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</si>
  <si>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</si>
  <si>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</si>
  <si>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</si>
  <si>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</si>
  <si>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</si>
  <si>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</si>
  <si>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</si>
  <si>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</si>
  <si>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</si>
  <si>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</si>
  <si>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</si>
  <si>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</si>
  <si>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</si>
  <si>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</si>
  <si>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</si>
  <si>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</si>
  <si>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</si>
  <si>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</si>
  <si>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</si>
  <si>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</si>
  <si>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</si>
  <si>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</si>
  <si>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</si>
  <si>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</si>
  <si>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</si>
  <si>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</si>
  <si>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</si>
  <si>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</si>
  <si>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</si>
  <si>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</si>
  <si>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</si>
  <si>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</si>
  <si>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</si>
  <si>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</si>
  <si>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</si>
  <si>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</si>
  <si>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</si>
  <si>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</si>
  <si>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</si>
  <si>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</si>
  <si>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</si>
  <si>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</si>
  <si>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</si>
  <si>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</si>
  <si>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</si>
  <si>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</si>
  <si>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</si>
  <si>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</si>
  <si>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</si>
  <si>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</si>
  <si>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</si>
  <si>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</si>
  <si>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</si>
  <si>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</si>
  <si>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</si>
  <si>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</si>
  <si>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</si>
  <si>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</si>
  <si>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</si>
  <si>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</si>
  <si>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</si>
  <si>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</si>
  <si>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</si>
  <si>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</si>
  <si>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</si>
  <si>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</si>
  <si>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</si>
  <si>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</si>
  <si>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</si>
  <si>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</si>
  <si>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</si>
  <si>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</si>
  <si>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</si>
  <si>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</si>
  <si>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</si>
  <si>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</si>
  <si>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</si>
  <si>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</si>
  <si>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</si>
  <si>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</si>
  <si>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</si>
  <si>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</si>
  <si>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</si>
  <si>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</si>
  <si>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</si>
  <si>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</si>
  <si>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</si>
  <si>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</si>
  <si>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</si>
  <si>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</si>
  <si>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</si>
  <si>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</si>
  <si>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</si>
  <si>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</si>
  <si>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</si>
  <si>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</si>
  <si>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</si>
  <si>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</si>
  <si>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</si>
  <si>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</si>
  <si>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</si>
  <si>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</si>
  <si>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</si>
  <si>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</si>
  <si>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</si>
  <si>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</si>
  <si>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</si>
  <si>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</si>
  <si>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</si>
  <si>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</si>
  <si>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</si>
  <si>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</si>
  <si>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</si>
  <si>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</si>
  <si>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</si>
  <si>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</si>
  <si>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</si>
  <si>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</si>
  <si>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</si>
  <si>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</si>
  <si>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</si>
  <si>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</si>
  <si>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</si>
  <si>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</si>
  <si>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</si>
  <si>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</si>
  <si>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</si>
  <si>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</si>
  <si>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</si>
  <si>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</si>
  <si>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</si>
  <si>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</si>
  <si>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</si>
  <si>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</si>
  <si>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</si>
  <si>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</si>
  <si>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</si>
  <si>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</si>
  <si>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</si>
  <si>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</si>
  <si>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</si>
  <si>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</si>
  <si>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</si>
  <si>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</si>
  <si>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</si>
  <si>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</si>
  <si>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</si>
  <si>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</si>
  <si>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</si>
  <si>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</si>
  <si>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</si>
  <si>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</si>
  <si>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</si>
  <si>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</si>
  <si>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</si>
  <si>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</si>
  <si>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</si>
  <si>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</si>
  <si>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</si>
  <si>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</si>
  <si>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</si>
  <si>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</si>
  <si>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</si>
  <si>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</si>
  <si>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</si>
  <si>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</si>
  <si>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</si>
  <si>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</si>
  <si>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</si>
  <si>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</si>
  <si>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</si>
  <si>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</si>
  <si>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</si>
  <si>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</si>
  <si>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</si>
  <si>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</si>
  <si>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</si>
  <si>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</si>
  <si>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</si>
  <si>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</si>
  <si>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</si>
  <si>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</si>
  <si>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</si>
  <si>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</si>
  <si>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</si>
  <si>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</si>
  <si>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</si>
  <si>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</si>
  <si>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</si>
  <si>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</si>
  <si>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</si>
  <si>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</si>
  <si>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</si>
  <si>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</si>
  <si>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</si>
  <si>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</si>
  <si>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</si>
  <si>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</si>
  <si>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</si>
  <si>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</si>
  <si>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</si>
  <si>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</si>
  <si>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</si>
  <si>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</si>
  <si>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</si>
  <si>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</si>
  <si>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</si>
  <si>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</si>
  <si>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</si>
  <si>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</si>
  <si>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</si>
  <si>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</si>
  <si>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</si>
  <si>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</si>
  <si>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</si>
  <si>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</si>
  <si>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</si>
  <si>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</si>
  <si>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</si>
  <si>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</si>
  <si>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</si>
  <si>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</si>
  <si>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</si>
  <si>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</si>
  <si>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</si>
  <si>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</si>
  <si>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</si>
  <si>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</si>
  <si>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</si>
  <si>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</si>
  <si>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</si>
  <si>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</si>
  <si>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</si>
  <si>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</si>
  <si>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</si>
  <si>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</si>
  <si>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</si>
  <si>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</si>
  <si>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</si>
  <si>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</si>
  <si>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</si>
  <si>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</si>
  <si>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</si>
  <si>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</si>
  <si>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</si>
  <si>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</si>
  <si>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</si>
  <si>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</si>
  <si>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</si>
  <si>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</si>
  <si>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</si>
  <si>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</si>
  <si>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</si>
  <si>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</si>
  <si>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</si>
  <si>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</si>
  <si>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</si>
  <si>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</si>
  <si>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</si>
  <si>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</si>
  <si>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</si>
  <si>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</si>
  <si>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</si>
  <si>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</si>
  <si>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</si>
  <si>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</si>
  <si>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</si>
  <si>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</si>
  <si>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</si>
  <si>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</si>
  <si>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</si>
  <si>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</si>
  <si>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</si>
  <si>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</si>
  <si>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</si>
  <si>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</si>
  <si>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</si>
  <si>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</si>
  <si>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</si>
  <si>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</si>
  <si>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</si>
  <si>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</si>
  <si>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</si>
  <si>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</si>
  <si>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</si>
  <si>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</si>
  <si>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</si>
  <si>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</si>
  <si>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</si>
  <si>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</si>
  <si>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</si>
  <si>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</si>
  <si>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</si>
  <si>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</si>
  <si>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</si>
  <si>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</si>
  <si>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</si>
  <si>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</si>
  <si>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</si>
  <si>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</si>
  <si>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</si>
  <si>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</si>
  <si>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</si>
  <si>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</si>
  <si>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</si>
  <si>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</si>
  <si>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</si>
  <si>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</si>
  <si>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</si>
  <si>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</si>
  <si>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</si>
  <si>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</si>
  <si>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</si>
  <si>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</si>
  <si>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</si>
  <si>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</si>
  <si>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</si>
  <si>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</si>
  <si>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</si>
  <si>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</si>
  <si>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</si>
  <si>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</si>
  <si>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</si>
  <si>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</si>
  <si>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</si>
  <si>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</si>
  <si>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</si>
  <si>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</si>
  <si>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</si>
  <si>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</si>
  <si>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</si>
  <si>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</si>
  <si>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</si>
  <si>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</si>
  <si>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</si>
  <si>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</si>
  <si>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</si>
  <si>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</si>
  <si>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</si>
  <si>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</si>
  <si>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</si>
  <si>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</si>
  <si>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</si>
  <si>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</si>
  <si>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</si>
  <si>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</si>
  <si>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</si>
  <si>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</si>
  <si>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</si>
  <si>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</si>
  <si>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</si>
  <si>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</si>
  <si>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</si>
  <si>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</si>
  <si>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</si>
  <si>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</si>
  <si>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</si>
  <si>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</si>
  <si>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</si>
  <si>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</si>
  <si>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</si>
  <si>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</si>
  <si>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</si>
  <si>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</si>
  <si>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</si>
  <si>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</si>
  <si>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</si>
  <si>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</si>
  <si>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</si>
  <si>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</si>
  <si>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</si>
  <si>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</si>
  <si>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</si>
  <si>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</si>
  <si>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</si>
  <si>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</si>
  <si>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</si>
  <si>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</si>
  <si>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</si>
  <si>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</si>
  <si>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</si>
  <si>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</si>
  <si>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</si>
  <si>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</si>
  <si>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</si>
  <si>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</si>
  <si>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</si>
  <si>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</si>
  <si>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</si>
  <si>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</si>
  <si>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</si>
  <si>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</si>
  <si>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</si>
  <si>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</si>
  <si>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</si>
  <si>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</si>
  <si>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</si>
  <si>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</si>
  <si>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</si>
  <si>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</si>
  <si>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</si>
  <si>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</si>
  <si>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</si>
  <si>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</si>
  <si>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</si>
  <si>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</si>
  <si>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</si>
  <si>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</si>
  <si>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</si>
  <si>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</si>
  <si>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</si>
  <si>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</si>
  <si>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</si>
  <si>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</si>
  <si>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</si>
  <si>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</si>
  <si>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</si>
  <si>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</si>
  <si>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</si>
  <si>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</si>
  <si>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</si>
  <si>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</si>
  <si>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</si>
  <si>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</si>
  <si>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</si>
  <si>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</si>
  <si>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</si>
  <si>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</si>
  <si>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</si>
  <si>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</si>
  <si>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</si>
  <si>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</si>
  <si>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</si>
  <si>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</si>
  <si>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</si>
  <si>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</si>
  <si>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</si>
  <si>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</si>
  <si>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</si>
  <si>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</si>
  <si>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</si>
  <si>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</si>
  <si>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</si>
  <si>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</si>
  <si>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</si>
  <si>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</si>
  <si>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</si>
  <si>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</si>
  <si>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</si>
  <si>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</si>
  <si>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</si>
  <si>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</si>
  <si>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</si>
  <si>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</si>
  <si>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</si>
  <si>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</si>
  <si>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</si>
  <si>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</si>
  <si>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</si>
  <si>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</si>
  <si>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</si>
  <si>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</si>
  <si>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</si>
  <si>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</si>
  <si>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</si>
  <si>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</si>
  <si>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</si>
  <si>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</si>
  <si>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</si>
  <si>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</si>
  <si>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</si>
  <si>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</si>
  <si>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</si>
  <si>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</si>
  <si>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</si>
  <si>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</si>
  <si>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</si>
  <si>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</si>
  <si>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</si>
  <si>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</si>
  <si>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</si>
  <si>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</si>
  <si>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</si>
  <si>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</si>
  <si>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</si>
  <si>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</si>
  <si>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</si>
  <si>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</si>
  <si>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</si>
  <si>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</si>
  <si>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</si>
  <si>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</si>
  <si>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</si>
  <si>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</si>
  <si>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</si>
  <si>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</si>
  <si>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</si>
  <si>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</si>
  <si>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</si>
  <si>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</si>
  <si>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</si>
  <si>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</si>
  <si>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</si>
  <si>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</si>
  <si>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</si>
  <si>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</si>
  <si>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</si>
  <si>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</si>
  <si>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</si>
  <si>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</si>
  <si>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</si>
  <si>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</si>
  <si>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</si>
  <si>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</si>
  <si>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</si>
  <si>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</si>
  <si>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</si>
  <si>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</si>
  <si>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</si>
  <si>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</si>
  <si>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</si>
  <si>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</si>
  <si>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</si>
  <si>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</si>
  <si>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</si>
  <si>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</si>
  <si>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</si>
  <si>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</si>
  <si>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</si>
  <si>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</si>
  <si>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</si>
  <si>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</si>
  <si>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</si>
  <si>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</si>
  <si>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</si>
  <si>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</si>
  <si>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</si>
  <si>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</si>
  <si>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</si>
  <si>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</si>
  <si>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</si>
  <si>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</si>
  <si>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</si>
  <si>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</si>
  <si>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</si>
  <si>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</si>
  <si>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</si>
  <si>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</si>
  <si>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</si>
  <si>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</si>
  <si>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</si>
  <si>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</si>
  <si>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</si>
  <si>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</si>
  <si>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</si>
  <si>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</si>
  <si>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</si>
  <si>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</si>
  <si>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</si>
  <si>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</si>
  <si>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</si>
  <si>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</si>
  <si>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</si>
  <si>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</si>
  <si>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</si>
  <si>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</si>
  <si>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</si>
  <si>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</si>
  <si>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</si>
  <si>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</si>
  <si>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</si>
  <si>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</si>
  <si>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</si>
  <si>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</si>
  <si>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</si>
  <si>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</si>
  <si>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</si>
  <si>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</si>
  <si>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</si>
  <si>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</si>
  <si>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</si>
  <si>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</si>
  <si>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</si>
  <si>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</si>
  <si>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</si>
  <si>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</si>
  <si>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</si>
  <si>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</si>
  <si>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</si>
  <si>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</si>
  <si>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</si>
  <si>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</si>
  <si>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</si>
  <si>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</si>
  <si>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</si>
  <si>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</si>
  <si>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</si>
  <si>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</si>
  <si>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</si>
  <si>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</si>
  <si>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</si>
  <si>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</si>
  <si>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</si>
  <si>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</si>
  <si>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</si>
  <si>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</si>
  <si>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</si>
  <si>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</si>
  <si>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</si>
  <si>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</si>
  <si>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</si>
  <si>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</si>
  <si>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</si>
  <si>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</si>
  <si>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</si>
  <si>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</si>
  <si>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</si>
  <si>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</si>
  <si>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</si>
  <si>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</si>
  <si>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</si>
  <si>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</si>
  <si>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</si>
  <si>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</si>
  <si>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</si>
  <si>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</si>
  <si>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</si>
  <si>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</si>
  <si>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</si>
  <si>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</si>
  <si>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</si>
  <si>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</si>
  <si>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</si>
  <si>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</si>
  <si>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</si>
  <si>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</si>
  <si>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</si>
  <si>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</si>
  <si>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</si>
  <si>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</si>
  <si>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</si>
  <si>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</si>
  <si>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</si>
  <si>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</si>
  <si>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</si>
  <si>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</si>
  <si>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</si>
  <si>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</si>
  <si>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</si>
  <si>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</si>
  <si>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</si>
  <si>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</si>
  <si>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</si>
  <si>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</si>
  <si>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</si>
  <si>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</si>
  <si>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</si>
  <si>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</si>
  <si>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</si>
  <si>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</si>
  <si>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</si>
  <si>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</si>
  <si>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</si>
  <si>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</si>
  <si>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</si>
  <si>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</si>
  <si>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</si>
  <si>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</si>
  <si>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</si>
  <si>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</si>
  <si>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</si>
  <si>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</si>
  <si>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</si>
  <si>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</si>
  <si>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</si>
  <si>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</si>
  <si>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</si>
  <si>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</si>
  <si>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</si>
  <si>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</si>
  <si>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</si>
  <si>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</si>
  <si>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</si>
  <si>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</si>
  <si>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</si>
  <si>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</si>
  <si>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</si>
  <si>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</si>
  <si>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</si>
  <si>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</si>
  <si>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</si>
  <si>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</si>
  <si>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</si>
  <si>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</si>
  <si>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</si>
  <si>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</si>
  <si>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</si>
  <si>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</si>
  <si>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</si>
  <si>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</si>
  <si>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</si>
  <si>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</si>
  <si>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</si>
  <si>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</si>
  <si>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</si>
  <si>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</si>
  <si>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</si>
  <si>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</si>
  <si>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</si>
  <si>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</si>
  <si>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</si>
  <si>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</si>
  <si>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</si>
  <si>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</si>
  <si>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</si>
  <si>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</si>
  <si>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</si>
  <si>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</si>
  <si>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</si>
  <si>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</si>
  <si>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</si>
  <si>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</si>
  <si>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</si>
  <si>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</si>
  <si>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</si>
  <si>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</si>
  <si>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</si>
  <si>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</si>
  <si>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</si>
  <si>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</si>
  <si>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</si>
  <si>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</si>
  <si>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</si>
  <si>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</si>
  <si>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</si>
  <si>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</si>
  <si>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</si>
  <si>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</si>
  <si>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</si>
  <si>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</si>
  <si>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</si>
  <si>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</si>
  <si>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</si>
  <si>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</si>
  <si>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</si>
  <si>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</si>
  <si>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</si>
  <si>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</si>
  <si>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</si>
  <si>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</si>
  <si>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</si>
  <si>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</si>
  <si>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</si>
  <si>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</si>
  <si>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</si>
  <si>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</si>
  <si>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</si>
  <si>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</si>
  <si>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</si>
  <si>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</si>
  <si>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</si>
  <si>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</si>
  <si>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</si>
  <si>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</si>
  <si>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</si>
  <si>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</si>
  <si>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</si>
  <si>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</si>
  <si>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</si>
  <si>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</si>
  <si>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</si>
  <si>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</si>
  <si>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</si>
  <si>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</si>
  <si>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</si>
  <si>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</si>
  <si>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</si>
  <si>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</si>
  <si>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</si>
  <si>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</si>
  <si>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</si>
  <si>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</si>
  <si>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</si>
  <si>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</si>
  <si>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</si>
  <si>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</si>
  <si>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</si>
  <si>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</si>
  <si>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</si>
  <si>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</si>
  <si>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</si>
  <si>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</si>
  <si>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</si>
  <si>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</si>
  <si>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</si>
  <si>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</si>
  <si>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</si>
  <si>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</si>
  <si>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</si>
  <si>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</si>
  <si>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</si>
  <si>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</si>
  <si>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</si>
  <si>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</si>
  <si>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</si>
  <si>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</si>
  <si>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</si>
  <si>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</si>
  <si>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</si>
  <si>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</si>
  <si>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</si>
  <si>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</si>
  <si>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</si>
  <si>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</si>
  <si>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</si>
  <si>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</si>
  <si>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</si>
  <si>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</si>
  <si>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</si>
  <si>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</si>
  <si>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</si>
  <si>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</si>
  <si>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</si>
  <si>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</si>
  <si>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</si>
  <si>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</si>
  <si>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</si>
  <si>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</si>
  <si>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</si>
  <si>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</si>
  <si>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</si>
  <si>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</si>
  <si>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</si>
  <si>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</si>
  <si>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</si>
  <si>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</si>
  <si>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</si>
  <si>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</si>
  <si>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</si>
  <si>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</si>
  <si>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</si>
  <si>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</si>
  <si>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</si>
  <si>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</si>
  <si>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</si>
  <si>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</si>
  <si>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</si>
  <si>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</si>
  <si>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</si>
  <si>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</si>
  <si>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</si>
  <si>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</si>
  <si>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</si>
  <si>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</si>
  <si>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</si>
  <si>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</si>
  <si>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</si>
  <si>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</si>
  <si>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</si>
  <si>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</si>
  <si>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</si>
  <si>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</si>
  <si>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</si>
  <si>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</si>
  <si>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</si>
  <si>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</si>
  <si>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</si>
  <si>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</si>
  <si>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</si>
  <si>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</si>
  <si>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</si>
  <si>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</si>
  <si>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</si>
  <si>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</si>
  <si>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</si>
  <si>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</si>
  <si>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</si>
  <si>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</si>
  <si>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</si>
  <si>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</si>
  <si>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</si>
  <si>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</si>
  <si>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</si>
  <si>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</si>
  <si>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</si>
  <si>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</si>
  <si>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</si>
  <si>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</si>
  <si>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</si>
  <si>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</si>
  <si>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</si>
  <si>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</si>
  <si>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</si>
  <si>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</si>
  <si>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</si>
  <si>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</si>
  <si>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</si>
  <si>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</si>
  <si>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</si>
  <si>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</si>
  <si>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</si>
  <si>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</si>
  <si>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</si>
  <si>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</si>
  <si>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</si>
  <si>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</si>
  <si>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</si>
  <si>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</si>
  <si>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</si>
  <si>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</si>
  <si>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</si>
  <si>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</si>
  <si>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</si>
  <si>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</si>
  <si>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</si>
  <si>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</si>
  <si>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</si>
  <si>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</si>
  <si>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</si>
  <si>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</si>
  <si>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</si>
  <si>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</si>
  <si>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</si>
  <si>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</si>
  <si>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</si>
  <si>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</si>
  <si>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</si>
  <si>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</si>
  <si>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</si>
  <si>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</si>
  <si>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</si>
  <si>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</si>
  <si>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</si>
  <si>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</si>
  <si>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</si>
  <si>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</si>
  <si>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</si>
  <si>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</si>
  <si>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</si>
  <si>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</si>
  <si>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</si>
  <si>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</si>
  <si>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</si>
  <si>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</si>
  <si>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</si>
  <si>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</si>
  <si>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</si>
  <si>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</si>
  <si>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</si>
  <si>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</si>
  <si>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</si>
  <si>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</si>
  <si>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</si>
  <si>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</si>
  <si>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</si>
  <si>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</si>
  <si>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</si>
  <si>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</si>
  <si>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</si>
  <si>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</si>
  <si>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</si>
  <si>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</si>
  <si>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</si>
  <si>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</si>
  <si>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</si>
  <si>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</si>
  <si>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</si>
  <si>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</si>
  <si>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</si>
  <si>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</si>
  <si>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</si>
  <si>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</si>
  <si>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</si>
  <si>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</si>
  <si>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</si>
  <si>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</si>
  <si>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</si>
  <si>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</si>
  <si>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</si>
  <si>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</si>
  <si>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</si>
  <si>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</si>
  <si>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</si>
  <si>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</si>
  <si>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</si>
  <si>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</si>
  <si>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</si>
  <si>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</si>
  <si>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</si>
  <si>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</si>
  <si>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</si>
  <si>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</si>
  <si>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</si>
  <si>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</si>
  <si>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</si>
  <si>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</si>
  <si>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</si>
  <si>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</si>
  <si>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</si>
  <si>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</si>
  <si>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</si>
  <si>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</si>
  <si>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</si>
  <si>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</si>
  <si>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</si>
  <si>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</si>
  <si>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</si>
  <si>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</si>
  <si>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</si>
  <si>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</si>
  <si>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</si>
  <si>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</si>
  <si>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</si>
  <si>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</si>
  <si>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</si>
  <si>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</si>
  <si>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</si>
  <si>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</si>
  <si>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</si>
  <si>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</si>
  <si>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</si>
  <si>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</si>
  <si>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</si>
  <si>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</si>
  <si>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</si>
  <si>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</si>
  <si>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</si>
  <si>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</si>
  <si>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</si>
  <si>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</si>
  <si>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</si>
  <si>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</si>
  <si>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</si>
  <si>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</si>
  <si>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</si>
  <si>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</si>
  <si>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</si>
  <si>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</si>
  <si>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</si>
  <si>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</si>
  <si>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</si>
  <si>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</si>
  <si>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</si>
  <si>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</si>
  <si>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</si>
  <si>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</si>
  <si>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</si>
  <si>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</si>
  <si>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</si>
  <si>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</si>
  <si>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</si>
  <si>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</si>
  <si>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</si>
  <si>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</si>
  <si>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</si>
  <si>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</si>
  <si>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</si>
  <si>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</si>
  <si>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</si>
  <si>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</si>
  <si>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</si>
  <si>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</si>
  <si>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</si>
  <si>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</si>
  <si>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</si>
  <si>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</si>
  <si>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</si>
  <si>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</si>
  <si>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</si>
  <si>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</si>
  <si>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</si>
  <si>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</si>
  <si>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</si>
  <si>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</si>
  <si>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</si>
  <si>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</si>
  <si>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</si>
  <si>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</si>
  <si>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</si>
  <si>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</si>
  <si>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</si>
  <si>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</si>
  <si>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</si>
  <si>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</si>
  <si>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</si>
  <si>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</si>
  <si>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</si>
  <si>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</si>
  <si>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</si>
  <si>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</si>
  <si>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</si>
  <si>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</si>
  <si>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</si>
  <si>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</si>
  <si>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</si>
  <si>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</si>
  <si>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</si>
  <si>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</si>
  <si>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</si>
  <si>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</si>
  <si>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</si>
  <si>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</si>
  <si>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</si>
  <si>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</si>
  <si>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</si>
  <si>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</si>
  <si>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</si>
  <si>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</si>
  <si>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</si>
  <si>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</si>
  <si>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</si>
  <si>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</si>
  <si>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</si>
  <si>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</si>
  <si>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</si>
  <si>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</si>
  <si>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</si>
  <si>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</si>
  <si>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</si>
  <si>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</si>
  <si>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</si>
  <si>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</si>
  <si>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</si>
  <si>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</si>
  <si>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</si>
  <si>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</si>
  <si>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</si>
  <si>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</si>
  <si>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</si>
  <si>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</si>
  <si>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</si>
  <si>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</si>
  <si>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</si>
  <si>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</si>
  <si>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</si>
  <si>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</si>
  <si>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</si>
  <si>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</si>
  <si>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</si>
  <si>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</si>
  <si>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</si>
  <si>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</si>
  <si>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</si>
  <si>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</si>
  <si>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</si>
  <si>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</si>
  <si>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</si>
  <si>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</si>
  <si>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</si>
  <si>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</si>
  <si>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</si>
  <si>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</si>
  <si>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</si>
  <si>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</si>
  <si>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</si>
  <si>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</si>
  <si>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</si>
  <si>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</si>
  <si>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</si>
  <si>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</si>
  <si>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</si>
  <si>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</si>
  <si>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</si>
  <si>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</si>
  <si>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</si>
  <si>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</si>
  <si>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</si>
  <si>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</si>
  <si>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</si>
  <si>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</si>
  <si>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</si>
  <si>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</si>
  <si>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</si>
  <si>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</si>
  <si>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</si>
  <si>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</si>
  <si>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</si>
  <si>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</si>
  <si>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</si>
  <si>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</si>
  <si>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</si>
  <si>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</si>
  <si>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</si>
  <si>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</si>
  <si>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</si>
  <si>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</si>
  <si>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</si>
  <si>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</si>
  <si>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</si>
  <si>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</si>
  <si>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</si>
  <si>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</si>
  <si>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</si>
  <si>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</si>
  <si>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</si>
  <si>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</si>
  <si>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</si>
  <si>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</si>
  <si>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</si>
  <si>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</si>
  <si>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</si>
  <si>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</si>
  <si>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</si>
  <si>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</si>
  <si>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</si>
  <si>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</si>
  <si>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</si>
  <si>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</si>
  <si>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</si>
  <si>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</si>
  <si>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</si>
  <si>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</si>
  <si>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</si>
  <si>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</si>
  <si>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</si>
  <si>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</si>
  <si>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</si>
  <si>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</si>
  <si>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</si>
  <si>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</si>
  <si>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</si>
  <si>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</si>
  <si>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</si>
  <si>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</si>
  <si>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</si>
  <si>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</si>
  <si>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</si>
  <si>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</si>
  <si>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</si>
  <si>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</si>
  <si>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</si>
  <si>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</si>
  <si>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</si>
  <si>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</si>
  <si>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</si>
  <si>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</si>
  <si>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</si>
  <si>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</si>
  <si>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</si>
  <si>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</si>
  <si>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</si>
  <si>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</si>
  <si>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</si>
  <si>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</si>
  <si>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</si>
  <si>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</si>
  <si>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</si>
  <si>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</si>
  <si>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</si>
  <si>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</si>
  <si>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</si>
  <si>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</si>
  <si>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</si>
  <si>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</si>
  <si>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</si>
  <si>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</si>
  <si>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</si>
  <si>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</si>
  <si>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</si>
  <si>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</si>
  <si>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</si>
  <si>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</si>
  <si>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</si>
  <si>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</si>
  <si>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</si>
  <si>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</si>
  <si>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</si>
  <si>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</si>
  <si>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</si>
  <si>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</si>
  <si>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</si>
  <si>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</si>
  <si>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</si>
  <si>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</si>
  <si>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</si>
  <si>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</si>
  <si>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</si>
  <si>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</si>
  <si>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</si>
  <si>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</si>
  <si>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</si>
  <si>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</si>
  <si>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</si>
  <si>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</si>
  <si>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</si>
  <si>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</si>
  <si>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</si>
  <si>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</si>
  <si>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</si>
  <si>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</si>
  <si>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</si>
  <si>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</si>
  <si>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</si>
  <si>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</si>
  <si>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</si>
  <si>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</si>
  <si>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</si>
  <si>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</si>
  <si>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</si>
  <si>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</si>
  <si>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</si>
  <si>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</si>
  <si>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</si>
  <si>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</si>
  <si>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</si>
  <si>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</si>
  <si>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</si>
  <si>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</si>
  <si>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</si>
  <si>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</si>
  <si>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</si>
  <si>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</si>
  <si>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</si>
  <si>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</si>
  <si>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</si>
  <si>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</si>
  <si>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</si>
  <si>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</si>
  <si>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</si>
  <si>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</si>
  <si>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</si>
  <si>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</si>
  <si>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</si>
  <si>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</si>
  <si>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</si>
  <si>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</si>
  <si>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</si>
  <si>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</si>
  <si>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</si>
  <si>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</si>
  <si>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</si>
  <si>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</si>
  <si>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</si>
  <si>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</si>
  <si>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</si>
  <si>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</si>
  <si>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</si>
  <si>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</si>
  <si>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</si>
  <si>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</si>
  <si>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</si>
  <si>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</si>
  <si>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</si>
  <si>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</si>
  <si>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</si>
  <si>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</si>
  <si>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</si>
  <si>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</si>
  <si>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</si>
  <si>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</si>
  <si>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</si>
  <si>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</si>
  <si>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</si>
  <si>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</si>
  <si>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</si>
  <si>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</si>
  <si>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</si>
  <si>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</si>
  <si>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</si>
  <si>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</si>
  <si>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</si>
  <si>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</si>
  <si>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</si>
  <si>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</si>
  <si>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</si>
  <si>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</si>
  <si>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</si>
  <si>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</si>
  <si>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</si>
  <si>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</si>
  <si>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</si>
  <si>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</si>
  <si>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</si>
  <si>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</si>
  <si>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</si>
  <si>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</si>
  <si>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</si>
  <si>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</si>
  <si>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</si>
  <si>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</si>
  <si>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</si>
  <si>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</si>
  <si>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</si>
  <si>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</si>
  <si>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</si>
  <si>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</si>
  <si>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</si>
  <si>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</si>
  <si>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</si>
  <si>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</si>
  <si>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</si>
  <si>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</si>
  <si>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</si>
  <si>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</si>
  <si>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</si>
  <si>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</si>
  <si>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</si>
  <si>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</si>
  <si>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</si>
  <si>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</si>
  <si>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</si>
  <si>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</si>
  <si>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</si>
  <si>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</si>
  <si>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</si>
  <si>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</si>
  <si>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</si>
  <si>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</si>
  <si>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</si>
  <si>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</si>
  <si>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</si>
  <si>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</si>
  <si>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</si>
  <si>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</si>
  <si>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</si>
  <si>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</si>
  <si>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</si>
  <si>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</si>
  <si>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</si>
  <si>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</si>
  <si>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</si>
  <si>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</si>
  <si>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</si>
  <si>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</si>
  <si>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</si>
  <si>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</si>
  <si>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</si>
  <si>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</si>
  <si>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</si>
  <si>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</si>
  <si>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</si>
  <si>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</si>
  <si>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</si>
  <si>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</si>
  <si>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</si>
  <si>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</si>
  <si>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</si>
  <si>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</si>
  <si>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</si>
  <si>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</si>
  <si>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</si>
  <si>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</si>
  <si>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</si>
  <si>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</si>
  <si>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</si>
  <si>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</si>
  <si>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</si>
  <si>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</si>
  <si>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</si>
  <si>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</si>
  <si>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</si>
  <si>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</si>
  <si>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</si>
  <si>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</si>
  <si>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</si>
  <si>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</si>
  <si>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</si>
  <si>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</si>
  <si>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</si>
  <si>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</si>
  <si>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</si>
  <si>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</si>
  <si>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</si>
  <si>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</si>
  <si>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</si>
  <si>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</si>
  <si>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</si>
  <si>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</si>
  <si>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</si>
  <si>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</si>
  <si>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</si>
  <si>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</si>
  <si>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</si>
  <si>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</si>
  <si>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</si>
  <si>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</si>
  <si>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</si>
  <si>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</si>
  <si>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</si>
  <si>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</si>
  <si>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</si>
  <si>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</si>
  <si>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</si>
  <si>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</si>
  <si>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</si>
  <si>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</si>
  <si>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</si>
  <si>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</si>
  <si>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</si>
  <si>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</si>
  <si>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</si>
  <si>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</si>
  <si>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</si>
  <si>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</si>
  <si>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</si>
  <si>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</si>
  <si>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</si>
  <si>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</si>
  <si>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</si>
  <si>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</si>
  <si>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</si>
  <si>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</si>
  <si>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</si>
  <si>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</si>
  <si>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</si>
  <si>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</si>
  <si>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</si>
  <si>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</si>
  <si>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</si>
  <si>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</si>
  <si>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</si>
  <si>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</si>
  <si>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</si>
  <si>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</si>
  <si>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</si>
  <si>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</si>
  <si>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</si>
  <si>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</si>
  <si>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</si>
  <si>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</si>
  <si>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</si>
  <si>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</si>
  <si>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</si>
  <si>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</si>
  <si>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</si>
  <si>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</si>
  <si>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</si>
  <si>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</si>
  <si>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</si>
  <si>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</si>
  <si>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</si>
  <si>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</si>
  <si>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</si>
  <si>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</si>
  <si>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</si>
  <si>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</si>
  <si>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</si>
  <si>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</si>
  <si>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</si>
  <si>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</si>
  <si>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</si>
  <si>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</si>
  <si>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</si>
  <si>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</si>
  <si>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</si>
  <si>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</si>
  <si>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</si>
  <si>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</si>
  <si>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</si>
  <si>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</si>
  <si>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</si>
  <si>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</si>
  <si>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</si>
  <si>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</si>
  <si>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</si>
  <si>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</si>
  <si>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</si>
  <si>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</si>
  <si>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</si>
  <si>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</si>
  <si>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</si>
  <si>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</si>
  <si>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</si>
  <si>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</si>
  <si>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</si>
  <si>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</si>
  <si>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</si>
  <si>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</si>
  <si>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</si>
  <si>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</si>
  <si>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</si>
  <si>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</si>
  <si>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</si>
  <si>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</si>
  <si>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</si>
  <si>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</si>
  <si>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</si>
  <si>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</si>
  <si>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</si>
  <si>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</si>
  <si>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</si>
  <si>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</si>
  <si>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</si>
  <si>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</si>
  <si>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</si>
  <si>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</si>
  <si>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</si>
  <si>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</si>
  <si>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</si>
  <si>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</si>
  <si>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</si>
  <si>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</si>
  <si>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</si>
  <si>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</si>
  <si>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</si>
  <si>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</si>
  <si>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</si>
  <si>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</si>
  <si>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</si>
  <si>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</si>
  <si>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</si>
  <si>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</si>
  <si>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</si>
  <si>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</si>
  <si>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</si>
  <si>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</si>
  <si>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</si>
  <si>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</si>
  <si>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</si>
  <si>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</si>
  <si>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</si>
  <si>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</si>
  <si>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</si>
  <si>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</si>
  <si>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</si>
  <si>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</si>
  <si>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</si>
  <si>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</si>
  <si>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</si>
  <si>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</si>
  <si>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</si>
  <si>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</si>
  <si>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</si>
  <si>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</si>
  <si>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</si>
  <si>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</si>
  <si>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</si>
  <si>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</si>
  <si>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</si>
  <si>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</si>
  <si>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</si>
  <si>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</si>
  <si>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</si>
  <si>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</si>
  <si>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</si>
  <si>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</si>
  <si>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</si>
  <si>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</si>
  <si>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</si>
  <si>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</si>
  <si>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</si>
  <si>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</si>
  <si>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</si>
  <si>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</si>
  <si>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</si>
  <si>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</si>
  <si>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</si>
  <si>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</si>
  <si>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</si>
  <si>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</si>
  <si>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</si>
  <si>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</si>
  <si>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</si>
  <si>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</si>
  <si>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</si>
  <si>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</si>
  <si>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</si>
  <si>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</si>
  <si>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</si>
  <si>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</si>
  <si>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</si>
  <si>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</si>
  <si>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</si>
  <si>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</si>
  <si>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</si>
  <si>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</si>
  <si>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</si>
  <si>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</si>
  <si>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</si>
  <si>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</si>
  <si>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</si>
  <si>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</si>
  <si>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</si>
  <si>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</si>
  <si>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</si>
  <si>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</si>
  <si>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</si>
  <si>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</si>
  <si>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</si>
  <si>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</si>
  <si>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</si>
  <si>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</si>
  <si>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</si>
  <si>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</si>
  <si>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</si>
  <si>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</si>
  <si>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</si>
  <si>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</si>
  <si>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</si>
  <si>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</si>
  <si>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</si>
  <si>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</si>
  <si>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</si>
  <si>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</si>
  <si>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</si>
  <si>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</si>
  <si>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</si>
  <si>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</si>
  <si>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</si>
  <si>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</si>
  <si>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</si>
  <si>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</si>
  <si>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</si>
  <si>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</si>
  <si>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</si>
  <si>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</si>
  <si>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</si>
  <si>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</si>
  <si>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</si>
  <si>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</si>
  <si>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</si>
  <si>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</si>
  <si>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</si>
  <si>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</si>
  <si>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</si>
  <si>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</si>
  <si>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</si>
  <si>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</si>
  <si>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</si>
  <si>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</si>
  <si>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</si>
  <si>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</si>
  <si>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</si>
  <si>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</si>
  <si>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</si>
  <si>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</si>
  <si>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</si>
  <si>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</si>
  <si>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</si>
  <si>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</si>
  <si>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</si>
  <si>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</si>
  <si>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</si>
  <si>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</si>
  <si>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</si>
  <si>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</si>
  <si>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</si>
  <si>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</si>
  <si>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</si>
  <si>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</si>
  <si>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</si>
  <si>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</si>
  <si>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</si>
  <si>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</si>
  <si>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</si>
  <si>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</si>
  <si>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</si>
  <si>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</si>
  <si>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</si>
  <si>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</si>
  <si>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</si>
  <si>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</si>
  <si>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</si>
  <si>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</si>
  <si>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</si>
  <si>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</si>
  <si>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</si>
  <si>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</si>
  <si>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</si>
  <si>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</si>
  <si>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</si>
  <si>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</si>
  <si>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</si>
  <si>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</si>
  <si>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</si>
  <si>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</si>
  <si>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</si>
  <si>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</si>
  <si>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</si>
  <si>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</si>
  <si>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</si>
  <si>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</si>
  <si>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</si>
  <si>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</si>
  <si>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</si>
  <si>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</si>
  <si>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</si>
  <si>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</si>
  <si>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</si>
  <si>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</si>
  <si>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</si>
  <si>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</si>
  <si>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</si>
  <si>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</si>
  <si>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</si>
  <si>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</si>
  <si>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</si>
  <si>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</si>
  <si>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</si>
  <si>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</si>
  <si>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</si>
  <si>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</si>
  <si>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</si>
  <si>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</si>
  <si>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</si>
  <si>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</si>
  <si>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</si>
  <si>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</si>
  <si>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</si>
  <si>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</si>
  <si>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</si>
  <si>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</si>
  <si>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</si>
  <si>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</si>
  <si>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</si>
  <si>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</si>
  <si>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</si>
  <si>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</si>
  <si>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</si>
  <si>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</si>
  <si>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</si>
  <si>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</si>
  <si>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</si>
  <si>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</si>
  <si>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</si>
  <si>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</si>
  <si>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</si>
  <si>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</si>
  <si>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</si>
  <si>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</si>
  <si>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</si>
  <si>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</si>
  <si>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</si>
  <si>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</si>
  <si>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</si>
  <si>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</si>
  <si>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</si>
  <si>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</si>
  <si>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</si>
  <si>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</si>
  <si>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</si>
  <si>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</si>
  <si>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</si>
  <si>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</si>
  <si>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</si>
  <si>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</si>
  <si>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</si>
  <si>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</si>
  <si>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</si>
  <si>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</si>
  <si>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</si>
  <si>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</si>
  <si>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</si>
  <si>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</si>
  <si>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</si>
  <si>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</si>
  <si>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</si>
  <si>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</si>
  <si>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</si>
  <si>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</si>
  <si>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</si>
  <si>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</si>
  <si>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</si>
  <si>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</si>
  <si>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</si>
  <si>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</si>
  <si>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</si>
  <si>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</si>
  <si>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</si>
  <si>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</si>
  <si>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</si>
  <si>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</si>
  <si>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</si>
  <si>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</si>
  <si>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</si>
  <si>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</si>
  <si>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</si>
  <si>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</si>
  <si>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</si>
  <si>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</si>
  <si>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</si>
  <si>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</si>
  <si>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</si>
  <si>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</si>
  <si>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</si>
  <si>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</si>
  <si>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</si>
  <si>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</si>
  <si>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</si>
  <si>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</si>
  <si>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</si>
  <si>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</si>
  <si>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</si>
  <si>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</si>
  <si>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</si>
  <si>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</si>
  <si>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</si>
  <si>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</si>
  <si>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</si>
  <si>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</si>
  <si>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</si>
  <si>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</si>
  <si>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</si>
  <si>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</si>
  <si>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</si>
  <si>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</si>
  <si>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</si>
  <si>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</si>
  <si>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</si>
  <si>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</si>
  <si>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</si>
  <si>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</si>
  <si>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</si>
  <si>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</si>
  <si>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</si>
  <si>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</si>
  <si>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</si>
  <si>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</si>
  <si>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</si>
  <si>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</si>
  <si>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</si>
  <si>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</si>
  <si>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</si>
  <si>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</si>
  <si>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</si>
  <si>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</si>
  <si>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</si>
  <si>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</si>
  <si>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</si>
  <si>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</si>
  <si>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</si>
  <si>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</si>
  <si>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</si>
  <si>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</si>
  <si>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</si>
  <si>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</si>
  <si>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</si>
  <si>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</si>
  <si>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</si>
  <si>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</si>
  <si>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</si>
  <si>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</si>
  <si>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</si>
  <si>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</si>
  <si>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</si>
  <si>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</si>
  <si>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</si>
  <si>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</si>
  <si>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</si>
  <si>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</si>
  <si>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</si>
  <si>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</si>
  <si>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</si>
  <si>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</si>
  <si>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</si>
  <si>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</si>
  <si>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</si>
  <si>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</si>
  <si>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</si>
  <si>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</si>
  <si>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</si>
  <si>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</si>
  <si>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</si>
  <si>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</si>
  <si>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</si>
  <si>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</si>
  <si>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</si>
  <si>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</si>
  <si>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</si>
  <si>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</si>
  <si>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</si>
  <si>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</si>
  <si>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</si>
  <si>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</si>
  <si>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</si>
  <si>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</si>
  <si>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</si>
  <si>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</si>
  <si>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</si>
  <si>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</si>
  <si>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</si>
  <si>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</si>
  <si>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</si>
  <si>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</si>
  <si>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</si>
  <si>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</si>
  <si>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</si>
  <si>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</si>
  <si>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</si>
  <si>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</si>
  <si>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</si>
  <si>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</si>
  <si>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</si>
  <si>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</si>
  <si>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</si>
  <si>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</si>
  <si>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</si>
  <si>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</si>
  <si>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</si>
  <si>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</si>
  <si>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</si>
  <si>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</si>
  <si>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</si>
  <si>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</si>
  <si>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</si>
  <si>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</si>
  <si>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</si>
  <si>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</si>
  <si>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</si>
  <si>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</si>
  <si>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</si>
  <si>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</si>
  <si>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</si>
  <si>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</si>
  <si>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</si>
  <si>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</si>
  <si>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</si>
  <si>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</si>
  <si>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</si>
  <si>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</si>
  <si>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</si>
  <si>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</si>
  <si>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</si>
  <si>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</si>
  <si>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</si>
  <si>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</si>
  <si>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</si>
  <si>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</si>
  <si>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</si>
  <si>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</si>
  <si>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</si>
  <si>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</si>
  <si>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</si>
  <si>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</si>
  <si>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</si>
  <si>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</si>
  <si>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</si>
  <si>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</si>
  <si>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</si>
  <si>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</si>
  <si>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</si>
  <si>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</si>
  <si>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</si>
  <si>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</si>
  <si>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</si>
  <si>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</si>
  <si>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</si>
  <si>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</si>
  <si>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</si>
  <si>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</si>
  <si>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</si>
  <si>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</si>
  <si>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</si>
  <si>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</si>
  <si>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</si>
  <si>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</si>
  <si>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</si>
  <si>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</si>
  <si>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</si>
  <si>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</si>
  <si>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</si>
  <si>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</si>
  <si>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</si>
  <si>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</si>
  <si>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</si>
  <si>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</si>
  <si>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</si>
  <si>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</si>
  <si>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</si>
  <si>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</si>
  <si>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</si>
  <si>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</si>
  <si>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</si>
  <si>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</si>
  <si>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</si>
  <si>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</si>
  <si>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</si>
  <si>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</si>
  <si>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</si>
  <si>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</si>
  <si>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</si>
  <si>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</si>
  <si>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</si>
  <si>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</si>
  <si>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</si>
  <si>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</si>
  <si>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</si>
  <si>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</si>
  <si>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</si>
  <si>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</si>
  <si>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</si>
  <si>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</si>
  <si>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</si>
  <si>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</si>
  <si>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</si>
  <si>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</si>
  <si>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</si>
  <si>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</si>
  <si>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</si>
  <si>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</si>
  <si>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</si>
  <si>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</si>
  <si>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</si>
  <si>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</si>
  <si>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</si>
  <si>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</si>
  <si>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</si>
  <si>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</si>
  <si>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</si>
  <si>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</si>
  <si>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</si>
  <si>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</si>
  <si>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</si>
  <si>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</si>
  <si>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</si>
  <si>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</si>
  <si>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</si>
  <si>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</si>
  <si>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</si>
  <si>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</si>
  <si>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</si>
  <si>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</si>
  <si>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</si>
  <si>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</si>
  <si>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</si>
  <si>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</si>
  <si>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</si>
  <si>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</si>
  <si>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</si>
  <si>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</si>
  <si>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</si>
  <si>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</si>
  <si>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</si>
  <si>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</si>
  <si>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</si>
  <si>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</si>
  <si>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</si>
  <si>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</si>
  <si>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</si>
  <si>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</si>
  <si>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</si>
  <si>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</si>
  <si>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</si>
  <si>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</si>
  <si>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</si>
  <si>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</si>
  <si>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</si>
  <si>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</si>
  <si>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</si>
  <si>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</si>
  <si>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</si>
  <si>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</si>
  <si>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</si>
  <si>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</si>
  <si>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</si>
  <si>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</si>
  <si>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</si>
  <si>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</si>
  <si>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</si>
  <si>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</si>
  <si>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</si>
  <si>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</si>
  <si>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</si>
  <si>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</si>
  <si>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</si>
  <si>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</si>
  <si>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</si>
  <si>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</si>
  <si>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</si>
  <si>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</si>
  <si>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</si>
  <si>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</si>
  <si>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</si>
  <si>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</si>
  <si>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</si>
  <si>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</si>
  <si>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</si>
  <si>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</si>
  <si>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</si>
  <si>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</si>
  <si>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</si>
  <si>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</si>
  <si>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</si>
  <si>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</si>
  <si>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</si>
  <si>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</si>
  <si>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</si>
  <si>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</si>
  <si>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</si>
  <si>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</si>
  <si>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</si>
  <si>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</si>
  <si>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</si>
  <si>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</si>
  <si>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</si>
  <si>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</si>
  <si>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</si>
  <si>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</si>
  <si>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</si>
  <si>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</si>
  <si>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</si>
  <si>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</si>
  <si>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</si>
  <si>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</si>
  <si>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</si>
  <si>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</si>
  <si>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</si>
  <si>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</si>
  <si>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</si>
  <si>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</si>
  <si>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</si>
  <si>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</si>
  <si>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</si>
  <si>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</si>
  <si>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</si>
  <si>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</si>
  <si>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</si>
  <si>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</si>
  <si>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</si>
  <si>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</si>
  <si>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</si>
  <si>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</si>
  <si>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</si>
  <si>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</si>
  <si>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</si>
  <si>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</si>
  <si>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</si>
  <si>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</si>
  <si>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</si>
  <si>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</si>
  <si>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</si>
  <si>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</si>
  <si>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</si>
  <si>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</si>
  <si>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</si>
  <si>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</si>
  <si>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</si>
  <si>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</si>
  <si>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</si>
  <si>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</si>
  <si>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</si>
  <si>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</si>
  <si>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</si>
  <si>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</si>
  <si>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</si>
  <si>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</si>
  <si>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</si>
  <si>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</si>
  <si>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</si>
  <si>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</si>
  <si>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</si>
  <si>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</si>
  <si>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</si>
  <si>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</si>
  <si>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</si>
  <si>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</si>
  <si>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</si>
  <si>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</si>
  <si>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</si>
  <si>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</si>
  <si>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</si>
  <si>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</si>
  <si>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</si>
  <si>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</si>
  <si>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</si>
  <si>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</si>
  <si>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</si>
  <si>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</si>
  <si>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</si>
  <si>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</si>
  <si>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</si>
  <si>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</si>
  <si>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</si>
  <si>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</si>
  <si>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</si>
  <si>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</si>
  <si>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</si>
  <si>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</si>
  <si>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</si>
  <si>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</si>
  <si>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</si>
  <si>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</si>
  <si>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</si>
  <si>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</si>
  <si>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</si>
  <si>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</si>
  <si>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</si>
  <si>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</si>
  <si>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</si>
  <si>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</si>
  <si>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</si>
  <si>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</si>
  <si>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</si>
  <si>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</si>
  <si>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</si>
  <si>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</si>
  <si>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</si>
  <si>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</si>
  <si>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</si>
  <si>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</si>
  <si>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</si>
  <si>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</si>
  <si>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</si>
  <si>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</si>
  <si>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</si>
  <si>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</si>
  <si>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</si>
  <si>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</si>
  <si>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</si>
  <si>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</si>
  <si>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</si>
  <si>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</si>
  <si>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</si>
  <si>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</si>
  <si>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</si>
  <si>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</si>
  <si>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</si>
  <si>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</si>
  <si>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</si>
  <si>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</si>
  <si>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</si>
  <si>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</si>
  <si>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</si>
  <si>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</si>
  <si>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</si>
  <si>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</si>
  <si>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</si>
  <si>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</si>
  <si>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</si>
  <si>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</si>
  <si>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</si>
  <si>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</si>
  <si>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</si>
  <si>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</si>
  <si>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</si>
  <si>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</si>
  <si>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</si>
  <si>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</si>
  <si>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</si>
  <si>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</si>
  <si>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</si>
  <si>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</si>
  <si>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</si>
  <si>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</si>
  <si>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</si>
  <si>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</si>
  <si>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</si>
  <si>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</si>
  <si>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</si>
  <si>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</si>
  <si>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</si>
  <si>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</si>
  <si>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</si>
  <si>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</si>
  <si>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</si>
  <si>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</si>
  <si>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</si>
  <si>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</si>
  <si>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</si>
  <si>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</si>
  <si>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</si>
  <si>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</si>
  <si>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</si>
  <si>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</si>
  <si>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</si>
  <si>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</si>
  <si>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</si>
  <si>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</si>
  <si>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</si>
  <si>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</si>
  <si>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</si>
  <si>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</si>
  <si>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</si>
  <si>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</si>
  <si>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</si>
  <si>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</si>
  <si>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</si>
  <si>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</si>
  <si>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</si>
  <si>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</si>
  <si>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</si>
  <si>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</si>
  <si>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</si>
  <si>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</si>
  <si>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</si>
  <si>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</si>
  <si>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</si>
  <si>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</si>
  <si>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</si>
  <si>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</si>
  <si>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</si>
  <si>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</si>
  <si>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</si>
  <si>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</si>
  <si>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</si>
  <si>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</si>
  <si>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</si>
  <si>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</si>
  <si>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</si>
  <si>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</si>
  <si>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</si>
  <si>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</si>
  <si>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</si>
  <si>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</si>
  <si>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</si>
  <si>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</si>
  <si>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</si>
  <si>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</si>
  <si>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</si>
  <si>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</si>
  <si>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</si>
  <si>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</si>
  <si>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</si>
  <si>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</si>
  <si>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</si>
  <si>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</si>
  <si>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</si>
  <si>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</si>
  <si>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</si>
  <si>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</si>
  <si>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</si>
  <si>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</si>
  <si>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</si>
  <si>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</si>
  <si>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</si>
  <si>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</si>
  <si>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</si>
  <si>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</si>
  <si>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</si>
  <si>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</si>
  <si>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</si>
  <si>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</si>
  <si>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</si>
  <si>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</si>
  <si>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</si>
  <si>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</si>
  <si>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</si>
  <si>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</si>
  <si>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</si>
  <si>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</si>
  <si>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</si>
  <si>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</si>
  <si>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</si>
  <si>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</si>
  <si>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</si>
  <si>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</si>
  <si>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</si>
  <si>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</si>
  <si>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</si>
  <si>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</si>
  <si>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</si>
  <si>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</si>
  <si>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</si>
  <si>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</si>
  <si>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</si>
  <si>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</si>
  <si>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</si>
  <si>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</si>
  <si>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</si>
  <si>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</si>
  <si>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</si>
  <si>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</si>
  <si>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</si>
  <si>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</si>
  <si>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</si>
  <si>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</si>
  <si>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</si>
  <si>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</si>
  <si>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</si>
  <si>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</si>
  <si>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</si>
  <si>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</si>
  <si>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</si>
  <si>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</si>
  <si>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</si>
  <si>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</si>
  <si>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</si>
  <si>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</si>
  <si>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</si>
  <si>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</si>
  <si>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</si>
  <si>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</si>
  <si>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</si>
  <si>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</si>
  <si>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</si>
  <si>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</si>
  <si>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</si>
  <si>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</si>
  <si>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</si>
  <si>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</si>
  <si>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</si>
  <si>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</si>
  <si>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</si>
  <si>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</si>
  <si>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</si>
  <si>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</si>
  <si>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</si>
  <si>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</si>
  <si>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</si>
  <si>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</si>
  <si>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</si>
  <si>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</si>
  <si>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</si>
  <si>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</si>
  <si>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</si>
  <si>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</si>
  <si>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</si>
  <si>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</si>
  <si>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</si>
  <si>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</si>
  <si>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</si>
  <si>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</si>
  <si>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</si>
  <si>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</si>
  <si>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</si>
  <si>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</si>
  <si>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</si>
  <si>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</si>
  <si>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</si>
  <si>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</si>
  <si>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</si>
  <si>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</si>
  <si>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</si>
  <si>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</si>
  <si>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</si>
  <si>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</si>
  <si>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</si>
  <si>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</si>
  <si>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</si>
  <si>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</si>
  <si>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</si>
  <si>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</si>
  <si>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</si>
  <si>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</si>
  <si>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</si>
  <si>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</si>
  <si>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</si>
  <si>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</si>
  <si>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</si>
  <si>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</si>
  <si>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</si>
  <si>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</si>
  <si>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</si>
  <si>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</si>
  <si>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</si>
  <si>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</si>
  <si>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</si>
  <si>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</si>
  <si>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</si>
  <si>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</si>
  <si>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</si>
  <si>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</si>
  <si>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</si>
  <si>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</si>
  <si>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</si>
  <si>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</si>
  <si>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</si>
  <si>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</si>
  <si>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</si>
  <si>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</si>
  <si>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</si>
  <si>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</si>
  <si>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</si>
  <si>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</si>
  <si>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</si>
  <si>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</si>
  <si>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</si>
  <si>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</si>
  <si>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</si>
  <si>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</si>
  <si>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</si>
  <si>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</si>
  <si>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</si>
  <si>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</si>
  <si>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</si>
  <si>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</si>
  <si>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</si>
  <si>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</si>
  <si>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</si>
  <si>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</si>
  <si>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</si>
  <si>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</si>
  <si>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</si>
  <si>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</si>
  <si>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</si>
  <si>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</si>
  <si>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</si>
  <si>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</si>
  <si>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</si>
  <si>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</si>
  <si>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</si>
  <si>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</si>
  <si>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</si>
  <si>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</si>
  <si>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</si>
  <si>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</si>
  <si>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</si>
  <si>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</si>
  <si>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</si>
  <si>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</si>
  <si>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</si>
  <si>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</si>
  <si>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</si>
  <si>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</si>
  <si>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</si>
  <si>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</si>
  <si>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</si>
  <si>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</si>
  <si>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</si>
  <si>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</si>
  <si>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</si>
  <si>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</si>
  <si>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</si>
  <si>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</si>
  <si>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</si>
  <si>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</si>
  <si>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</si>
  <si>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</si>
  <si>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</si>
  <si>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</si>
  <si>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</si>
  <si>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</si>
  <si>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</si>
  <si>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</si>
  <si>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</si>
  <si>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</si>
  <si>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</si>
  <si>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</si>
  <si>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</si>
  <si>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</si>
  <si>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</si>
  <si>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</si>
  <si>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</si>
  <si>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</si>
  <si>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</si>
  <si>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</si>
  <si>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</si>
  <si>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</si>
  <si>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</si>
  <si>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</si>
  <si>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</si>
  <si>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</si>
  <si>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</si>
  <si>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</si>
  <si>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</si>
  <si>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</si>
  <si>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</si>
  <si>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</si>
  <si>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</si>
  <si>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</si>
  <si>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</si>
  <si>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</si>
  <si>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</si>
  <si>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</si>
  <si>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</si>
  <si>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</si>
  <si>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</si>
  <si>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</si>
  <si>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</si>
  <si>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</si>
  <si>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</si>
  <si>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</si>
  <si>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</si>
  <si>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</si>
  <si>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</si>
  <si>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</si>
  <si>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</si>
  <si>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</si>
  <si>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</si>
  <si>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</si>
  <si>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</si>
  <si>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</si>
  <si>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</si>
  <si>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</si>
  <si>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</si>
  <si>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</si>
  <si>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</si>
  <si>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</si>
  <si>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</si>
  <si>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</si>
  <si>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</si>
  <si>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</si>
  <si>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</si>
  <si>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</si>
  <si>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</si>
  <si>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</si>
  <si>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</si>
  <si>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</si>
  <si>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</si>
  <si>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</si>
  <si>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</si>
  <si>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</si>
  <si>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</si>
  <si>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</si>
  <si>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</si>
  <si>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</si>
  <si>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</si>
  <si>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</si>
  <si>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</si>
  <si>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</si>
  <si>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</si>
  <si>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</si>
  <si>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</si>
  <si>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</si>
  <si>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</si>
  <si>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</si>
  <si>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</si>
  <si>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</si>
  <si>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</si>
  <si>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</si>
  <si>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</si>
  <si>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</si>
  <si>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</si>
  <si>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</si>
  <si>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</si>
  <si>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</si>
  <si>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</si>
  <si>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</si>
  <si>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</si>
  <si>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</si>
  <si>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</si>
  <si>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</si>
  <si>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</si>
  <si>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</si>
  <si>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</si>
  <si>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</si>
  <si>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</si>
  <si>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</si>
  <si>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</si>
  <si>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</si>
  <si>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</si>
  <si>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</si>
  <si>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</si>
  <si>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</si>
  <si>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</si>
  <si>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</si>
  <si>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</si>
  <si>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</si>
  <si>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</si>
  <si>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</si>
  <si>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</si>
  <si>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</si>
  <si>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</si>
  <si>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</si>
  <si>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</si>
  <si>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</si>
  <si>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</si>
  <si>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</si>
  <si>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</si>
  <si>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</si>
  <si>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</si>
  <si>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</si>
  <si>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</si>
  <si>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</si>
  <si>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</si>
  <si>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</si>
  <si>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</si>
  <si>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</si>
  <si>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</si>
  <si>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</si>
  <si>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</si>
  <si>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</si>
  <si>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</si>
  <si>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</si>
  <si>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</si>
  <si>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</si>
  <si>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</si>
  <si>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</si>
  <si>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</si>
  <si>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</si>
  <si>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</si>
  <si>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</si>
  <si>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</si>
  <si>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</si>
  <si>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</si>
  <si>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</si>
  <si>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</si>
  <si>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</si>
  <si>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</si>
  <si>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</si>
  <si>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</si>
  <si>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</si>
  <si>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</si>
  <si>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</si>
  <si>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</si>
  <si>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</si>
  <si>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</si>
  <si>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</si>
  <si>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</si>
  <si>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</si>
  <si>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</si>
  <si>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</si>
  <si>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</si>
  <si>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</si>
  <si>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</si>
  <si>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</si>
  <si>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</si>
  <si>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</si>
  <si>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</si>
  <si>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</si>
  <si>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</si>
  <si>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</si>
  <si>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</si>
  <si>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</si>
  <si>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</si>
  <si>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</si>
  <si>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</si>
  <si>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</si>
  <si>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</si>
  <si>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</si>
  <si>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</si>
  <si>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</si>
  <si>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</si>
  <si>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</si>
  <si>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</si>
  <si>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</si>
  <si>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</si>
  <si>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</si>
  <si>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</si>
  <si>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</si>
  <si>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</si>
  <si>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</si>
  <si>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</si>
  <si>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</si>
  <si>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</si>
  <si>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</si>
  <si>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</si>
  <si>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</si>
  <si>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</si>
  <si>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</si>
  <si>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</si>
  <si>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</si>
  <si>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</si>
  <si>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</si>
  <si>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</si>
  <si>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</si>
  <si>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</si>
  <si>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</si>
  <si>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</si>
  <si>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</si>
  <si>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</si>
  <si>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</si>
  <si>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</si>
  <si>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</si>
  <si>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</si>
  <si>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</si>
  <si>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</si>
  <si>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</si>
  <si>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</si>
  <si>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</si>
  <si>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</si>
  <si>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</si>
  <si>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</si>
  <si>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</si>
  <si>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</si>
  <si>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</si>
  <si>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</si>
  <si>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</si>
  <si>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</si>
  <si>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</si>
  <si>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</si>
  <si>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</si>
  <si>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</si>
  <si>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</si>
  <si>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</si>
  <si>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</si>
  <si>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</si>
  <si>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</si>
  <si>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</si>
  <si>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</si>
  <si>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</si>
  <si>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</si>
  <si>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</si>
  <si>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</si>
  <si>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</si>
  <si>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</si>
  <si>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</si>
  <si>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</si>
  <si>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</si>
  <si>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</si>
  <si>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</si>
  <si>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</si>
  <si>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</si>
  <si>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</si>
  <si>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</si>
  <si>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</si>
  <si>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</si>
  <si>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</si>
  <si>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</si>
  <si>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</si>
  <si>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</si>
  <si>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</si>
  <si>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</si>
  <si>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</si>
  <si>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</si>
  <si>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</si>
  <si>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</si>
  <si>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</si>
  <si>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</si>
  <si>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</si>
  <si>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</si>
  <si>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</si>
  <si>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</si>
  <si>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</si>
  <si>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</si>
  <si>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</si>
  <si>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</si>
  <si>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</si>
  <si>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</si>
  <si>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</si>
  <si>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</si>
  <si>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</si>
  <si>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</si>
  <si>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</si>
  <si>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</si>
  <si>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</si>
  <si>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</si>
  <si>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</si>
  <si>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</si>
  <si>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</si>
  <si>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</si>
  <si>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</si>
  <si>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</si>
  <si>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</si>
  <si>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</si>
  <si>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</si>
  <si>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</si>
  <si>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</si>
  <si>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</si>
  <si>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</si>
  <si>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</si>
  <si>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</si>
  <si>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</si>
  <si>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</si>
  <si>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</si>
  <si>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</si>
  <si>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</si>
  <si>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</si>
  <si>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</si>
  <si>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</si>
  <si>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</si>
  <si>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</si>
  <si>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</si>
  <si>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</si>
  <si>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</si>
  <si>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</si>
  <si>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</si>
  <si>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</si>
  <si>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</si>
  <si>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</si>
  <si>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</si>
  <si>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</si>
  <si>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</si>
  <si>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</si>
  <si>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</si>
  <si>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</si>
  <si>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</si>
  <si>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</si>
  <si>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</si>
  <si>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</si>
  <si>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</si>
  <si>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</si>
  <si>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</si>
  <si>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</si>
  <si>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</si>
  <si>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</si>
  <si>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</si>
  <si>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</si>
  <si>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</si>
  <si>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</si>
  <si>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</si>
  <si>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</si>
  <si>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</si>
  <si>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</si>
  <si>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</si>
  <si>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</si>
  <si>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</si>
  <si>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</si>
  <si>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</si>
  <si>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</si>
  <si>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</si>
  <si>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</si>
  <si>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</si>
  <si>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</si>
  <si>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</si>
  <si>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</si>
  <si>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</si>
  <si>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</si>
  <si>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</si>
  <si>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</si>
  <si>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</si>
  <si>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</si>
  <si>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</si>
  <si>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</si>
  <si>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</si>
  <si>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</si>
  <si>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</si>
  <si>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</si>
  <si>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</si>
  <si>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</si>
  <si>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</si>
  <si>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</si>
  <si>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</si>
  <si>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</si>
  <si>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</si>
  <si>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</si>
  <si>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</si>
  <si>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</si>
  <si>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</si>
  <si>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</si>
  <si>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</si>
  <si>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</si>
  <si>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</si>
  <si>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</si>
  <si>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</si>
  <si>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</si>
  <si>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</si>
  <si>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</si>
  <si>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</si>
  <si>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</si>
  <si>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</si>
  <si>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</si>
  <si>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</si>
  <si>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</si>
  <si>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</si>
  <si>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</si>
  <si>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</si>
  <si>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</si>
  <si>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</si>
  <si>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</si>
  <si>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</si>
  <si>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</si>
  <si>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</si>
  <si>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</si>
  <si>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</si>
  <si>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</si>
  <si>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</si>
  <si>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</si>
  <si>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</si>
  <si>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</si>
  <si>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</si>
  <si>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</si>
  <si>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</si>
  <si>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</si>
  <si>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</si>
  <si>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</si>
  <si>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</si>
  <si>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</si>
  <si>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</si>
  <si>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</si>
  <si>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</si>
  <si>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</si>
  <si>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</si>
  <si>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</si>
  <si>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</si>
  <si>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</si>
  <si>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</si>
  <si>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</si>
  <si>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</si>
  <si>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</si>
  <si>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</si>
  <si>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</si>
  <si>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</si>
  <si>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</si>
  <si>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</si>
  <si>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</si>
  <si>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</si>
  <si>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</si>
  <si>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</si>
  <si>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</si>
  <si>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</si>
  <si>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</si>
  <si>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</si>
  <si>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</si>
  <si>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</si>
  <si>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</si>
  <si>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</si>
  <si>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</si>
  <si>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</si>
  <si>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</si>
  <si>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</si>
  <si>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</si>
  <si>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</si>
  <si>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</si>
  <si>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</si>
  <si>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</si>
  <si>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</si>
  <si>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</si>
  <si>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</si>
  <si>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</si>
  <si>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</si>
  <si>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</si>
  <si>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</si>
  <si>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</si>
  <si>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</si>
  <si>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</si>
  <si>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</si>
  <si>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</si>
  <si>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</si>
  <si>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</si>
  <si>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</si>
  <si>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</si>
  <si>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</si>
  <si>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</si>
  <si>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</si>
  <si>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</si>
  <si>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</si>
  <si>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</si>
  <si>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</si>
  <si>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</si>
  <si>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</si>
  <si>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</si>
  <si>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</si>
  <si>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</si>
  <si>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</si>
  <si>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</si>
  <si>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</si>
  <si>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</si>
  <si>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</si>
  <si>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</si>
  <si>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</si>
  <si>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</si>
  <si>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</si>
  <si>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</si>
  <si>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</si>
  <si>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</si>
  <si>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</si>
  <si>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</si>
  <si>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</si>
  <si>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</si>
  <si>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</si>
  <si>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</si>
  <si>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</si>
  <si>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</si>
  <si>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</si>
  <si>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</si>
  <si>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</si>
  <si>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</si>
  <si>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</si>
  <si>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</si>
  <si>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</si>
  <si>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</si>
  <si>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</si>
  <si>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</si>
  <si>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</si>
  <si>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</si>
  <si>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</si>
  <si>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</si>
  <si>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</si>
  <si>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</si>
  <si>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</si>
  <si>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</si>
  <si>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</si>
  <si>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</si>
  <si>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</si>
  <si>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</si>
  <si>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</si>
  <si>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</si>
  <si>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</si>
  <si>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</si>
  <si>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</si>
  <si>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</si>
  <si>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</si>
  <si>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</si>
  <si>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</si>
  <si>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</si>
  <si>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</si>
  <si>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</si>
  <si>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</si>
  <si>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</si>
  <si>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</si>
  <si>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</si>
  <si>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</si>
  <si>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</si>
  <si>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</si>
  <si>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</si>
  <si>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</si>
  <si>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</si>
  <si>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</si>
  <si>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</si>
  <si>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</si>
  <si>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</si>
  <si>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</si>
  <si>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</si>
  <si>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</si>
  <si>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</si>
  <si>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</si>
  <si>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</si>
  <si>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</si>
  <si>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</si>
  <si>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</si>
  <si>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</si>
  <si>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</si>
  <si>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</si>
  <si>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</si>
  <si>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</si>
  <si>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</si>
  <si>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</si>
  <si>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</si>
  <si>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</si>
  <si>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</si>
  <si>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</si>
  <si>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</si>
  <si>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</si>
  <si>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</si>
  <si>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</si>
  <si>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</si>
  <si>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</si>
  <si>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</si>
  <si>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</si>
  <si>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</si>
  <si>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</si>
  <si>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</si>
  <si>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</si>
  <si>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</si>
  <si>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</si>
  <si>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</si>
  <si>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</si>
  <si>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</si>
  <si>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</si>
  <si>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</si>
  <si>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</si>
  <si>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</si>
  <si>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</si>
  <si>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</si>
  <si>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</si>
  <si>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</si>
  <si>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</si>
  <si>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</si>
  <si>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</si>
  <si>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</si>
  <si>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</si>
  <si>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</si>
  <si>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</si>
  <si>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</si>
  <si>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</si>
  <si>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</si>
  <si>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</si>
  <si>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</si>
  <si>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</si>
  <si>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</si>
  <si>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</si>
  <si>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</si>
  <si>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</si>
  <si>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</si>
  <si>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</si>
  <si>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</si>
  <si>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</si>
  <si>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</si>
  <si>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</si>
  <si>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</si>
  <si>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</si>
  <si>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</si>
  <si>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</si>
  <si>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</si>
  <si>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</si>
  <si>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</si>
  <si>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</si>
  <si>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</si>
  <si>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</si>
  <si>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</si>
  <si>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</si>
  <si>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</si>
  <si>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</si>
  <si>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</si>
  <si>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</si>
  <si>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</si>
  <si>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</si>
  <si>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</si>
  <si>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</si>
  <si>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</si>
  <si>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</si>
  <si>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</si>
  <si>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</si>
  <si>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</si>
  <si>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</si>
  <si>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</si>
  <si>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</si>
  <si>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</si>
  <si>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</si>
  <si>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</si>
  <si>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</si>
  <si>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</si>
  <si>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</si>
  <si>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</si>
  <si>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</si>
  <si>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</si>
  <si>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</si>
  <si>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</si>
  <si>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</si>
  <si>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</si>
  <si>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</si>
  <si>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</si>
  <si>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</si>
  <si>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</si>
  <si>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</si>
  <si>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</si>
  <si>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</si>
  <si>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</si>
  <si>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</si>
  <si>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</si>
  <si>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</si>
  <si>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</si>
  <si>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</si>
  <si>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</si>
  <si>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</si>
  <si>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</si>
  <si>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</si>
  <si>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</si>
  <si>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</si>
  <si>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</si>
  <si>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</si>
  <si>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</si>
  <si>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</si>
  <si>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</si>
  <si>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</si>
  <si>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</si>
  <si>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</si>
  <si>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</si>
  <si>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</si>
  <si>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</si>
  <si>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</si>
  <si>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</si>
  <si>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</si>
  <si>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</si>
  <si>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</si>
  <si>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</si>
  <si>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</si>
  <si>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</si>
  <si>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</si>
  <si>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</si>
  <si>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</si>
  <si>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</si>
  <si>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</si>
  <si>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</si>
  <si>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</si>
  <si>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</si>
  <si>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</si>
  <si>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</si>
  <si>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</si>
  <si>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</si>
  <si>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</si>
  <si>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</si>
  <si>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</si>
  <si>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</si>
  <si>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</si>
  <si>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</si>
  <si>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</si>
  <si>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</si>
  <si>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</si>
  <si>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</si>
  <si>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</si>
  <si>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</si>
  <si>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</si>
  <si>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</si>
  <si>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</si>
  <si>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</si>
  <si>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</si>
  <si>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</si>
  <si>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</si>
  <si>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</si>
  <si>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</si>
  <si>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</si>
  <si>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</si>
  <si>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</si>
  <si>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</si>
  <si>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</si>
  <si>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</si>
  <si>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</si>
  <si>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</si>
  <si>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</si>
  <si>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</si>
  <si>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</si>
  <si>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</si>
  <si>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</si>
  <si>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</si>
  <si>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</si>
  <si>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</si>
  <si>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</si>
  <si>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</si>
  <si>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</si>
  <si>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</si>
  <si>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</si>
  <si>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</si>
  <si>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</si>
  <si>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</si>
  <si>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</si>
  <si>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</si>
  <si>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</si>
  <si>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</si>
  <si>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</si>
  <si>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</si>
  <si>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</si>
  <si>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</si>
  <si>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</si>
  <si>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</si>
  <si>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</si>
  <si>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</si>
  <si>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</si>
  <si>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</si>
  <si>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</si>
  <si>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</si>
  <si>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</si>
  <si>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</si>
  <si>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</si>
  <si>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</si>
  <si>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</si>
  <si>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</si>
  <si>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</si>
  <si>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</si>
  <si>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</si>
  <si>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</si>
  <si>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</si>
  <si>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</si>
  <si>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</si>
  <si>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</si>
  <si>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</si>
  <si>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</si>
  <si>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</si>
  <si>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</si>
  <si>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</si>
  <si>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</si>
  <si>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</si>
  <si>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</si>
  <si>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</si>
  <si>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</si>
  <si>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</si>
  <si>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</si>
  <si>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</si>
  <si>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</si>
  <si>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</si>
  <si>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</si>
  <si>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</si>
  <si>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</si>
  <si>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</si>
  <si>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</si>
  <si>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</si>
  <si>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</si>
  <si>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</si>
  <si>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</si>
  <si>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</si>
  <si>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</si>
  <si>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</si>
  <si>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</si>
  <si>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</si>
  <si>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</si>
  <si>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</si>
  <si>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</si>
  <si>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</si>
  <si>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</si>
  <si>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</si>
  <si>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</si>
  <si>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</si>
  <si>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</si>
  <si>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</si>
  <si>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</si>
  <si>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</si>
  <si>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</si>
  <si>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</si>
  <si>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</si>
  <si>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</si>
  <si>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</si>
  <si>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</si>
  <si>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</si>
  <si>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</si>
  <si>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</si>
  <si>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</si>
  <si>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</si>
  <si>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</si>
  <si>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</si>
  <si>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</si>
  <si>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</si>
  <si>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</si>
  <si>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</si>
  <si>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</si>
  <si>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</si>
  <si>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</si>
  <si>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</si>
  <si>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</si>
  <si>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</si>
  <si>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</si>
  <si>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</si>
  <si>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</si>
  <si>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</si>
  <si>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</si>
  <si>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</si>
  <si>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</si>
  <si>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</si>
  <si>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</si>
  <si>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</si>
  <si>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</si>
  <si>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</si>
  <si>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</si>
  <si>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</si>
  <si>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</si>
  <si>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</si>
  <si>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</si>
  <si>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</si>
  <si>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</si>
  <si>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</si>
  <si>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</si>
  <si>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</si>
  <si>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</si>
  <si>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</si>
  <si>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</si>
  <si>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</si>
  <si>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</si>
  <si>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</si>
  <si>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</si>
  <si>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</si>
  <si>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</si>
  <si>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</si>
  <si>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</si>
  <si>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</si>
  <si>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</si>
  <si>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</si>
  <si>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</si>
  <si>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</si>
  <si>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</si>
  <si>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</si>
  <si>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</si>
  <si>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</si>
  <si>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</si>
  <si>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</si>
  <si>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</si>
  <si>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</si>
  <si>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</si>
  <si>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</si>
  <si>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</si>
  <si>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</si>
  <si>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</si>
  <si>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</si>
  <si>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</si>
  <si>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</si>
  <si>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</si>
  <si>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</si>
  <si>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</si>
  <si>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</si>
  <si>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</si>
  <si>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</si>
  <si>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</si>
  <si>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</si>
  <si>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</si>
  <si>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</si>
  <si>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</si>
  <si>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</si>
  <si>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</si>
  <si>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</si>
  <si>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</si>
  <si>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</si>
  <si>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</si>
  <si>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</si>
  <si>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</si>
  <si>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</si>
  <si>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</si>
  <si>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</si>
  <si>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</si>
  <si>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</si>
  <si>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</si>
  <si>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</si>
  <si>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</si>
  <si>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</si>
  <si>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</si>
  <si>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</si>
  <si>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</si>
  <si>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</si>
  <si>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</si>
  <si>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</si>
  <si>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</si>
  <si>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</si>
  <si>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</si>
  <si>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</si>
  <si>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</si>
  <si>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</si>
  <si>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</si>
  <si>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</si>
  <si>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</si>
  <si>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</si>
  <si>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</si>
  <si>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</si>
  <si>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</si>
  <si>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</si>
  <si>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</si>
  <si>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</si>
  <si>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</si>
  <si>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</si>
  <si>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</si>
  <si>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</si>
  <si>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</si>
  <si>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</si>
  <si>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</si>
  <si>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</si>
  <si>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</si>
  <si>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</si>
  <si>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</si>
  <si>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</si>
  <si>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</si>
  <si>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</si>
  <si>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</si>
  <si>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</si>
  <si>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</si>
  <si>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</si>
  <si>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</si>
  <si>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</si>
  <si>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</si>
  <si>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</si>
  <si>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</si>
  <si>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</si>
  <si>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</si>
  <si>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</si>
  <si>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</si>
  <si>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</si>
  <si>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</si>
  <si>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</si>
  <si>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</si>
  <si>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</si>
  <si>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</si>
  <si>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</si>
  <si>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</si>
  <si>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</si>
  <si>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</si>
  <si>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</si>
  <si>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</si>
  <si>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</si>
  <si>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</si>
  <si>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</si>
  <si>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</si>
  <si>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</si>
  <si>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</si>
  <si>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</si>
  <si>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</si>
  <si>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</si>
  <si>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</si>
  <si>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</si>
  <si>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</si>
  <si>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</si>
  <si>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</si>
  <si>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</si>
  <si>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</si>
  <si>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</si>
  <si>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</si>
  <si>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</si>
  <si>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</si>
  <si>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</si>
  <si>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</si>
  <si>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</si>
  <si>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</si>
  <si>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</si>
  <si>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</si>
  <si>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</si>
  <si>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</si>
  <si>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</si>
  <si>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</si>
  <si>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</si>
  <si>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</si>
  <si>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</si>
  <si>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</si>
  <si>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</si>
  <si>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</si>
  <si>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</si>
  <si>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</si>
  <si>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</si>
  <si>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</si>
  <si>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</si>
  <si>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</si>
  <si>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</si>
  <si>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</si>
  <si>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</si>
  <si>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</si>
  <si>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</si>
  <si>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</si>
  <si>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</si>
  <si>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</si>
  <si>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</si>
  <si>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</si>
  <si>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</si>
  <si>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</si>
  <si>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</si>
  <si>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</si>
  <si>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</si>
  <si>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</si>
  <si>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</si>
  <si>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</si>
  <si>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</si>
  <si>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</si>
  <si>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</si>
  <si>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</si>
  <si>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</si>
  <si>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</si>
  <si>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</si>
  <si>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</si>
  <si>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</si>
  <si>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</si>
  <si>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</si>
  <si>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</si>
  <si>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</si>
  <si>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</si>
  <si>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</si>
  <si>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</si>
  <si>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</si>
  <si>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</si>
  <si>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</si>
  <si>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</si>
  <si>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</si>
  <si>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</si>
  <si>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</si>
  <si>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</si>
  <si>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</si>
  <si>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</si>
  <si>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</si>
  <si>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</si>
  <si>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</si>
  <si>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</si>
  <si>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</si>
  <si>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</si>
  <si>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</si>
  <si>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</si>
  <si>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</si>
  <si>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</si>
  <si>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</si>
  <si>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</si>
  <si>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</si>
  <si>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</si>
  <si>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</si>
  <si>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</si>
  <si>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</si>
  <si>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</si>
  <si>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</si>
  <si>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</si>
  <si>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</si>
  <si>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</si>
  <si>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</si>
  <si>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</si>
  <si>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</si>
  <si>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</si>
  <si>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</si>
  <si>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</si>
  <si>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</si>
  <si>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</si>
  <si>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</si>
  <si>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</si>
  <si>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</si>
  <si>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</si>
  <si>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</si>
  <si>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</si>
  <si>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</si>
  <si>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</si>
  <si>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</si>
  <si>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</si>
  <si>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</si>
  <si>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</si>
  <si>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</si>
  <si>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</si>
  <si>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</si>
  <si>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</si>
  <si>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</si>
  <si>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</si>
  <si>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</si>
  <si>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</si>
  <si>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</si>
  <si>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</si>
  <si>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</si>
  <si>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</si>
  <si>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</si>
  <si>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</si>
  <si>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</si>
  <si>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</si>
  <si>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</si>
  <si>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</si>
  <si>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</si>
  <si>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</si>
  <si>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</si>
  <si>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</si>
  <si>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</si>
  <si>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</si>
  <si>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</si>
  <si>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</si>
  <si>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</si>
  <si>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</si>
  <si>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</si>
  <si>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</si>
  <si>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</si>
  <si>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</si>
  <si>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</si>
  <si>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</si>
  <si>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</si>
  <si>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</si>
  <si>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</si>
  <si>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</si>
  <si>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</si>
  <si>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</si>
  <si>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</si>
  <si>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</si>
  <si>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</si>
  <si>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</si>
  <si>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</si>
  <si>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</si>
  <si>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</si>
  <si>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</si>
  <si>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</si>
  <si>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</si>
  <si>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</si>
  <si>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</si>
  <si>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</si>
  <si>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</si>
  <si>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</si>
  <si>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</si>
  <si>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</si>
  <si>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</si>
  <si>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</si>
  <si>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</si>
  <si>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</si>
  <si>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</si>
  <si>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</si>
  <si>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</si>
  <si>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</si>
  <si>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</si>
  <si>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</si>
  <si>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</si>
  <si>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</si>
  <si>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</si>
  <si>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</si>
  <si>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</si>
  <si>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</si>
  <si>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</si>
  <si>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</si>
  <si>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</si>
  <si>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</si>
  <si>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</si>
  <si>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</si>
  <si>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</si>
  <si>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</si>
  <si>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</si>
  <si>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</si>
  <si>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</si>
  <si>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</si>
  <si>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</si>
  <si>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</si>
  <si>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</si>
  <si>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</si>
  <si>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</si>
  <si>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</si>
  <si>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</si>
  <si>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</si>
  <si>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</si>
  <si>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</si>
  <si>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</si>
  <si>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</si>
  <si>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</si>
  <si>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</si>
  <si>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</si>
  <si>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</si>
  <si>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</si>
  <si>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</si>
  <si>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</si>
  <si>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</si>
  <si>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</si>
  <si>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</si>
  <si>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</si>
  <si>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</si>
  <si>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</si>
  <si>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</si>
  <si>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</si>
  <si>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</si>
  <si>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</si>
  <si>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</si>
  <si>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</si>
  <si>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</si>
  <si>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</si>
  <si>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</si>
  <si>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</si>
  <si>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</si>
  <si>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</si>
  <si>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</si>
  <si>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</si>
  <si>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</si>
  <si>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</si>
  <si>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</si>
  <si>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</si>
  <si>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</si>
  <si>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</si>
  <si>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</si>
  <si>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</si>
  <si>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</si>
  <si>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</si>
  <si>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</si>
  <si>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</si>
  <si>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</si>
  <si>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</si>
  <si>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</si>
  <si>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</si>
  <si>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</si>
  <si>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</si>
  <si>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</si>
  <si>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</si>
  <si>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</si>
  <si>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</si>
  <si>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</si>
  <si>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</si>
  <si>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</si>
  <si>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</si>
  <si>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</si>
  <si>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</si>
  <si>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</si>
  <si>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</si>
  <si>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</si>
  <si>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</si>
  <si>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</si>
  <si>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</si>
  <si>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</si>
  <si>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</si>
  <si>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</si>
  <si>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</si>
  <si>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</si>
  <si>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</si>
  <si>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</si>
  <si>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</si>
  <si>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</si>
  <si>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</si>
  <si>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</si>
  <si>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</si>
  <si>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</si>
  <si>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</si>
  <si>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</si>
  <si>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</si>
  <si>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</si>
  <si>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</si>
  <si>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</si>
  <si>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</si>
  <si>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</si>
  <si>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</si>
  <si>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</si>
  <si>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</si>
  <si>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</si>
  <si>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</si>
  <si>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</si>
  <si>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</si>
  <si>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</si>
  <si>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</si>
  <si>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</si>
  <si>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</si>
  <si>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</si>
  <si>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</si>
  <si>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</si>
  <si>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</si>
  <si>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</si>
  <si>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</si>
  <si>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</si>
  <si>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</si>
  <si>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</si>
  <si>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</si>
  <si>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</si>
  <si>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</si>
  <si>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</si>
  <si>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</si>
  <si>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</si>
  <si>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</si>
  <si>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</si>
  <si>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</si>
  <si>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</si>
  <si>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</si>
  <si>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</si>
  <si>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</si>
  <si>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</si>
  <si>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</si>
  <si>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</si>
  <si>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</si>
  <si>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</si>
  <si>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</si>
  <si>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</si>
  <si>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</si>
  <si>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</si>
  <si>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</si>
  <si>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</si>
  <si>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</si>
  <si>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</si>
  <si>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</si>
  <si>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</si>
  <si>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</si>
  <si>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</si>
  <si>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</si>
  <si>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</si>
  <si>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</si>
  <si>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</si>
  <si>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</si>
  <si>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</si>
  <si>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</si>
  <si>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</si>
  <si>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</si>
  <si>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</si>
  <si>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</si>
  <si>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</si>
  <si>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</si>
  <si>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</si>
  <si>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</si>
  <si>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</si>
  <si>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</si>
  <si>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</si>
  <si>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</si>
  <si>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</si>
  <si>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</si>
  <si>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</si>
  <si>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</si>
  <si>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</si>
  <si>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</si>
  <si>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</si>
  <si>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</si>
  <si>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</si>
  <si>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</si>
  <si>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</si>
  <si>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</si>
  <si>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</si>
  <si>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</si>
  <si>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</si>
  <si>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</si>
  <si>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</si>
  <si>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</si>
  <si>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</si>
  <si>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</si>
  <si>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</si>
  <si>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</si>
  <si>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</si>
  <si>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</si>
  <si>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</si>
  <si>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</si>
  <si>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</si>
  <si>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</si>
  <si>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</si>
  <si>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</si>
  <si>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</si>
  <si>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</si>
  <si>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</si>
  <si>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</si>
  <si>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</si>
  <si>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</si>
  <si>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</si>
  <si>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</si>
  <si>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</si>
  <si>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</si>
  <si>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</si>
  <si>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</si>
  <si>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</si>
  <si>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</si>
  <si>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</si>
  <si>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</si>
  <si>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</si>
  <si>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</si>
  <si>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</si>
  <si>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</si>
  <si>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</si>
  <si>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</si>
  <si>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</si>
  <si>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</si>
  <si>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</si>
  <si>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</si>
  <si>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</si>
  <si>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</si>
  <si>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</si>
  <si>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</si>
  <si>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</si>
  <si>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</si>
  <si>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</si>
  <si>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</si>
  <si>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</si>
  <si>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</si>
  <si>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</si>
  <si>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</si>
  <si>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</si>
  <si>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</si>
  <si>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</si>
  <si>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</si>
  <si>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</si>
  <si>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</si>
  <si>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</si>
  <si>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</si>
  <si>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</si>
  <si>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</si>
  <si>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</si>
  <si>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</si>
  <si>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</si>
  <si>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</si>
  <si>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</si>
  <si>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</si>
  <si>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</si>
  <si>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</si>
  <si>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</si>
  <si>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</si>
  <si>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</si>
  <si>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</si>
  <si>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</si>
  <si>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</si>
  <si>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</si>
  <si>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</si>
  <si>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</si>
  <si>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</si>
  <si>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</si>
  <si>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</si>
  <si>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</si>
  <si>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</si>
  <si>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</si>
  <si>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</si>
  <si>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</si>
  <si>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</si>
  <si>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</si>
  <si>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</si>
  <si>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</si>
  <si>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</si>
  <si>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</si>
  <si>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</si>
  <si>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</si>
  <si>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</si>
  <si>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</si>
  <si>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</si>
  <si>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</si>
  <si>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</si>
  <si>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</si>
  <si>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</si>
  <si>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</si>
  <si>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</si>
  <si>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</si>
  <si>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</si>
  <si>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</si>
  <si>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</si>
  <si>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</si>
  <si>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</si>
  <si>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</si>
  <si>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</si>
  <si>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</si>
  <si>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</si>
  <si>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</si>
  <si>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</si>
  <si>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</si>
  <si>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</si>
  <si>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</si>
  <si>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</si>
  <si>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</si>
  <si>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</si>
  <si>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</si>
  <si>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</si>
  <si>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</si>
  <si>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</si>
  <si>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</si>
  <si>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</si>
  <si>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</si>
  <si>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</si>
  <si>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</si>
  <si>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</si>
  <si>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</si>
  <si>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</si>
  <si>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</si>
  <si>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</si>
  <si>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</si>
  <si>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</si>
  <si>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</si>
  <si>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</si>
  <si>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</si>
  <si>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</si>
  <si>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</si>
  <si>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</si>
  <si>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</si>
  <si>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</si>
  <si>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</si>
  <si>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</si>
  <si>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</si>
  <si>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</si>
  <si>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</si>
  <si>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</si>
  <si>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</si>
  <si>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</si>
  <si>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</si>
  <si>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</si>
  <si>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</si>
  <si>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</si>
  <si>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</si>
  <si>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</si>
  <si>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</si>
  <si>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</si>
  <si>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</si>
  <si>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</si>
  <si>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</si>
  <si>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</si>
  <si>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</si>
  <si>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</si>
  <si>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</si>
  <si>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</si>
  <si>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</si>
  <si>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</si>
  <si>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</si>
  <si>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</si>
  <si>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</si>
  <si>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</si>
  <si>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</si>
  <si>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</si>
  <si>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</si>
  <si>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</si>
  <si>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</si>
  <si>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</si>
  <si>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</si>
  <si>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</si>
  <si>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</si>
  <si>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</si>
  <si>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</si>
  <si>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</si>
  <si>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</si>
  <si>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</si>
  <si>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</si>
  <si>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</si>
  <si>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</si>
  <si>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</si>
  <si>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</si>
  <si>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</si>
  <si>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</si>
  <si>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</si>
  <si>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</si>
  <si>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</si>
  <si>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</si>
  <si>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</si>
  <si>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</si>
  <si>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</si>
  <si>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</si>
  <si>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</si>
  <si>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</si>
  <si>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</si>
  <si>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</si>
  <si>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</si>
  <si>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</si>
  <si>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</si>
  <si>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</si>
  <si>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</si>
  <si>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</si>
  <si>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</si>
  <si>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</si>
  <si>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</si>
  <si>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</si>
  <si>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</si>
  <si>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</si>
  <si>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</si>
  <si>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</si>
  <si>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</si>
  <si>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</si>
  <si>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</si>
  <si>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</si>
  <si>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</si>
  <si>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</si>
  <si>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</si>
  <si>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</si>
  <si>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</si>
  <si>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</si>
  <si>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</si>
  <si>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</si>
  <si>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</si>
  <si>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</si>
  <si>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</si>
  <si>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</si>
  <si>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</si>
  <si>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</si>
  <si>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</si>
  <si>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</si>
  <si>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</si>
  <si>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</si>
  <si>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</si>
  <si>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</si>
  <si>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</si>
  <si>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</si>
  <si>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</si>
  <si>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</si>
  <si>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</si>
  <si>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</si>
  <si>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</si>
  <si>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</si>
  <si>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</si>
  <si>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</si>
  <si>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</si>
  <si>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</si>
  <si>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</si>
  <si>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</si>
  <si>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</si>
  <si>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</si>
  <si>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</si>
  <si>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</si>
  <si>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</si>
  <si>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</si>
  <si>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</si>
  <si>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</si>
  <si>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</si>
  <si>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</si>
  <si>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</si>
  <si>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</si>
  <si>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</si>
  <si>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</si>
  <si>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</si>
  <si>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</si>
  <si>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</si>
  <si>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</si>
  <si>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</si>
  <si>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</si>
  <si>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</si>
  <si>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</si>
  <si>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</si>
  <si>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</si>
  <si>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</si>
  <si>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</si>
  <si>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</si>
  <si>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</si>
  <si>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</si>
  <si>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</si>
  <si>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</si>
  <si>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</si>
  <si>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</si>
  <si>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</si>
  <si>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</si>
  <si>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</si>
  <si>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</si>
  <si>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</si>
  <si>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</si>
  <si>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</si>
  <si>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</si>
  <si>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</si>
  <si>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</si>
  <si>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</si>
  <si>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</si>
  <si>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</si>
  <si>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</si>
  <si>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</si>
  <si>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</si>
  <si>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</si>
  <si>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</si>
  <si>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</si>
  <si>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</si>
  <si>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</si>
  <si>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</si>
  <si>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</si>
  <si>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</si>
  <si>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</si>
  <si>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</si>
  <si>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</si>
  <si>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</si>
  <si>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</si>
  <si>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</si>
  <si>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</si>
  <si>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</si>
  <si>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</si>
  <si>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</si>
  <si>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</si>
  <si>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</si>
  <si>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</si>
  <si>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</si>
  <si>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</si>
  <si>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</si>
  <si>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</si>
  <si>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</si>
  <si>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</si>
  <si>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</si>
  <si>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</si>
  <si>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</si>
  <si>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</si>
  <si>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</si>
  <si>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</si>
  <si>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</si>
  <si>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</si>
  <si>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</si>
  <si>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</si>
  <si>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</si>
  <si>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</si>
  <si>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</si>
  <si>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</si>
  <si>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</si>
  <si>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</si>
  <si>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</si>
  <si>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</si>
  <si>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</si>
  <si>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</si>
  <si>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</si>
  <si>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</si>
  <si>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</si>
  <si>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</si>
  <si>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</si>
  <si>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</si>
  <si>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</si>
  <si>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</si>
  <si>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</si>
  <si>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</si>
  <si>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</si>
  <si>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</si>
  <si>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</si>
  <si>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</si>
  <si>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</si>
  <si>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</si>
  <si>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</si>
  <si>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</si>
  <si>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</si>
  <si>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</si>
  <si>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</si>
  <si>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</si>
  <si>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</si>
  <si>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</si>
  <si>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</si>
  <si>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</si>
  <si>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</si>
  <si>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</si>
  <si>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</si>
  <si>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</si>
  <si>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</si>
  <si>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</si>
  <si>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</si>
  <si>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</si>
  <si>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</si>
  <si>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</si>
  <si>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</si>
  <si>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</si>
  <si>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</si>
  <si>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</si>
  <si>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</si>
  <si>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</si>
  <si>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</si>
  <si>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</si>
  <si>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</si>
  <si>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</si>
  <si>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</si>
  <si>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</si>
  <si>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</si>
  <si>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</si>
  <si>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</si>
  <si>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</si>
  <si>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</si>
  <si>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</si>
  <si>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</si>
  <si>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</si>
  <si>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</si>
  <si>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</si>
  <si>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</si>
  <si>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</si>
  <si>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</si>
  <si>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</si>
  <si>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</si>
  <si>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</si>
  <si>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</si>
  <si>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</si>
  <si>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</si>
  <si>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</si>
  <si>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</si>
  <si>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</si>
  <si>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</si>
  <si>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</si>
  <si>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</si>
  <si>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</si>
  <si>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</si>
  <si>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</si>
  <si>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</si>
  <si>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</si>
  <si>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</si>
  <si>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</si>
  <si>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</si>
  <si>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</si>
  <si>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</si>
  <si>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</si>
  <si>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</si>
  <si>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</si>
  <si>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</si>
  <si>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</si>
  <si>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</si>
  <si>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</si>
  <si>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</si>
  <si>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</si>
  <si>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</si>
  <si>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</si>
  <si>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</si>
  <si>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</si>
  <si>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</si>
  <si>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</si>
  <si>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</si>
  <si>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</si>
  <si>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</si>
  <si>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</si>
  <si>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</si>
  <si>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</si>
  <si>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</si>
  <si>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</si>
  <si>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</si>
  <si>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</si>
  <si>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</si>
  <si>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</si>
  <si>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</si>
  <si>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</si>
  <si>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</si>
  <si>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</si>
  <si>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</si>
  <si>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</si>
  <si>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</si>
  <si>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</si>
  <si>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</si>
  <si>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</si>
  <si>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</si>
  <si>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</si>
  <si>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</si>
  <si>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</si>
  <si>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</si>
  <si>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</si>
  <si>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</si>
  <si>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</si>
  <si>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</si>
  <si>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</si>
  <si>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</si>
  <si>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</si>
  <si>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</si>
  <si>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</si>
  <si>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</si>
  <si>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</si>
  <si>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</si>
  <si>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</si>
  <si>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</si>
  <si>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</si>
  <si>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</si>
  <si>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</si>
  <si>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</si>
  <si>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</si>
  <si>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</si>
  <si>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</si>
  <si>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</si>
  <si>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</si>
  <si>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</si>
  <si>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</si>
  <si>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</si>
  <si>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</si>
  <si>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</si>
  <si>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</si>
  <si>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</si>
  <si>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</si>
  <si>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</si>
  <si>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</si>
  <si>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</si>
  <si>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</si>
  <si>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</si>
  <si>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</si>
  <si>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</si>
  <si>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</si>
  <si>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</si>
  <si>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</si>
  <si>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</si>
  <si>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</si>
  <si>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</si>
  <si>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</si>
  <si>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</si>
  <si>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</si>
  <si>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</si>
  <si>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</si>
  <si>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</si>
  <si>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</si>
  <si>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</si>
  <si>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</si>
  <si>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</si>
  <si>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</si>
  <si>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</si>
  <si>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</si>
  <si>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</si>
  <si>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</si>
  <si>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</si>
  <si>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</si>
  <si>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</si>
  <si>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</si>
  <si>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</si>
  <si>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</si>
  <si>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</si>
  <si>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</si>
  <si>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</si>
  <si>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</si>
  <si>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</si>
  <si>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</si>
  <si>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</si>
  <si>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</si>
  <si>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</si>
  <si>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</si>
  <si>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</si>
  <si>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</si>
  <si>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</si>
  <si>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</si>
  <si>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</si>
  <si>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</si>
  <si>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</si>
  <si>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</si>
  <si>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</si>
  <si>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</si>
  <si>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</si>
  <si>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</si>
  <si>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</si>
  <si>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</si>
  <si>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</si>
  <si>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</si>
  <si>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</si>
  <si>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</si>
  <si>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</si>
  <si>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</si>
  <si>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</si>
  <si>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</si>
  <si>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</si>
  <si>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</si>
  <si>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</si>
  <si>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</si>
  <si>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</si>
  <si>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</si>
  <si>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</si>
  <si>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</si>
  <si>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</si>
  <si>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</si>
  <si>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</si>
  <si>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</si>
  <si>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</si>
  <si>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</si>
  <si>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</si>
  <si>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</si>
  <si>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</si>
  <si>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</si>
  <si>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</si>
  <si>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</si>
  <si>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</si>
  <si>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</si>
  <si>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</si>
  <si>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</si>
  <si>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</si>
  <si>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</si>
  <si>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</si>
  <si>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</si>
  <si>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</si>
  <si>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</si>
  <si>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</si>
  <si>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</si>
  <si>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</si>
  <si>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</si>
  <si>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</si>
  <si>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</si>
  <si>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</si>
  <si>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</si>
  <si>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</si>
  <si>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</si>
  <si>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</si>
  <si>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</si>
  <si>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</si>
  <si>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</si>
  <si>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</si>
  <si>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</si>
  <si>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</si>
  <si>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</si>
  <si>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</si>
  <si>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</si>
  <si>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</si>
  <si>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</si>
  <si>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</si>
  <si>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</si>
  <si>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</si>
  <si>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</si>
  <si>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</si>
  <si>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</si>
  <si>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</si>
  <si>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</si>
  <si>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</si>
  <si>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</si>
  <si>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</si>
  <si>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</si>
  <si>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</si>
  <si>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</si>
  <si>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</si>
  <si>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</si>
  <si>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</si>
  <si>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</si>
  <si>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</si>
  <si>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</si>
  <si>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</si>
  <si>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</si>
  <si>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</si>
  <si>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</si>
  <si>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</si>
  <si>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</si>
  <si>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</si>
  <si>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</si>
  <si>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</si>
  <si>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</si>
  <si>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</si>
  <si>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</si>
  <si>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</si>
  <si>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</si>
  <si>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</si>
  <si>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</si>
  <si>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</si>
  <si>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</si>
  <si>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</si>
  <si>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</si>
  <si>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</si>
  <si>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</si>
  <si>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</si>
  <si>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</si>
  <si>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</si>
  <si>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</si>
  <si>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</si>
  <si>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</si>
  <si>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</si>
  <si>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</si>
  <si>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</si>
  <si>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</si>
  <si>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</si>
  <si>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</si>
  <si>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</si>
  <si>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</si>
  <si>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</si>
  <si>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</si>
  <si>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</si>
  <si>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</si>
  <si>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</si>
  <si>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</si>
  <si>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</si>
  <si>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</si>
  <si>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</si>
  <si>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</si>
  <si>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</si>
  <si>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</si>
  <si>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</si>
  <si>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</si>
  <si>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</si>
  <si>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</si>
  <si>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</si>
  <si>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</si>
  <si>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</si>
  <si>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</si>
  <si>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</si>
  <si>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</si>
  <si>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</si>
  <si>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</si>
  <si>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</si>
  <si>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</si>
  <si>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</si>
  <si>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</si>
  <si>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</si>
  <si>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</si>
  <si>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</si>
  <si>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</si>
  <si>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</si>
  <si>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</si>
  <si>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</si>
  <si>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</si>
  <si>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</si>
  <si>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</si>
  <si>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</si>
  <si>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</si>
  <si>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</si>
  <si>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</si>
  <si>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</si>
  <si>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</si>
  <si>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</si>
  <si>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</si>
  <si>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</si>
  <si>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</si>
  <si>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</si>
  <si>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</si>
  <si>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</si>
  <si>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</si>
  <si>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</si>
  <si>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</si>
  <si>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</si>
  <si>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</si>
  <si>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</si>
  <si>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</si>
  <si>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</si>
  <si>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</si>
  <si>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</si>
  <si>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</si>
  <si>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</si>
  <si>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</si>
  <si>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</si>
  <si>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</si>
  <si>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</si>
  <si>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</si>
  <si>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</si>
  <si>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</si>
  <si>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</si>
  <si>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</si>
  <si>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</si>
  <si>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</si>
  <si>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</si>
  <si>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</si>
  <si>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</si>
  <si>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</si>
  <si>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</si>
  <si>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</si>
  <si>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</si>
  <si>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</si>
  <si>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</si>
  <si>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</si>
  <si>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</si>
  <si>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</si>
  <si>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</si>
  <si>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</si>
  <si>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</si>
  <si>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</si>
  <si>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</si>
  <si>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</si>
  <si>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</si>
  <si>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</si>
  <si>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</si>
  <si>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</si>
  <si>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</si>
  <si>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</si>
  <si>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</si>
  <si>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</si>
  <si>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</si>
  <si>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</si>
  <si>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</si>
  <si>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</si>
  <si>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</si>
  <si>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</si>
  <si>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</si>
  <si>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</si>
  <si>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</si>
  <si>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</si>
  <si>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</si>
  <si>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</si>
  <si>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</si>
  <si>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</si>
  <si>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</si>
  <si>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</si>
  <si>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</si>
  <si>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</si>
  <si>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</si>
  <si>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</si>
  <si>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</si>
  <si>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</si>
  <si>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</si>
  <si>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</si>
  <si>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</si>
  <si>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</si>
  <si>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</si>
  <si>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</si>
  <si>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</si>
  <si>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</si>
  <si>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</si>
  <si>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</si>
  <si>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</si>
  <si>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</si>
  <si>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</si>
  <si>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</si>
  <si>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</si>
  <si>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</si>
  <si>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</si>
  <si>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</si>
  <si>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</si>
  <si>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</si>
  <si>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</si>
  <si>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</si>
  <si>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</si>
  <si>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</si>
  <si>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</si>
  <si>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</si>
  <si>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</si>
  <si>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</si>
  <si>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</si>
  <si>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</si>
  <si>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</si>
  <si>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</si>
  <si>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</si>
  <si>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</si>
  <si>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</si>
  <si>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</si>
  <si>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</si>
  <si>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</si>
  <si>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</si>
  <si>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</si>
  <si>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</si>
  <si>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</si>
  <si>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</si>
  <si>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</si>
  <si>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</si>
  <si>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</si>
  <si>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</si>
  <si>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</si>
  <si>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</si>
  <si>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</si>
  <si>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</si>
  <si>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</si>
  <si>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</si>
  <si>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</si>
  <si>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</si>
  <si>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</si>
  <si>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</si>
  <si>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</si>
  <si>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</si>
  <si>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</si>
  <si>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</si>
  <si>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</si>
  <si>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</si>
  <si>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</si>
  <si>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</si>
  <si>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</si>
  <si>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</si>
  <si>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</si>
  <si>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</si>
  <si>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</si>
  <si>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</si>
  <si>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</si>
  <si>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</si>
  <si>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</si>
  <si>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</si>
  <si>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</si>
  <si>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</si>
  <si>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</si>
  <si>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</si>
  <si>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</si>
  <si>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</si>
  <si>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</si>
  <si>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</si>
  <si>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</si>
  <si>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</si>
  <si>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</si>
  <si>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</si>
  <si>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</si>
  <si>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</si>
  <si>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</si>
  <si>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</si>
  <si>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</si>
  <si>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</si>
  <si>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</si>
  <si>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</si>
  <si>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</si>
  <si>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</si>
  <si>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</si>
  <si>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</si>
  <si>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</si>
  <si>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</si>
  <si>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</si>
  <si>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</si>
  <si>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</si>
  <si>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</si>
  <si>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</si>
  <si>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</si>
  <si>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</si>
  <si>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</si>
  <si>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</si>
  <si>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</si>
  <si>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</si>
  <si>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</si>
  <si>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</si>
  <si>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</si>
  <si>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</si>
  <si>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</si>
  <si>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</si>
  <si>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</si>
  <si>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</si>
  <si>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</si>
  <si>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</si>
  <si>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</si>
  <si>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</si>
  <si>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</si>
  <si>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</si>
  <si>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</si>
  <si>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</si>
  <si>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</si>
  <si>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</si>
  <si>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</si>
  <si>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</si>
  <si>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</si>
  <si>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</si>
  <si>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</si>
  <si>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</si>
  <si>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</si>
  <si>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</si>
  <si>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</si>
  <si>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</si>
  <si>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</si>
  <si>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</si>
  <si>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</si>
  <si>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</si>
  <si>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</si>
  <si>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</si>
  <si>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</si>
  <si>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</si>
  <si>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</si>
  <si>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</si>
  <si>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</si>
  <si>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</si>
  <si>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</si>
  <si>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</si>
  <si>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</si>
  <si>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</si>
  <si>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</si>
  <si>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</si>
  <si>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</si>
  <si>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</si>
  <si>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</si>
  <si>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</si>
  <si>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</si>
  <si>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</si>
  <si>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</si>
  <si>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</si>
  <si>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</si>
  <si>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</si>
  <si>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</si>
  <si>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</si>
  <si>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</si>
  <si>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</si>
  <si>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</si>
  <si>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</si>
  <si>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</si>
  <si>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</si>
  <si>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</si>
  <si>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</si>
  <si>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</si>
  <si>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</si>
  <si>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</si>
  <si>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</si>
  <si>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</si>
  <si>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</si>
  <si>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</si>
  <si>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</si>
  <si>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</si>
  <si>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</si>
  <si>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</si>
  <si>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</si>
  <si>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</si>
  <si>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</si>
  <si>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</si>
  <si>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</si>
  <si>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</si>
  <si>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</si>
  <si>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</si>
  <si>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</si>
  <si>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</si>
  <si>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</si>
  <si>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</si>
  <si>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</si>
  <si>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</si>
  <si>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</si>
  <si>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</si>
  <si>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</si>
  <si>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</si>
  <si>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</si>
  <si>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</si>
  <si>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</si>
  <si>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</si>
  <si>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</si>
  <si>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</si>
  <si>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</si>
  <si>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</si>
  <si>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</si>
  <si>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</si>
  <si>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</si>
  <si>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</si>
  <si>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</si>
  <si>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</si>
  <si>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</si>
  <si>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</si>
  <si>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</si>
  <si>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</si>
  <si>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</si>
  <si>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</si>
  <si>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</si>
  <si>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</si>
  <si>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</si>
  <si>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</si>
  <si>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</si>
  <si>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</si>
  <si>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</si>
  <si>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</si>
  <si>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</si>
  <si>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</si>
  <si>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</si>
  <si>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</si>
  <si>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</si>
  <si>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</si>
  <si>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</si>
  <si>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</si>
  <si>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</si>
  <si>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</si>
  <si>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</si>
  <si>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</si>
  <si>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</si>
  <si>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</si>
  <si>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</si>
  <si>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</si>
  <si>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</si>
  <si>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</si>
  <si>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</si>
  <si>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</si>
  <si>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</si>
  <si>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</si>
  <si>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</si>
  <si>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</si>
  <si>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</si>
  <si>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</si>
  <si>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</si>
  <si>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</si>
  <si>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</si>
  <si>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</si>
  <si>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</si>
  <si>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</si>
  <si>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</si>
  <si>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</si>
  <si>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</si>
  <si>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</si>
  <si>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</si>
  <si>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</si>
  <si>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</si>
  <si>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</si>
  <si>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</si>
  <si>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</si>
  <si>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</si>
  <si>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</si>
  <si>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</si>
  <si>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</si>
  <si>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</si>
  <si>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</si>
  <si>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</si>
  <si>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</si>
  <si>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</si>
  <si>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</si>
  <si>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</si>
  <si>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</si>
  <si>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</si>
  <si>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</si>
  <si>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</si>
  <si>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</si>
  <si>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</si>
  <si>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</si>
  <si>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</si>
  <si>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</si>
  <si>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</si>
  <si>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</si>
  <si>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</si>
  <si>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</si>
  <si>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</si>
  <si>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</si>
  <si>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</si>
  <si>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</si>
  <si>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</si>
  <si>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</si>
  <si>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</si>
  <si>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</si>
  <si>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</si>
  <si>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</si>
  <si>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</si>
  <si>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</si>
  <si>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</si>
  <si>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</si>
  <si>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</si>
  <si>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</si>
  <si>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</si>
  <si>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</si>
  <si>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</si>
  <si>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</si>
  <si>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</si>
  <si>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</si>
  <si>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</si>
  <si>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</si>
  <si>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</si>
  <si>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</si>
  <si>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</si>
  <si>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</si>
  <si>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</si>
  <si>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</si>
  <si>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</si>
  <si>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</si>
  <si>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</si>
  <si>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</si>
  <si>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</si>
  <si>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</si>
  <si>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</si>
  <si>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</si>
  <si>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</si>
  <si>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</si>
  <si>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</si>
  <si>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</si>
  <si>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</si>
  <si>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</si>
  <si>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</si>
  <si>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</si>
  <si>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</si>
  <si>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</si>
  <si>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</si>
  <si>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</si>
  <si>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</si>
  <si>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</si>
  <si>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</si>
  <si>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</si>
  <si>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</si>
  <si>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</si>
  <si>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</si>
  <si>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</si>
  <si>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</si>
  <si>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</si>
  <si>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</si>
  <si>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</si>
  <si>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</si>
  <si>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</si>
  <si>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</si>
  <si>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</si>
  <si>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</si>
  <si>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</si>
  <si>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</si>
  <si>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</si>
  <si>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</si>
  <si>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</si>
  <si>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</si>
  <si>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</si>
  <si>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</si>
  <si>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</si>
  <si>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</si>
  <si>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</si>
  <si>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</si>
  <si>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</si>
  <si>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</si>
  <si>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</si>
  <si>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</si>
  <si>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</si>
  <si>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</si>
  <si>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</si>
  <si>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</si>
  <si>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</si>
  <si>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</si>
  <si>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</si>
  <si>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</si>
  <si>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</si>
  <si>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</si>
  <si>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</si>
  <si>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</si>
  <si>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</si>
  <si>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</si>
  <si>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</si>
  <si>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</si>
  <si>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</si>
  <si>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</si>
  <si>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</si>
  <si>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</si>
  <si>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</si>
  <si>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</si>
  <si>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</si>
  <si>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</si>
  <si>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</si>
  <si>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</si>
  <si>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</si>
  <si>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</si>
  <si>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</si>
  <si>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</si>
  <si>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</si>
  <si>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</si>
  <si>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</si>
  <si>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</si>
  <si>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</si>
  <si>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</si>
  <si>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</si>
  <si>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</si>
  <si>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</si>
  <si>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</si>
  <si>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</si>
  <si>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</si>
  <si>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</si>
  <si>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</si>
  <si>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</si>
  <si>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</si>
  <si>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</si>
  <si>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</si>
  <si>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</si>
  <si>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</si>
  <si>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</si>
  <si>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</si>
  <si>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</si>
  <si>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</si>
  <si>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</si>
  <si>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</si>
  <si>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</si>
  <si>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</si>
  <si>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</si>
  <si>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</si>
  <si>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</si>
  <si>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</si>
  <si>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</si>
  <si>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</si>
  <si>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</si>
  <si>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</si>
  <si>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</si>
  <si>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</si>
  <si>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</si>
  <si>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</si>
  <si>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</si>
  <si>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</si>
  <si>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</si>
  <si>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</si>
  <si>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</si>
  <si>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</si>
  <si>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</si>
  <si>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</si>
  <si>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</si>
  <si>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</si>
  <si>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</si>
  <si>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</si>
  <si>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</si>
  <si>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</si>
  <si>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</si>
  <si>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</si>
  <si>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</si>
  <si>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</si>
  <si>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</si>
  <si>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</si>
  <si>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</si>
  <si>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</si>
  <si>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</si>
  <si>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</si>
  <si>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</si>
  <si>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</si>
  <si>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</si>
  <si>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</si>
  <si>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</si>
  <si>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</si>
  <si>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</si>
  <si>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</si>
  <si>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</si>
  <si>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</si>
  <si>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</si>
  <si>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</si>
  <si>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</si>
  <si>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</si>
  <si>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</si>
  <si>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</si>
  <si>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</si>
  <si>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</si>
  <si>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</si>
  <si>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</si>
  <si>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</si>
  <si>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</si>
  <si>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</si>
  <si>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</si>
  <si>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</si>
  <si>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</si>
  <si>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</si>
  <si>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</si>
  <si>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</si>
  <si>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</si>
  <si>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</si>
  <si>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</si>
  <si>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</si>
  <si>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</si>
  <si>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</si>
  <si>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</si>
  <si>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</si>
  <si>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</si>
  <si>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</si>
  <si>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</si>
  <si>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</si>
  <si>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</si>
  <si>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</si>
  <si>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</si>
  <si>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</si>
  <si>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</si>
  <si>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</si>
  <si>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</si>
  <si>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</si>
  <si>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</si>
  <si>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</si>
  <si>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</si>
  <si>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</si>
  <si>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</si>
  <si>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</si>
  <si>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</si>
  <si>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</si>
  <si>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</si>
  <si>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</si>
  <si>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</si>
  <si>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</si>
  <si>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</si>
  <si>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</si>
  <si>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</si>
  <si>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</si>
  <si>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</si>
  <si>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</si>
  <si>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</si>
  <si>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</si>
  <si>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</si>
  <si>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</si>
  <si>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</si>
  <si>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</si>
  <si>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</si>
  <si>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</si>
  <si>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</si>
  <si>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</si>
  <si>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</si>
  <si>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</si>
  <si>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</si>
  <si>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</si>
  <si>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</si>
  <si>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</si>
  <si>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</si>
  <si>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</si>
  <si>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</si>
  <si>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</si>
  <si>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</si>
  <si>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</si>
  <si>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</si>
  <si>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</si>
  <si>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</si>
  <si>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</si>
  <si>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</si>
  <si>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</si>
  <si>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</si>
  <si>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</si>
  <si>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</si>
  <si>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</si>
  <si>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</si>
  <si>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</si>
  <si>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</si>
  <si>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</si>
  <si>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</si>
  <si>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</si>
  <si>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</si>
  <si>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</si>
  <si>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</si>
  <si>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</si>
  <si>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</si>
  <si>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</si>
  <si>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</si>
  <si>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</si>
  <si>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</si>
  <si>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</si>
  <si>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</si>
  <si>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</si>
  <si>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</si>
  <si>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</si>
  <si>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</si>
  <si>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</si>
  <si>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</si>
  <si>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</si>
  <si>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</si>
  <si>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</si>
  <si>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</si>
  <si>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</si>
  <si>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</si>
  <si>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</si>
  <si>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</si>
  <si>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</si>
  <si>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</si>
  <si>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</si>
  <si>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</si>
  <si>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</si>
  <si>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</si>
  <si>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</si>
  <si>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</si>
  <si>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</si>
  <si>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</si>
  <si>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</si>
  <si>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</si>
  <si>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</si>
  <si>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</si>
  <si>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</si>
  <si>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</si>
  <si>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</si>
  <si>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</si>
  <si>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</si>
  <si>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</si>
  <si>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</si>
  <si>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</si>
  <si>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</si>
  <si>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</si>
  <si>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</si>
  <si>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</si>
  <si>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</si>
  <si>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</si>
  <si>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</si>
  <si>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</si>
  <si>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</si>
  <si>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</si>
  <si>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</si>
  <si>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</si>
  <si>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</si>
  <si>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</si>
  <si>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</si>
  <si>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</si>
  <si>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</si>
  <si>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</si>
  <si>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</si>
  <si>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</si>
  <si>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</si>
  <si>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</si>
  <si>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</si>
  <si>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</si>
  <si>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</si>
  <si>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</si>
  <si>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</si>
  <si>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</si>
  <si>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</si>
  <si>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</si>
  <si>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</si>
  <si>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</si>
  <si>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</si>
  <si>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</si>
  <si>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</si>
  <si>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</si>
  <si>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</si>
  <si>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</si>
  <si>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</si>
  <si>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</si>
  <si>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</si>
  <si>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</si>
  <si>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</si>
  <si>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</si>
  <si>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</si>
  <si>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</si>
  <si>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</si>
  <si>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</si>
  <si>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</si>
  <si>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</si>
  <si>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</si>
  <si>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</si>
  <si>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</si>
  <si>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</si>
  <si>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</si>
  <si>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</si>
  <si>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</si>
  <si>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</si>
  <si>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</si>
  <si>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</si>
  <si>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</si>
  <si>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</si>
  <si>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</si>
  <si>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</si>
  <si>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</si>
  <si>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</si>
  <si>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</si>
  <si>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</si>
  <si>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</si>
  <si>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</si>
  <si>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</si>
  <si>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</si>
  <si>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</si>
  <si>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</si>
  <si>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</si>
  <si>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</si>
  <si>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</si>
  <si>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</si>
  <si>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</si>
  <si>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</si>
  <si>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</si>
  <si>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</si>
  <si>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</si>
  <si>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</si>
  <si>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</si>
  <si>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</si>
  <si>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</si>
  <si>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</si>
  <si>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</si>
  <si>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</si>
  <si>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</si>
  <si>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</si>
  <si>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</si>
  <si>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</si>
  <si>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</si>
  <si>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</si>
  <si>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</si>
  <si>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</si>
  <si>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</si>
  <si>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</si>
  <si>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</si>
  <si>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</si>
  <si>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</si>
  <si>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</si>
  <si>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</si>
  <si>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</si>
  <si>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</si>
  <si>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</si>
  <si>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</si>
  <si>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</si>
  <si>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</si>
  <si>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</si>
  <si>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</si>
  <si>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</si>
  <si>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</si>
  <si>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</si>
  <si>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</si>
  <si>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</si>
  <si>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</si>
  <si>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</si>
  <si>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</si>
  <si>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</si>
  <si>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</si>
  <si>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</si>
  <si>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</si>
  <si>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</si>
  <si>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</si>
  <si>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</si>
  <si>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</si>
  <si>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</si>
  <si>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</si>
  <si>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</si>
  <si>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</si>
  <si>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</si>
  <si>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</si>
  <si>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</si>
  <si>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</si>
  <si>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</si>
  <si>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</si>
  <si>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</si>
  <si>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</si>
  <si>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</si>
  <si>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</si>
  <si>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</si>
  <si>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</si>
  <si>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</si>
  <si>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</si>
  <si>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</si>
  <si>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</si>
  <si>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</si>
  <si>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</si>
  <si>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</si>
  <si>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</si>
  <si>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</si>
  <si>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</si>
  <si>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</si>
  <si>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</si>
  <si>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</si>
  <si>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</si>
  <si>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</si>
  <si>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</si>
  <si>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</si>
  <si>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</si>
  <si>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</si>
  <si>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</si>
  <si>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</si>
  <si>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</si>
  <si>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</si>
  <si>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</si>
  <si>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</si>
  <si>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</si>
  <si>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</si>
  <si>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</si>
  <si>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</si>
  <si>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</si>
  <si>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</si>
  <si>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</si>
  <si>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</si>
  <si>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</si>
  <si>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</si>
  <si>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</si>
  <si>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</si>
  <si>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</si>
  <si>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</si>
  <si>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</si>
  <si>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</si>
  <si>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</si>
  <si>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</si>
  <si>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</si>
  <si>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</si>
  <si>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</si>
  <si>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</si>
  <si>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</si>
  <si>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</si>
  <si>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</si>
  <si>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</si>
  <si>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</si>
  <si>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</si>
  <si>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</si>
  <si>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</si>
  <si>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</si>
  <si>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</si>
  <si>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</si>
  <si>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</si>
  <si>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</si>
  <si>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</si>
  <si>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</si>
  <si>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</si>
  <si>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</si>
  <si>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</si>
  <si>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</si>
  <si>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</si>
  <si>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</si>
  <si>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</si>
  <si>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</si>
  <si>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</si>
  <si>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</si>
  <si>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</si>
  <si>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</si>
  <si>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</si>
  <si>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</si>
  <si>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</si>
  <si>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</si>
  <si>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</si>
  <si>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</si>
  <si>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</si>
  <si>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</si>
  <si>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</si>
  <si>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</si>
  <si>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</si>
  <si>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</si>
  <si>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</si>
  <si>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</si>
  <si>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</si>
  <si>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</si>
  <si>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</si>
  <si>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</si>
  <si>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</si>
  <si>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</si>
  <si>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</si>
  <si>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</si>
  <si>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</si>
  <si>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</si>
  <si>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</si>
  <si>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</si>
  <si>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</si>
  <si>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</si>
  <si>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</si>
  <si>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</si>
  <si>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</si>
  <si>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</si>
  <si>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</si>
  <si>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</si>
  <si>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</si>
  <si>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</si>
  <si>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</si>
  <si>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</si>
  <si>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</si>
  <si>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</si>
  <si>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</si>
  <si>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</si>
  <si>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</si>
  <si>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</si>
  <si>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</si>
  <si>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</si>
  <si>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</si>
  <si>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</si>
  <si>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</si>
  <si>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</si>
  <si>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</si>
  <si>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</si>
  <si>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</si>
  <si>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</si>
  <si>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</si>
  <si>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</si>
  <si>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</si>
  <si>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</si>
  <si>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</si>
  <si>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</si>
  <si>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</si>
  <si>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</si>
  <si>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</si>
  <si>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</si>
  <si>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</si>
  <si>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</si>
  <si>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</si>
  <si>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</si>
  <si>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</si>
  <si>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</si>
  <si>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</si>
  <si>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</si>
  <si>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</si>
  <si>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</si>
  <si>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</si>
  <si>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</si>
  <si>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</si>
  <si>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</si>
  <si>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</si>
  <si>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</si>
  <si>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</si>
  <si>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</si>
  <si>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</si>
  <si>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</si>
  <si>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</si>
  <si>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</si>
  <si>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</si>
  <si>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</si>
  <si>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</si>
  <si>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</si>
  <si>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</si>
  <si>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</si>
  <si>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</si>
  <si>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</si>
  <si>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</si>
  <si>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</si>
  <si>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</si>
  <si>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</si>
  <si>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</si>
  <si>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</si>
  <si>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</si>
  <si>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</si>
  <si>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</si>
  <si>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</si>
  <si>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</si>
  <si>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</si>
  <si>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</si>
  <si>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</si>
  <si>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</si>
  <si>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</si>
  <si>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</si>
  <si>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</si>
  <si>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</si>
  <si>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</si>
  <si>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</si>
  <si>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</si>
  <si>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</si>
  <si>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</si>
  <si>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</si>
  <si>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</si>
  <si>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</si>
  <si>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</si>
  <si>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</si>
  <si>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</si>
  <si>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</si>
  <si>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</si>
  <si>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</si>
  <si>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</si>
  <si>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</si>
  <si>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</si>
  <si>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</si>
  <si>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</si>
  <si>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</si>
  <si>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</si>
  <si>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</si>
  <si>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</si>
  <si>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</si>
  <si>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</si>
  <si>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</si>
  <si>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</si>
  <si>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</si>
  <si>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</si>
  <si>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</si>
  <si>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</si>
  <si>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</si>
  <si>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</si>
  <si>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</si>
  <si>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</si>
  <si>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</si>
  <si>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</si>
  <si>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</si>
  <si>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</si>
  <si>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</si>
  <si>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</si>
  <si>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</si>
  <si>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</si>
  <si>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</si>
  <si>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</si>
  <si>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</si>
  <si>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</si>
  <si>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</si>
  <si>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</si>
  <si>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</si>
  <si>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</si>
  <si>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</si>
  <si>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</si>
  <si>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</si>
  <si>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</si>
  <si>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</si>
  <si>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</si>
  <si>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</si>
  <si>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</si>
  <si>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</si>
  <si>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</si>
  <si>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</si>
  <si>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</si>
  <si>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</si>
  <si>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</si>
  <si>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</si>
  <si>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</si>
  <si>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</si>
  <si>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</si>
  <si>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</si>
  <si>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</si>
  <si>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</si>
  <si>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</si>
  <si>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</si>
  <si>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</si>
  <si>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</si>
  <si>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</si>
  <si>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</si>
  <si>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</si>
  <si>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</si>
  <si>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</si>
  <si>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</si>
  <si>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</si>
  <si>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</si>
  <si>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</si>
  <si>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</si>
  <si>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</si>
  <si>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</si>
  <si>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Shipment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</si>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</sst>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I1" zoomScaleNormal="100" workbookViewId="0">
      <selection activeCell="J1" sqref="J1:J1048576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20.4257812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8823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8817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8820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8820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8823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8820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8821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8817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8817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8821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8821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8823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8823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8821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8819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8824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8823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8820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8819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8820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8820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8820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8823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8821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8819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8823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8823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8819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8819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8823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8823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8824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8817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8820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8817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8824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8821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8824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8823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8823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8817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8817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8824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8820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8817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8824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8823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8820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8820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8823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8824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8824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8821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8821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8821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8817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8824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8817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8820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8817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8817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8823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8823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8819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8823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8817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8824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8819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8824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8817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8824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8824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8824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8817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8820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8817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8817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8821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8817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8823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8824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8819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8820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8817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8817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8817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8820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8821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8819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8817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8821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8817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8821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8819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8819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8823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8819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8821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8823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8823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8821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8817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8821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8819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8819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8817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8817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8823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8819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8821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8819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8819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8824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8821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8821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8817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8817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8821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8817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8819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8824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8817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8817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8817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8826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8823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8823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8817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8819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8821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8824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8820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8820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8817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8820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8820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8824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8819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8817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8823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8817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8817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8817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8817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8819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8819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8819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8819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8819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8821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8821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8817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8817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8817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8817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8826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8817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8820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8826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8823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8819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8821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8819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8817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8826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8819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8819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8826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8820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8820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8820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8817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8821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8820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8826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8823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8820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8817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8823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8823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8823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8824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8820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8823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8820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8819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8817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8826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8819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8819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8819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8820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8820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8820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8819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8823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8820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8824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8819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8820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8817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8820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8817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8820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8824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8826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8820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8823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8820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8821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8821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8821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8821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8824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8821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8820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8821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8820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8820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8820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8819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8817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8823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8817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8820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8821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8824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8824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8823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8824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8824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8820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8817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8821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8824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8821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8821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8823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8817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8820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8820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8817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8824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8823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8820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8820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8824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8824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8824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8817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8823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8823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8823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8824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8817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8824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8823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8823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8823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8823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8817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8821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8820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8819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8820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8820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8820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8820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8817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8820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8821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8820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8820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8824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8824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8824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8819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8817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8820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8817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8821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8819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8819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8820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8821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8819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8824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8817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8824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8824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8824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8820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8820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8820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8823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8824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8820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8819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8817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8820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8821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8821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8820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8820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8820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8821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8821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8824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8824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8824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8823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8821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8824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8821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8824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8821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8820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8821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8824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8824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8820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8821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8820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8819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8824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8820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8824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8824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8823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8823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8824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8823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8817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8826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8820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8824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8821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8820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8824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8824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8821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8820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8820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8821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8826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8820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8820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8824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8824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8824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8823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8819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8820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8824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8820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8824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8820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8824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8826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8820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8820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8824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8819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8824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8817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8820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8823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8820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8819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8820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8826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8820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8820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8821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8823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8821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8817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8826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8820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8826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8826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8826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8820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8826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8820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8826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8826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8826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8824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8817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8824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8819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8820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8823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8820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8821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8824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8824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8824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8824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8820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8823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8823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8826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8823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8823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8820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8824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8821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8824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8824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8819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8823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8824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8820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8820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8819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8824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8824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8821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8824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8819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8819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8824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8823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8821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8823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8821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8821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8820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8823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8824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8820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8824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8821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8821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8821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8821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8821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8821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8824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8821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8824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8820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8823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8820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8820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8823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8823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8823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8824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8823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8823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8823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8823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8820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8824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8820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8820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8821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8824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8824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8826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8823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8824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8821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8821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8823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8823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8821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8824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8821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8821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8823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8824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8824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8820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8824</v>
      </c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7741</v>
      </c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7741</v>
      </c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8823</v>
      </c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7741</v>
      </c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8820</v>
      </c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8820</v>
      </c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8823</v>
      </c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8820</v>
      </c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8817</v>
      </c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7876</v>
      </c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8824</v>
      </c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8824</v>
      </c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8823</v>
      </c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8819</v>
      </c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8824</v>
      </c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8821</v>
      </c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8824</v>
      </c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8824</v>
      </c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8824</v>
      </c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8824</v>
      </c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8821</v>
      </c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8824</v>
      </c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8821</v>
      </c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8819</v>
      </c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8824</v>
      </c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7895</v>
      </c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8663</v>
      </c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8663</v>
      </c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8824</v>
      </c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7741</v>
      </c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8824</v>
      </c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8820</v>
      </c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8823</v>
      </c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7876</v>
      </c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8823</v>
      </c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8823</v>
      </c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8821</v>
      </c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8820</v>
      </c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8817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8817</v>
      </c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8824</v>
      </c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8824</v>
      </c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8820</v>
      </c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8823</v>
      </c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8817</v>
      </c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8826</v>
      </c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8821</v>
      </c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8826</v>
      </c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8824</v>
      </c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7876</v>
      </c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8817</v>
      </c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8820</v>
      </c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7876</v>
      </c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8824</v>
      </c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8824</v>
      </c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8824</v>
      </c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8826</v>
      </c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7876</v>
      </c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7741</v>
      </c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8824</v>
      </c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7876</v>
      </c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8824</v>
      </c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7741</v>
      </c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8824</v>
      </c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8824</v>
      </c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8826</v>
      </c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8819</v>
      </c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8824</v>
      </c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8663</v>
      </c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8821</v>
      </c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7741</v>
      </c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8824</v>
      </c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8819</v>
      </c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8817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8819</v>
      </c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8821</v>
      </c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7741</v>
      </c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8817</v>
      </c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7876</v>
      </c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7741</v>
      </c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8821</v>
      </c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8823</v>
      </c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8821</v>
      </c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7895</v>
      </c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7741</v>
      </c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8823</v>
      </c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8823</v>
      </c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8819</v>
      </c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8823</v>
      </c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8821</v>
      </c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8819</v>
      </c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8826</v>
      </c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8820</v>
      </c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8826</v>
      </c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8821</v>
      </c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8824</v>
      </c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8820</v>
      </c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7741</v>
      </c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8826</v>
      </c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8826</v>
      </c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8823</v>
      </c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8819</v>
      </c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8819</v>
      </c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8819</v>
      </c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8819</v>
      </c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8819</v>
      </c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8819</v>
      </c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8819</v>
      </c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8819</v>
      </c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8819</v>
      </c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8819</v>
      </c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8819</v>
      </c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8819</v>
      </c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8819</v>
      </c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8823</v>
      </c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8819</v>
      </c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8819</v>
      </c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8819</v>
      </c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8819</v>
      </c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8819</v>
      </c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7876</v>
      </c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8826</v>
      </c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8819</v>
      </c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7741</v>
      </c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8826</v>
      </c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8826</v>
      </c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8826</v>
      </c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8824</v>
      </c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8823</v>
      </c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7876</v>
      </c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7876</v>
      </c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7876</v>
      </c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8819</v>
      </c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8823</v>
      </c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7741</v>
      </c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8817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8819</v>
      </c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8820</v>
      </c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8820</v>
      </c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8820</v>
      </c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8823</v>
      </c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8820</v>
      </c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8820</v>
      </c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8821</v>
      </c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8824</v>
      </c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8826</v>
      </c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8820</v>
      </c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8820</v>
      </c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8817</v>
      </c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8826</v>
      </c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7895</v>
      </c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7876</v>
      </c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8817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8824</v>
      </c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8819</v>
      </c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8819</v>
      </c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8819</v>
      </c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8819</v>
      </c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8819</v>
      </c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8819</v>
      </c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7741</v>
      </c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8823</v>
      </c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8824</v>
      </c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8824</v>
      </c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7741</v>
      </c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8817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7876</v>
      </c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8824</v>
      </c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8824</v>
      </c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8824</v>
      </c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8824</v>
      </c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8823</v>
      </c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8824</v>
      </c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8821</v>
      </c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8824</v>
      </c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8824</v>
      </c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8821</v>
      </c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8824</v>
      </c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8820</v>
      </c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8820</v>
      </c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8823</v>
      </c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8824</v>
      </c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8824</v>
      </c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8819</v>
      </c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7876</v>
      </c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8820</v>
      </c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8826</v>
      </c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8820</v>
      </c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8823</v>
      </c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8824</v>
      </c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8824</v>
      </c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8824</v>
      </c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8821</v>
      </c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8824</v>
      </c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8819</v>
      </c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7876</v>
      </c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8820</v>
      </c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8824</v>
      </c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8820</v>
      </c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8824</v>
      </c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8819</v>
      </c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8823</v>
      </c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8820</v>
      </c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8824</v>
      </c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8824</v>
      </c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8820</v>
      </c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7895</v>
      </c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8817</v>
      </c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8824</v>
      </c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8824</v>
      </c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8824</v>
      </c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8821</v>
      </c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8823</v>
      </c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7876</v>
      </c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8826</v>
      </c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8819</v>
      </c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8824</v>
      </c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8821</v>
      </c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8820</v>
      </c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8824</v>
      </c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8824</v>
      </c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8821</v>
      </c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8817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8824</v>
      </c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8823</v>
      </c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8821</v>
      </c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7876</v>
      </c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8824</v>
      </c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8819</v>
      </c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8824</v>
      </c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8823</v>
      </c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8823</v>
      </c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7876</v>
      </c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8824</v>
      </c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8824</v>
      </c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8824</v>
      </c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8824</v>
      </c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8819</v>
      </c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8820</v>
      </c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8824</v>
      </c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8821</v>
      </c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8819</v>
      </c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8819</v>
      </c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8819</v>
      </c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8819</v>
      </c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8819</v>
      </c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8821</v>
      </c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8823</v>
      </c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7895</v>
      </c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8824</v>
      </c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8821</v>
      </c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8823</v>
      </c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8817</v>
      </c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8823</v>
      </c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8820</v>
      </c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8824</v>
      </c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8824</v>
      </c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8824</v>
      </c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8820</v>
      </c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8821</v>
      </c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8826</v>
      </c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8817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7876</v>
      </c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8824</v>
      </c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7741</v>
      </c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8824</v>
      </c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8824</v>
      </c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8820</v>
      </c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8824</v>
      </c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8819</v>
      </c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8817</v>
      </c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8823</v>
      </c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8821</v>
      </c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8824</v>
      </c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8824</v>
      </c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8824</v>
      </c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8824</v>
      </c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8824</v>
      </c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8824</v>
      </c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8663</v>
      </c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8824</v>
      </c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8819</v>
      </c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8820</v>
      </c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8821</v>
      </c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7895</v>
      </c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8823</v>
      </c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8824</v>
      </c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8824</v>
      </c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8819</v>
      </c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7741</v>
      </c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8824</v>
      </c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8824</v>
      </c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7895</v>
      </c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8824</v>
      </c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8826</v>
      </c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8817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8819</v>
      </c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8820</v>
      </c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8823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8824</v>
      </c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8819</v>
      </c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8819</v>
      </c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8819</v>
      </c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8817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8819</v>
      </c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8819</v>
      </c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8817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8819</v>
      </c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8819</v>
      </c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8819</v>
      </c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8817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8819</v>
      </c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8819</v>
      </c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8826</v>
      </c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8824</v>
      </c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8824</v>
      </c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8824</v>
      </c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8817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8823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8826</v>
      </c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7876</v>
      </c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8821</v>
      </c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8826</v>
      </c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8826</v>
      </c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7876</v>
      </c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8824</v>
      </c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8826</v>
      </c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8817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8824</v>
      </c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8821</v>
      </c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8826</v>
      </c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8821</v>
      </c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8819</v>
      </c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8824</v>
      </c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8826</v>
      </c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8824</v>
      </c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8821</v>
      </c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8821</v>
      </c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8824</v>
      </c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8824</v>
      </c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8826</v>
      </c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8826</v>
      </c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8826</v>
      </c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8819</v>
      </c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8819</v>
      </c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8824</v>
      </c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8817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8819</v>
      </c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8821</v>
      </c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8819</v>
      </c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8821</v>
      </c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8824</v>
      </c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8819</v>
      </c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8821</v>
      </c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8819</v>
      </c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8819</v>
      </c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8824</v>
      </c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8821</v>
      </c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8821</v>
      </c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8821</v>
      </c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8824</v>
      </c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8663</v>
      </c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8821</v>
      </c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8663</v>
      </c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7876</v>
      </c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7876</v>
      </c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8819</v>
      </c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8819</v>
      </c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8819</v>
      </c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8819</v>
      </c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8819</v>
      </c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8824</v>
      </c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8824</v>
      </c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8824</v>
      </c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8819</v>
      </c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8824</v>
      </c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8819</v>
      </c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8819</v>
      </c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8819</v>
      </c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8824</v>
      </c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8819</v>
      </c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8817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8817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8819</v>
      </c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8826</v>
      </c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8824</v>
      </c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8824</v>
      </c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8824</v>
      </c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8821</v>
      </c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8819</v>
      </c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8817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8824</v>
      </c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8824</v>
      </c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8824</v>
      </c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7876</v>
      </c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8824</v>
      </c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8824</v>
      </c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8826</v>
      </c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8824</v>
      </c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8824</v>
      </c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8819</v>
      </c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8824</v>
      </c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8821</v>
      </c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8819</v>
      </c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8819</v>
      </c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8817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8819</v>
      </c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8819</v>
      </c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8821</v>
      </c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8819</v>
      </c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8819</v>
      </c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8817</v>
      </c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8824</v>
      </c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8824</v>
      </c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8817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7876</v>
      </c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8819</v>
      </c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8817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8819</v>
      </c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8817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8826</v>
      </c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8821</v>
      </c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7876</v>
      </c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8824</v>
      </c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8817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8817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8819</v>
      </c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 t="s">
        <v>7876</v>
      </c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 t="s">
        <v>8824</v>
      </c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8817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 t="s">
        <v>8824</v>
      </c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 t="s">
        <v>8824</v>
      </c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8817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8817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 t="s">
        <v>8824</v>
      </c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8821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 t="s">
        <v>8819</v>
      </c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 t="s">
        <v>8819</v>
      </c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 t="s">
        <v>8819</v>
      </c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 t="s">
        <v>8824</v>
      </c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 t="s">
        <v>8826</v>
      </c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 t="s">
        <v>8819</v>
      </c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 t="s">
        <v>8824</v>
      </c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 t="s">
        <v>8824</v>
      </c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 t="s">
        <v>8824</v>
      </c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 t="s">
        <v>8819</v>
      </c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 t="s">
        <v>8824</v>
      </c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 t="s">
        <v>7876</v>
      </c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 t="s">
        <v>8819</v>
      </c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8821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 t="s">
        <v>8824</v>
      </c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 t="s">
        <v>8826</v>
      </c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 t="s">
        <v>8826</v>
      </c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 t="s">
        <v>7876</v>
      </c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 t="s">
        <v>8819</v>
      </c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 t="s">
        <v>8826</v>
      </c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 t="s">
        <v>8819</v>
      </c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 t="s">
        <v>8819</v>
      </c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 t="s">
        <v>8819</v>
      </c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8817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 t="s">
        <v>8824</v>
      </c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 t="s">
        <v>8819</v>
      </c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 t="s">
        <v>8819</v>
      </c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 t="s">
        <v>8819</v>
      </c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 t="s">
        <v>8821</v>
      </c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 t="s">
        <v>8824</v>
      </c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 t="s">
        <v>8824</v>
      </c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 t="s">
        <v>8821</v>
      </c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 t="s">
        <v>8826</v>
      </c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 t="s">
        <v>8819</v>
      </c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 t="s">
        <v>8824</v>
      </c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 t="s">
        <v>8824</v>
      </c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 t="s">
        <v>8824</v>
      </c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 t="s">
        <v>8819</v>
      </c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8817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 t="s">
        <v>8819</v>
      </c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 t="s">
        <v>8819</v>
      </c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 t="s">
        <v>8824</v>
      </c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 t="s">
        <v>8824</v>
      </c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 t="s">
        <v>7876</v>
      </c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 t="s">
        <v>8824</v>
      </c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 t="s">
        <v>8824</v>
      </c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 t="s">
        <v>8824</v>
      </c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 t="s">
        <v>8819</v>
      </c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 t="s">
        <v>8819</v>
      </c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 t="s">
        <v>8819</v>
      </c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8817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 t="s">
        <v>8824</v>
      </c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 t="s">
        <v>8824</v>
      </c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8817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 t="s">
        <v>8826</v>
      </c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 t="s">
        <v>8819</v>
      </c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 t="s">
        <v>8821</v>
      </c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 t="s">
        <v>8819</v>
      </c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 t="s">
        <v>8819</v>
      </c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 t="s">
        <v>8819</v>
      </c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 t="s">
        <v>8819</v>
      </c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 t="s">
        <v>8824</v>
      </c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 t="s">
        <v>8819</v>
      </c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 t="s">
        <v>8824</v>
      </c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 t="s">
        <v>8824</v>
      </c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 t="s">
        <v>8824</v>
      </c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 t="s">
        <v>8826</v>
      </c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 t="s">
        <v>8824</v>
      </c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 t="s">
        <v>8819</v>
      </c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 t="s">
        <v>8826</v>
      </c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8820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 t="s">
        <v>8821</v>
      </c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 t="s">
        <v>8824</v>
      </c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 t="s">
        <v>8824</v>
      </c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 t="s">
        <v>8824</v>
      </c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 t="s">
        <v>8824</v>
      </c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8823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 t="s">
        <v>8824</v>
      </c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 t="s">
        <v>8824</v>
      </c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 t="s">
        <v>8824</v>
      </c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 t="s">
        <v>8824</v>
      </c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 t="s">
        <v>8824</v>
      </c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 t="s">
        <v>8824</v>
      </c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 t="s">
        <v>8824</v>
      </c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 t="s">
        <v>8824</v>
      </c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 t="s">
        <v>8824</v>
      </c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 t="s">
        <v>8824</v>
      </c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 t="s">
        <v>7876</v>
      </c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 t="s">
        <v>8824</v>
      </c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 t="s">
        <v>8824</v>
      </c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 t="s">
        <v>8824</v>
      </c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 t="s">
        <v>8824</v>
      </c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 t="s">
        <v>8824</v>
      </c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 t="s">
        <v>8819</v>
      </c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 t="s">
        <v>8826</v>
      </c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 t="s">
        <v>8826</v>
      </c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 t="s">
        <v>8824</v>
      </c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 t="s">
        <v>8824</v>
      </c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 t="s">
        <v>8824</v>
      </c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 t="s">
        <v>8824</v>
      </c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 t="s">
        <v>8824</v>
      </c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 t="s">
        <v>8826</v>
      </c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 t="s">
        <v>8824</v>
      </c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 t="s">
        <v>8824</v>
      </c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 t="s">
        <v>8824</v>
      </c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 t="s">
        <v>8824</v>
      </c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 t="s">
        <v>8824</v>
      </c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 t="s">
        <v>7876</v>
      </c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 t="s">
        <v>7876</v>
      </c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 t="s">
        <v>8824</v>
      </c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 t="s">
        <v>8824</v>
      </c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 t="s">
        <v>7876</v>
      </c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 t="s">
        <v>8824</v>
      </c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 t="s">
        <v>8820</v>
      </c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 t="s">
        <v>8824</v>
      </c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 t="s">
        <v>8824</v>
      </c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 t="s">
        <v>8824</v>
      </c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 t="s">
        <v>8824</v>
      </c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 t="s">
        <v>8824</v>
      </c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 t="s">
        <v>8819</v>
      </c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 t="s">
        <v>8824</v>
      </c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 t="s">
        <v>8824</v>
      </c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 t="s">
        <v>8824</v>
      </c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 t="s">
        <v>7741</v>
      </c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8817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 t="s">
        <v>8824</v>
      </c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 t="s">
        <v>8824</v>
      </c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 t="s">
        <v>8824</v>
      </c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8817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 t="s">
        <v>8823</v>
      </c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 t="s">
        <v>8819</v>
      </c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 t="s">
        <v>8821</v>
      </c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 t="s">
        <v>8826</v>
      </c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 t="s">
        <v>8821</v>
      </c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 t="s">
        <v>8821</v>
      </c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 t="s">
        <v>8824</v>
      </c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8817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 t="s">
        <v>8824</v>
      </c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 t="s">
        <v>8826</v>
      </c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 t="s">
        <v>8824</v>
      </c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 t="s">
        <v>8821</v>
      </c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 t="s">
        <v>8824</v>
      </c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 t="s">
        <v>7876</v>
      </c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 t="s">
        <v>8826</v>
      </c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 t="s">
        <v>8824</v>
      </c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 t="s">
        <v>8826</v>
      </c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 t="s">
        <v>8824</v>
      </c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 t="s">
        <v>8824</v>
      </c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 t="s">
        <v>8824</v>
      </c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 t="s">
        <v>8824</v>
      </c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 t="s">
        <v>8824</v>
      </c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 t="s">
        <v>8824</v>
      </c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 t="s">
        <v>8823</v>
      </c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 t="s">
        <v>8826</v>
      </c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 t="s">
        <v>8819</v>
      </c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 t="s">
        <v>8824</v>
      </c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8817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 t="s">
        <v>8819</v>
      </c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 t="s">
        <v>8819</v>
      </c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 t="s">
        <v>7876</v>
      </c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 t="s">
        <v>8824</v>
      </c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 t="s">
        <v>8824</v>
      </c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 t="s">
        <v>8824</v>
      </c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 t="s">
        <v>8824</v>
      </c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 t="s">
        <v>8824</v>
      </c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 t="s">
        <v>8824</v>
      </c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8817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 t="s">
        <v>8824</v>
      </c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 t="s">
        <v>8824</v>
      </c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 t="s">
        <v>8824</v>
      </c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 t="s">
        <v>8824</v>
      </c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 t="s">
        <v>8824</v>
      </c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 t="s">
        <v>8819</v>
      </c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 t="s">
        <v>8824</v>
      </c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 t="s">
        <v>8824</v>
      </c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 t="s">
        <v>8819</v>
      </c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 t="s">
        <v>8824</v>
      </c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 t="s">
        <v>8824</v>
      </c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 t="s">
        <v>8819</v>
      </c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 t="s">
        <v>8824</v>
      </c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 t="s">
        <v>8824</v>
      </c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 t="s">
        <v>8824</v>
      </c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 t="s">
        <v>8819</v>
      </c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 t="s">
        <v>8821</v>
      </c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 t="s">
        <v>8824</v>
      </c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 t="s">
        <v>8824</v>
      </c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 t="s">
        <v>8824</v>
      </c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 t="s">
        <v>8824</v>
      </c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 t="s">
        <v>8826</v>
      </c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 t="s">
        <v>8819</v>
      </c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 t="s">
        <v>8819</v>
      </c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 t="s">
        <v>8819</v>
      </c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 t="s">
        <v>8824</v>
      </c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 t="s">
        <v>8819</v>
      </c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8817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8818</v>
      </c>
      <c r="D2" s="9" t="s">
        <v>8815</v>
      </c>
      <c r="E2" s="9" t="s">
        <v>8825</v>
      </c>
    </row>
    <row r="3" spans="2:5" x14ac:dyDescent="0.25">
      <c r="B3" s="2" t="s">
        <v>8819</v>
      </c>
      <c r="C3" s="11">
        <f>COUNTIF('data processed'!J:J,'Classification KPIs'!B3)</f>
        <v>181</v>
      </c>
      <c r="D3" s="14">
        <f t="shared" ref="D3:D15" si="0">C3/$C$18</f>
        <v>7.6500422654268804E-2</v>
      </c>
      <c r="E3" s="2" t="str">
        <f>CONCATENATE(B3," | ",C3," | ",TEXT(D3,"%#,##0.00_);(%#,##0.00)"))</f>
        <v xml:space="preserve">Approval | 181 | %7.65 </v>
      </c>
    </row>
    <row r="4" spans="2:5" x14ac:dyDescent="0.25">
      <c r="B4" s="2" t="s">
        <v>8663</v>
      </c>
      <c r="C4" s="11">
        <f>COUNTIF('data processed'!J:J,'Classification KPIs'!B4)</f>
        <v>35</v>
      </c>
      <c r="D4" s="14">
        <f t="shared" si="0"/>
        <v>1.4792899408284023E-2</v>
      </c>
      <c r="E4" s="2" t="str">
        <f t="shared" ref="E4:E13" si="1">CONCATENATE(B4," | ",C4," | ",TEXT(D4,"%#,##0.00_);(%#,##0.00)"))</f>
        <v xml:space="preserve">Business | 35 | %1.48 </v>
      </c>
    </row>
    <row r="5" spans="2:5" x14ac:dyDescent="0.25">
      <c r="B5" s="2" t="s">
        <v>7895</v>
      </c>
      <c r="C5" s="11">
        <f>COUNTIF('data processed'!J:J,'Classification KPIs'!B5)</f>
        <v>71</v>
      </c>
      <c r="D5" s="14">
        <f t="shared" si="0"/>
        <v>3.0008453085376162E-2</v>
      </c>
      <c r="E5" s="2" t="str">
        <f t="shared" si="1"/>
        <v xml:space="preserve">Health | 71 | %3.00 </v>
      </c>
    </row>
    <row r="6" spans="2:5" x14ac:dyDescent="0.25">
      <c r="B6" s="2" t="s">
        <v>8823</v>
      </c>
      <c r="C6" s="11">
        <f>COUNTIF('data processed'!J:J,'Classification KPIs'!B6)</f>
        <v>108</v>
      </c>
      <c r="D6" s="14">
        <f t="shared" si="0"/>
        <v>4.5646661031276417E-2</v>
      </c>
      <c r="E6" s="2" t="str">
        <f t="shared" si="1"/>
        <v xml:space="preserve">Junk Knowledge | 108 | %4.56 </v>
      </c>
    </row>
    <row r="7" spans="2:5" x14ac:dyDescent="0.25">
      <c r="B7" s="2" t="s">
        <v>7741</v>
      </c>
      <c r="C7" s="11">
        <f>COUNTIF('data processed'!J:J,'Classification KPIs'!B7)</f>
        <v>66</v>
      </c>
      <c r="D7" s="14">
        <f t="shared" si="0"/>
        <v>2.7895181741335588E-2</v>
      </c>
      <c r="E7" s="2" t="str">
        <f t="shared" si="1"/>
        <v xml:space="preserve">Other | 66 | %2.79 </v>
      </c>
    </row>
    <row r="8" spans="2:5" x14ac:dyDescent="0.25">
      <c r="B8" s="2" t="s">
        <v>7876</v>
      </c>
      <c r="C8" s="11">
        <f>COUNTIF('data processed'!J:J,'Classification KPIs'!B8)</f>
        <v>88</v>
      </c>
      <c r="D8" s="14">
        <f t="shared" si="0"/>
        <v>3.7193575655114115E-2</v>
      </c>
      <c r="E8" s="2" t="str">
        <f t="shared" si="1"/>
        <v xml:space="preserve">Politics | 88 | %3.72 </v>
      </c>
    </row>
    <row r="9" spans="2:5" x14ac:dyDescent="0.25">
      <c r="B9" s="2" t="s">
        <v>8817</v>
      </c>
      <c r="C9" s="11">
        <f>COUNTIF('data processed'!J:J,'Classification KPIs'!B9)</f>
        <v>113</v>
      </c>
      <c r="D9" s="14">
        <f t="shared" si="0"/>
        <v>4.7759932375316991E-2</v>
      </c>
      <c r="E9" s="2" t="str">
        <f t="shared" si="1"/>
        <v xml:space="preserve">Shipment | 113 | %4.78 </v>
      </c>
    </row>
    <row r="10" spans="2:5" x14ac:dyDescent="0.25">
      <c r="B10" s="2" t="s">
        <v>8824</v>
      </c>
      <c r="C10" s="11">
        <f>COUNTIF('data processed'!J:J,'Classification KPIs'!B10)</f>
        <v>311</v>
      </c>
      <c r="D10" s="14">
        <f t="shared" si="0"/>
        <v>0.13144547759932376</v>
      </c>
      <c r="E10" s="2" t="str">
        <f t="shared" si="1"/>
        <v xml:space="preserve">Unique vaccination | 311 | %13.14 </v>
      </c>
    </row>
    <row r="11" spans="2:5" x14ac:dyDescent="0.25">
      <c r="B11" s="2" t="s">
        <v>8821</v>
      </c>
      <c r="C11" s="11">
        <f>COUNTIF('data processed'!J:J,'Classification KPIs'!B11)</f>
        <v>124</v>
      </c>
      <c r="D11" s="14">
        <f t="shared" si="0"/>
        <v>5.2409129332206254E-2</v>
      </c>
      <c r="E11" s="2" t="str">
        <f t="shared" si="1"/>
        <v xml:space="preserve">Vaccination campaign | 124 | %5.24 </v>
      </c>
    </row>
    <row r="12" spans="2:5" x14ac:dyDescent="0.25">
      <c r="B12" s="2" t="s">
        <v>8820</v>
      </c>
      <c r="C12" s="11">
        <f>COUNTIF('data processed'!J:J,'Classification KPIs'!B12)</f>
        <v>135</v>
      </c>
      <c r="D12" s="14">
        <f t="shared" si="0"/>
        <v>5.7058326289095518E-2</v>
      </c>
      <c r="E12" s="2" t="str">
        <f t="shared" si="1"/>
        <v xml:space="preserve">Vaccine | 135 | %5.71 </v>
      </c>
    </row>
    <row r="13" spans="2:5" x14ac:dyDescent="0.25">
      <c r="B13" s="2" t="s">
        <v>8826</v>
      </c>
      <c r="C13" s="11">
        <f>COUNTIF('data processed'!J:J,'Classification KPIs'!B13)</f>
        <v>70</v>
      </c>
      <c r="D13" s="14">
        <f t="shared" si="0"/>
        <v>2.9585798816568046E-2</v>
      </c>
      <c r="E13" s="2" t="str">
        <f t="shared" si="1"/>
        <v xml:space="preserve">Side effects | 70 | %2.96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8822</v>
      </c>
      <c r="C15" s="12">
        <f>C18-SUM(C3:C12)</f>
        <v>1134</v>
      </c>
      <c r="D15" s="15">
        <f t="shared" si="0"/>
        <v>0.47928994082840237</v>
      </c>
      <c r="E15" s="10" t="str">
        <f>CONCATENATE(B15," | ",C15," | ",TEXT(D15,"%#,##0.00_);(%#,##0.00)"))</f>
        <v xml:space="preserve">Unclassified | 1134 | %47.93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8816</v>
      </c>
      <c r="C17" s="13">
        <f>SUM(C3:C13)</f>
        <v>1302</v>
      </c>
    </row>
    <row r="18" spans="2:3" x14ac:dyDescent="0.25">
      <c r="B18" s="7" t="s">
        <v>8814</v>
      </c>
      <c r="C18" s="13">
        <f>COUNTA('data processed'!B:B)</f>
        <v>2366</v>
      </c>
    </row>
    <row r="19" spans="2:3" x14ac:dyDescent="0.25">
      <c r="B19" s="7" t="s">
        <v>8815</v>
      </c>
      <c r="C19" s="8">
        <f>C17/C18</f>
        <v>0.55029585798816572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2021-01-24T15:07:32Z</dcterms:modified>
</cp:coreProperties>
</file>