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1222" documentId="11_A0C6FFABC3269F808BBB45346D39CD215107B2B1" xr6:coauthVersionLast="46" xr6:coauthVersionMax="46" xr10:uidLastSave="{F24AC475-83BD-457D-A199-5E66FA705ABF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4" i="4"/>
  <c r="E5" i="4"/>
  <c r="E6" i="4"/>
  <c r="E7" i="4"/>
  <c r="E8" i="4"/>
  <c r="E9" i="4"/>
  <c r="E10" i="4"/>
  <c r="E11" i="4"/>
  <c r="E12" i="4"/>
  <c r="E3" i="4"/>
  <c r="C6" i="4"/>
  <c r="C5" i="4"/>
  <c r="C4" i="4"/>
  <c r="C12" i="4"/>
  <c r="C16" i="4"/>
  <c r="C7" i="4"/>
  <c r="C8" i="4"/>
  <c r="C9" i="4"/>
  <c r="C10" i="4"/>
  <c r="C11" i="4"/>
  <c r="C3" i="4"/>
  <c r="D8" i="4" l="1"/>
  <c r="D10" i="4"/>
  <c r="D7" i="4"/>
  <c r="D11" i="4"/>
  <c r="D3" i="4"/>
  <c r="D12" i="4"/>
  <c r="D4" i="4"/>
  <c r="D5" i="4"/>
  <c r="D9" i="4"/>
  <c r="D6" i="4"/>
  <c r="C13" i="4"/>
  <c r="D13" i="4" s="1"/>
  <c r="C15" i="4"/>
  <c r="C17" i="4" s="1"/>
</calcChain>
</file>

<file path=xl/sharedStrings.xml><?xml version="1.0" encoding="utf-8"?>
<sst xmlns="http://schemas.openxmlformats.org/spreadsheetml/2006/main" count="18955" uniqueCount="8826">
  <si>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</si>
  <si>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</si>
  <si>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</si>
  <si>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</si>
  <si>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</si>
  <si>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</si>
  <si>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</si>
  <si>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</si>
  <si>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</si>
  <si>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</si>
  <si>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</si>
  <si>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</si>
  <si>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</si>
  <si>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</si>
  <si>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</si>
  <si>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</si>
  <si>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</si>
  <si>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</si>
  <si>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</si>
  <si>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</si>
  <si>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</si>
  <si>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</si>
  <si>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</si>
  <si>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</si>
  <si>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</si>
  <si>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</si>
  <si>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</si>
  <si>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</si>
  <si>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</si>
  <si>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</si>
  <si>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</si>
  <si>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</si>
  <si>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</si>
  <si>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</si>
  <si>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</si>
  <si>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</si>
  <si>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</si>
  <si>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</si>
  <si>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</si>
  <si>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</si>
  <si>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</si>
  <si>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</si>
  <si>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</si>
  <si>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</si>
  <si>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</si>
  <si>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</si>
  <si>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</si>
  <si>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</si>
  <si>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</si>
  <si>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</si>
  <si>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</si>
  <si>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</si>
  <si>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</si>
  <si>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</si>
  <si>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</si>
  <si>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</si>
  <si>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</si>
  <si>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</si>
  <si>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</si>
  <si>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</si>
  <si>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</si>
  <si>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</si>
  <si>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</si>
  <si>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</si>
  <si>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</si>
  <si>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</si>
  <si>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</si>
  <si>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</si>
  <si>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</si>
  <si>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</si>
  <si>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</si>
  <si>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</si>
  <si>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</si>
  <si>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</si>
  <si>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</si>
  <si>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</si>
  <si>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</si>
  <si>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</si>
  <si>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</si>
  <si>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</si>
  <si>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</si>
  <si>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</si>
  <si>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</si>
  <si>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</si>
  <si>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</si>
  <si>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</si>
  <si>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</si>
  <si>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</si>
  <si>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</si>
  <si>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</si>
  <si>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</si>
  <si>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</si>
  <si>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</si>
  <si>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</si>
  <si>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</si>
  <si>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</si>
  <si>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</si>
  <si>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</si>
  <si>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</si>
  <si>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</si>
  <si>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</si>
  <si>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</si>
  <si>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</si>
  <si>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</si>
  <si>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</si>
  <si>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</si>
  <si>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</si>
  <si>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</si>
  <si>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</si>
  <si>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</si>
  <si>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</si>
  <si>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</si>
  <si>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</si>
  <si>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</si>
  <si>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</si>
  <si>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</si>
  <si>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</si>
  <si>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</si>
  <si>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</si>
  <si>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</si>
  <si>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</si>
  <si>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</si>
  <si>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</si>
  <si>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</si>
  <si>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</si>
  <si>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</si>
  <si>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</si>
  <si>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</si>
  <si>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</si>
  <si>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</si>
  <si>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</si>
  <si>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</si>
  <si>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</si>
  <si>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</si>
  <si>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</si>
  <si>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</si>
  <si>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</si>
  <si>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</si>
  <si>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</si>
  <si>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</si>
  <si>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</si>
  <si>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</si>
  <si>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</si>
  <si>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</si>
  <si>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</si>
  <si>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</si>
  <si>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</si>
  <si>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</si>
  <si>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</si>
  <si>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</si>
  <si>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</si>
  <si>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</si>
  <si>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</si>
  <si>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</si>
  <si>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</si>
  <si>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</si>
  <si>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</si>
  <si>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</si>
  <si>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</si>
  <si>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</si>
  <si>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</si>
  <si>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</si>
  <si>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</si>
  <si>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</si>
  <si>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</si>
  <si>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</si>
  <si>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</si>
  <si>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</si>
  <si>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</si>
  <si>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</si>
  <si>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</si>
  <si>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</si>
  <si>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</si>
  <si>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</si>
  <si>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</si>
  <si>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</si>
  <si>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</si>
  <si>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</si>
  <si>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</si>
  <si>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</si>
  <si>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</si>
  <si>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</si>
  <si>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</si>
  <si>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</si>
  <si>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</si>
  <si>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</si>
  <si>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</si>
  <si>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</si>
  <si>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</si>
  <si>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</si>
  <si>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</si>
  <si>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</si>
  <si>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</si>
  <si>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</si>
  <si>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</si>
  <si>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</si>
  <si>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</si>
  <si>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</si>
  <si>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</si>
  <si>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</si>
  <si>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</si>
  <si>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</si>
  <si>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</si>
  <si>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</si>
  <si>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</si>
  <si>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</si>
  <si>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</si>
  <si>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</si>
  <si>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</si>
  <si>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</si>
  <si>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</si>
  <si>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</si>
  <si>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</si>
  <si>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</si>
  <si>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</si>
  <si>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</si>
  <si>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</si>
  <si>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</si>
  <si>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</si>
  <si>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</si>
  <si>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</si>
  <si>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</si>
  <si>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</si>
  <si>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</si>
  <si>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</si>
  <si>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</si>
  <si>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</si>
  <si>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</si>
  <si>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</si>
  <si>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</si>
  <si>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</si>
  <si>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</si>
  <si>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</si>
  <si>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</si>
  <si>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</si>
  <si>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</si>
  <si>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</si>
  <si>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</si>
  <si>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</si>
  <si>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</si>
  <si>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</si>
  <si>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</si>
  <si>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</si>
  <si>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</si>
  <si>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</si>
  <si>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</si>
  <si>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</si>
  <si>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</si>
  <si>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</si>
  <si>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</si>
  <si>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</si>
  <si>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</si>
  <si>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</si>
  <si>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</si>
  <si>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</si>
  <si>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</si>
  <si>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</si>
  <si>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</si>
  <si>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</si>
  <si>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</si>
  <si>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</si>
  <si>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</si>
  <si>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</si>
  <si>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</si>
  <si>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</si>
  <si>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</si>
  <si>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</si>
  <si>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</si>
  <si>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</si>
  <si>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</si>
  <si>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</si>
  <si>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</si>
  <si>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</si>
  <si>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</si>
  <si>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</si>
  <si>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</si>
  <si>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</si>
  <si>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</si>
  <si>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</si>
  <si>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</si>
  <si>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</si>
  <si>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</si>
  <si>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</si>
  <si>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</si>
  <si>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</si>
  <si>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</si>
  <si>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</si>
  <si>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</si>
  <si>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</si>
  <si>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</si>
  <si>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</si>
  <si>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</si>
  <si>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</si>
  <si>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</si>
  <si>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</si>
  <si>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</si>
  <si>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</si>
  <si>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</si>
  <si>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</si>
  <si>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</si>
  <si>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</si>
  <si>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</si>
  <si>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</si>
  <si>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</si>
  <si>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</si>
  <si>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</si>
  <si>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</si>
  <si>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</si>
  <si>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</si>
  <si>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</si>
  <si>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</si>
  <si>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</si>
  <si>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</si>
  <si>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</si>
  <si>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</si>
  <si>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</si>
  <si>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</si>
  <si>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</si>
  <si>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</si>
  <si>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</si>
  <si>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</si>
  <si>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</si>
  <si>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</si>
  <si>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</si>
  <si>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</si>
  <si>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</si>
  <si>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</si>
  <si>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</si>
  <si>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</si>
  <si>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</si>
  <si>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</si>
  <si>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</si>
  <si>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</si>
  <si>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</si>
  <si>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</si>
  <si>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</si>
  <si>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</si>
  <si>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</si>
  <si>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</si>
  <si>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</si>
  <si>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</si>
  <si>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</si>
  <si>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</si>
  <si>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</si>
  <si>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</si>
  <si>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</si>
  <si>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</si>
  <si>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</si>
  <si>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</si>
  <si>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</si>
  <si>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</si>
  <si>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</si>
  <si>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</si>
  <si>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</si>
  <si>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</si>
  <si>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</si>
  <si>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</si>
  <si>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</si>
  <si>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</si>
  <si>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</si>
  <si>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</si>
  <si>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</si>
  <si>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</si>
  <si>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</si>
  <si>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</si>
  <si>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</si>
  <si>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</si>
  <si>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</si>
  <si>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</si>
  <si>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</si>
  <si>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</si>
  <si>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</si>
  <si>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</si>
  <si>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</si>
  <si>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</si>
  <si>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</si>
  <si>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</si>
  <si>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</si>
  <si>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</si>
  <si>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</si>
  <si>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</si>
  <si>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</si>
  <si>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</si>
  <si>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</si>
  <si>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</si>
  <si>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</si>
  <si>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</si>
  <si>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</si>
  <si>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</si>
  <si>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</si>
  <si>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</si>
  <si>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</si>
  <si>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</si>
  <si>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</si>
  <si>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</si>
  <si>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</si>
  <si>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</si>
  <si>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</si>
  <si>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</si>
  <si>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</si>
  <si>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</si>
  <si>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</si>
  <si>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</si>
  <si>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</si>
  <si>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</si>
  <si>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</si>
  <si>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</si>
  <si>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</si>
  <si>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</si>
  <si>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</si>
  <si>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</si>
  <si>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</si>
  <si>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</si>
  <si>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</si>
  <si>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</si>
  <si>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</si>
  <si>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</si>
  <si>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</si>
  <si>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</si>
  <si>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</si>
  <si>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</si>
  <si>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</si>
  <si>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</si>
  <si>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</si>
  <si>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</si>
  <si>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</si>
  <si>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</si>
  <si>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</si>
  <si>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</si>
  <si>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</si>
  <si>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</si>
  <si>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</si>
  <si>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</si>
  <si>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</si>
  <si>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</si>
  <si>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</si>
  <si>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</si>
  <si>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</si>
  <si>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</si>
  <si>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</si>
  <si>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</si>
  <si>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</si>
  <si>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</si>
  <si>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</si>
  <si>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</si>
  <si>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</si>
  <si>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</si>
  <si>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</si>
  <si>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</si>
  <si>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</si>
  <si>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</si>
  <si>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</si>
  <si>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</si>
  <si>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</si>
  <si>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</si>
  <si>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</si>
  <si>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</si>
  <si>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</si>
  <si>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</si>
  <si>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</si>
  <si>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</si>
  <si>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</si>
  <si>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</si>
  <si>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</si>
  <si>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</si>
  <si>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</si>
  <si>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</si>
  <si>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</si>
  <si>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</si>
  <si>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</si>
  <si>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</si>
  <si>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</si>
  <si>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</si>
  <si>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</si>
  <si>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</si>
  <si>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</si>
  <si>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</si>
  <si>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</si>
  <si>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</si>
  <si>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</si>
  <si>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</si>
  <si>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</si>
  <si>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</si>
  <si>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</si>
  <si>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</si>
  <si>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</si>
  <si>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</si>
  <si>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</si>
  <si>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</si>
  <si>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</si>
  <si>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</si>
  <si>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</si>
  <si>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</si>
  <si>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</si>
  <si>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</si>
  <si>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</si>
  <si>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</si>
  <si>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</si>
  <si>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</si>
  <si>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</si>
  <si>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</si>
  <si>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</si>
  <si>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</si>
  <si>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</si>
  <si>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</si>
  <si>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</si>
  <si>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</si>
  <si>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</si>
  <si>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</si>
  <si>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</si>
  <si>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</si>
  <si>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</si>
  <si>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</si>
  <si>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</si>
  <si>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</si>
  <si>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</si>
  <si>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</si>
  <si>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</si>
  <si>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</si>
  <si>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</si>
  <si>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</si>
  <si>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</si>
  <si>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</si>
  <si>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</si>
  <si>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</si>
  <si>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</si>
  <si>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</si>
  <si>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</si>
  <si>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</si>
  <si>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</si>
  <si>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</si>
  <si>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</si>
  <si>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</si>
  <si>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</si>
  <si>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</si>
  <si>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</si>
  <si>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</si>
  <si>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</si>
  <si>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</si>
  <si>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</si>
  <si>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</si>
  <si>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</si>
  <si>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</si>
  <si>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</si>
  <si>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</si>
  <si>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</si>
  <si>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</si>
  <si>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</si>
  <si>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</si>
  <si>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</si>
  <si>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</si>
  <si>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</si>
  <si>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</si>
  <si>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</si>
  <si>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</si>
  <si>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</si>
  <si>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</si>
  <si>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</si>
  <si>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</si>
  <si>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</si>
  <si>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</si>
  <si>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</si>
  <si>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</si>
  <si>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</si>
  <si>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</si>
  <si>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</si>
  <si>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</si>
  <si>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</si>
  <si>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</si>
  <si>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</si>
  <si>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</si>
  <si>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</si>
  <si>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</si>
  <si>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</si>
  <si>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</si>
  <si>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</si>
  <si>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</si>
  <si>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</si>
  <si>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</si>
  <si>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</si>
  <si>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</si>
  <si>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</si>
  <si>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</si>
  <si>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</si>
  <si>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</si>
  <si>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</si>
  <si>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</si>
  <si>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</si>
  <si>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</si>
  <si>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</si>
  <si>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</si>
  <si>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</si>
  <si>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</si>
  <si>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</si>
  <si>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</si>
  <si>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</si>
  <si>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</si>
  <si>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</si>
  <si>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</si>
  <si>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</si>
  <si>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</si>
  <si>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</si>
  <si>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</si>
  <si>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</si>
  <si>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</si>
  <si>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</si>
  <si>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</si>
  <si>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</si>
  <si>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</si>
  <si>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</si>
  <si>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</si>
  <si>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</si>
  <si>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</si>
  <si>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</si>
  <si>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</si>
  <si>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</si>
  <si>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</si>
  <si>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</si>
  <si>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</si>
  <si>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</si>
  <si>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</si>
  <si>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</si>
  <si>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</si>
  <si>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</si>
  <si>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</si>
  <si>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</si>
  <si>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</si>
  <si>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</si>
  <si>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</si>
  <si>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</si>
  <si>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</si>
  <si>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</si>
  <si>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</si>
  <si>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</si>
  <si>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</si>
  <si>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</si>
  <si>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</si>
  <si>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</si>
  <si>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</si>
  <si>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</si>
  <si>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</si>
  <si>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</si>
  <si>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</si>
  <si>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</si>
  <si>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</si>
  <si>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</si>
  <si>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</si>
  <si>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</si>
  <si>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</si>
  <si>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</si>
  <si>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</si>
  <si>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</si>
  <si>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</si>
  <si>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</si>
  <si>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</si>
  <si>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</si>
  <si>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</si>
  <si>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</si>
  <si>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</si>
  <si>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</si>
  <si>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</si>
  <si>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</si>
  <si>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</si>
  <si>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</si>
  <si>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</si>
  <si>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</si>
  <si>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</si>
  <si>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</si>
  <si>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</si>
  <si>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</si>
  <si>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</si>
  <si>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</si>
  <si>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</si>
  <si>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</si>
  <si>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</si>
  <si>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</si>
  <si>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</si>
  <si>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</si>
  <si>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</si>
  <si>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</si>
  <si>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</si>
  <si>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</si>
  <si>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</si>
  <si>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</si>
  <si>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</si>
  <si>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</si>
  <si>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</si>
  <si>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</si>
  <si>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</si>
  <si>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</si>
  <si>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</si>
  <si>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</si>
  <si>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</si>
  <si>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</si>
  <si>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</si>
  <si>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</si>
  <si>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</si>
  <si>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</si>
  <si>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</si>
  <si>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</si>
  <si>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</si>
  <si>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</si>
  <si>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</si>
  <si>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</si>
  <si>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</si>
  <si>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</si>
  <si>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</si>
  <si>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</si>
  <si>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</si>
  <si>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</si>
  <si>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</si>
  <si>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</si>
  <si>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</si>
  <si>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</si>
  <si>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</si>
  <si>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</si>
  <si>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</si>
  <si>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</si>
  <si>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</si>
  <si>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</si>
  <si>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</si>
  <si>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</si>
  <si>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</si>
  <si>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</si>
  <si>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</si>
  <si>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</si>
  <si>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</si>
  <si>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</si>
  <si>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</si>
  <si>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</si>
  <si>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</si>
  <si>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</si>
  <si>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</si>
  <si>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</si>
  <si>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</si>
  <si>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</si>
  <si>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</si>
  <si>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</si>
  <si>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</si>
  <si>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</si>
  <si>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</si>
  <si>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</si>
  <si>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</si>
  <si>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</si>
  <si>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</si>
  <si>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</si>
  <si>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</si>
  <si>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</si>
  <si>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</si>
  <si>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</si>
  <si>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</si>
  <si>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</si>
  <si>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</si>
  <si>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</si>
  <si>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</si>
  <si>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</si>
  <si>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</si>
  <si>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</si>
  <si>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</si>
  <si>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</si>
  <si>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</si>
  <si>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</si>
  <si>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</si>
  <si>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</si>
  <si>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</si>
  <si>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</si>
  <si>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</si>
  <si>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</si>
  <si>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</si>
  <si>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</si>
  <si>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</si>
  <si>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</si>
  <si>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</si>
  <si>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</si>
  <si>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</si>
  <si>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</si>
  <si>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</si>
  <si>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</si>
  <si>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</si>
  <si>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</si>
  <si>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</si>
  <si>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</si>
  <si>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</si>
  <si>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</si>
  <si>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</si>
  <si>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</si>
  <si>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</si>
  <si>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</si>
  <si>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</si>
  <si>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</si>
  <si>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</si>
  <si>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</si>
  <si>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</si>
  <si>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</si>
  <si>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</si>
  <si>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</si>
  <si>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</si>
  <si>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</si>
  <si>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</si>
  <si>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</si>
  <si>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</si>
  <si>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</si>
  <si>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</si>
  <si>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</si>
  <si>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</si>
  <si>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</si>
  <si>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</si>
  <si>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</si>
  <si>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</si>
  <si>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</si>
  <si>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</si>
  <si>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</si>
  <si>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</si>
  <si>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</si>
  <si>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</si>
  <si>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</si>
  <si>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</si>
  <si>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</si>
  <si>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</si>
  <si>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</si>
  <si>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</si>
  <si>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</si>
  <si>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</si>
  <si>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</si>
  <si>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</si>
  <si>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</si>
  <si>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</si>
  <si>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</si>
  <si>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</si>
  <si>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</si>
  <si>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</si>
  <si>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</si>
  <si>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</si>
  <si>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</si>
  <si>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</si>
  <si>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</si>
  <si>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</si>
  <si>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</si>
  <si>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</si>
  <si>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</si>
  <si>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</si>
  <si>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</si>
  <si>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</si>
  <si>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</si>
  <si>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</si>
  <si>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</si>
  <si>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</si>
  <si>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</si>
  <si>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</si>
  <si>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</si>
  <si>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</si>
  <si>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</si>
  <si>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</si>
  <si>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</si>
  <si>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</si>
  <si>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</si>
  <si>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</si>
  <si>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</si>
  <si>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</si>
  <si>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</si>
  <si>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</si>
  <si>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</si>
  <si>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</si>
  <si>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</si>
  <si>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</si>
  <si>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</si>
  <si>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</si>
  <si>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</si>
  <si>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</si>
  <si>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</si>
  <si>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</si>
  <si>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</si>
  <si>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</si>
  <si>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</si>
  <si>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</si>
  <si>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</si>
  <si>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</si>
  <si>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</si>
  <si>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</si>
  <si>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</si>
  <si>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</si>
  <si>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</si>
  <si>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</si>
  <si>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</si>
  <si>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</si>
  <si>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</si>
  <si>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</si>
  <si>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</si>
  <si>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</si>
  <si>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</si>
  <si>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</si>
  <si>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</si>
  <si>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</si>
  <si>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</si>
  <si>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</si>
  <si>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</si>
  <si>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</si>
  <si>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</si>
  <si>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</si>
  <si>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</si>
  <si>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</si>
  <si>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</si>
  <si>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</si>
  <si>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</si>
  <si>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</si>
  <si>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</si>
  <si>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</si>
  <si>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</si>
  <si>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</si>
  <si>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</si>
  <si>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</si>
  <si>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</si>
  <si>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</si>
  <si>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</si>
  <si>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</si>
  <si>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</si>
  <si>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</si>
  <si>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</si>
  <si>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</si>
  <si>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</si>
  <si>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</si>
  <si>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</si>
  <si>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</si>
  <si>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</si>
  <si>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</si>
  <si>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</si>
  <si>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</si>
  <si>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</si>
  <si>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</si>
  <si>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</si>
  <si>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</si>
  <si>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</si>
  <si>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</si>
  <si>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</si>
  <si>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</si>
  <si>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</si>
  <si>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</si>
  <si>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</si>
  <si>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</si>
  <si>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</si>
  <si>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</si>
  <si>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</si>
  <si>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</si>
  <si>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</si>
  <si>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</si>
  <si>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</si>
  <si>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</si>
  <si>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</si>
  <si>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</si>
  <si>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</si>
  <si>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</si>
  <si>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</si>
  <si>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</si>
  <si>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</si>
  <si>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</si>
  <si>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</si>
  <si>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</si>
  <si>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</si>
  <si>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</si>
  <si>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</si>
  <si>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</si>
  <si>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</si>
  <si>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</si>
  <si>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</si>
  <si>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</si>
  <si>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</si>
  <si>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</si>
  <si>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</si>
  <si>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</si>
  <si>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</si>
  <si>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</si>
  <si>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</si>
  <si>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</si>
  <si>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</si>
  <si>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</si>
  <si>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</si>
  <si>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</si>
  <si>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</si>
  <si>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</si>
  <si>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</si>
  <si>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</si>
  <si>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</si>
  <si>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</si>
  <si>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</si>
  <si>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</si>
  <si>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</si>
  <si>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</si>
  <si>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</si>
  <si>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</si>
  <si>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</si>
  <si>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</si>
  <si>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</si>
  <si>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</si>
  <si>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</si>
  <si>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</si>
  <si>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</si>
  <si>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</si>
  <si>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</si>
  <si>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</si>
  <si>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</si>
  <si>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</si>
  <si>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</si>
  <si>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</si>
  <si>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</si>
  <si>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</si>
  <si>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</si>
  <si>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</si>
  <si>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</si>
  <si>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</si>
  <si>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</si>
  <si>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</si>
  <si>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</si>
  <si>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</si>
  <si>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</si>
  <si>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</si>
  <si>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</si>
  <si>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</si>
  <si>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</si>
  <si>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</si>
  <si>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</si>
  <si>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</si>
  <si>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</si>
  <si>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</si>
  <si>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</si>
  <si>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</si>
  <si>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</si>
  <si>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</si>
  <si>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</si>
  <si>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</si>
  <si>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</si>
  <si>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</si>
  <si>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</si>
  <si>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</si>
  <si>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</si>
  <si>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</si>
  <si>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</si>
  <si>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</si>
  <si>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</si>
  <si>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</si>
  <si>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</si>
  <si>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</si>
  <si>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</si>
  <si>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</si>
  <si>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</si>
  <si>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</si>
  <si>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</si>
  <si>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</si>
  <si>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</si>
  <si>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</si>
  <si>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</si>
  <si>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</si>
  <si>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</si>
  <si>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</si>
  <si>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</si>
  <si>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</si>
  <si>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</si>
  <si>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</si>
  <si>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</si>
  <si>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</si>
  <si>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</si>
  <si>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</si>
  <si>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</si>
  <si>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</si>
  <si>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</si>
  <si>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</si>
  <si>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</si>
  <si>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</si>
  <si>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</si>
  <si>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</si>
  <si>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</si>
  <si>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</si>
  <si>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</si>
  <si>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</si>
  <si>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</si>
  <si>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</si>
  <si>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</si>
  <si>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</si>
  <si>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</si>
  <si>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</si>
  <si>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</si>
  <si>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</si>
  <si>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</si>
  <si>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</si>
  <si>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</si>
  <si>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</si>
  <si>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</si>
  <si>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</si>
  <si>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</si>
  <si>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</si>
  <si>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</si>
  <si>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</si>
  <si>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</si>
  <si>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</si>
  <si>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</si>
  <si>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</si>
  <si>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</si>
  <si>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</si>
  <si>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</si>
  <si>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</si>
  <si>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</si>
  <si>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</si>
  <si>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</si>
  <si>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</si>
  <si>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</si>
  <si>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</si>
  <si>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</si>
  <si>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</si>
  <si>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</si>
  <si>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</si>
  <si>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</si>
  <si>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</si>
  <si>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</si>
  <si>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</si>
  <si>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</si>
  <si>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</si>
  <si>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</si>
  <si>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</si>
  <si>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</si>
  <si>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</si>
  <si>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</si>
  <si>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</si>
  <si>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</si>
  <si>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</si>
  <si>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</si>
  <si>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</si>
  <si>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</si>
  <si>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</si>
  <si>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</si>
  <si>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</si>
  <si>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</si>
  <si>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</si>
  <si>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</si>
  <si>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</si>
  <si>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</si>
  <si>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</si>
  <si>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</si>
  <si>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</si>
  <si>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</si>
  <si>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</si>
  <si>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</si>
  <si>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</si>
  <si>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</si>
  <si>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</si>
  <si>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</si>
  <si>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</si>
  <si>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</si>
  <si>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</si>
  <si>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</si>
  <si>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</si>
  <si>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</si>
  <si>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</si>
  <si>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</si>
  <si>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</si>
  <si>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</si>
  <si>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</si>
  <si>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</si>
  <si>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</si>
  <si>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</si>
  <si>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</si>
  <si>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</si>
  <si>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</si>
  <si>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</si>
  <si>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</si>
  <si>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</si>
  <si>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</si>
  <si>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</si>
  <si>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</si>
  <si>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</si>
  <si>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</si>
  <si>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</si>
  <si>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</si>
  <si>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</si>
  <si>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</si>
  <si>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</si>
  <si>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</si>
  <si>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</si>
  <si>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</si>
  <si>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</si>
  <si>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</si>
  <si>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</si>
  <si>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</si>
  <si>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</si>
  <si>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</si>
  <si>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</si>
  <si>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</si>
  <si>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</si>
  <si>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</si>
  <si>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</si>
  <si>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</si>
  <si>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</si>
  <si>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</si>
  <si>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</si>
  <si>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</si>
  <si>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</si>
  <si>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</si>
  <si>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</si>
  <si>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</si>
  <si>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</si>
  <si>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</si>
  <si>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</si>
  <si>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</si>
  <si>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</si>
  <si>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</si>
  <si>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</si>
  <si>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</si>
  <si>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</si>
  <si>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</si>
  <si>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</si>
  <si>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</si>
  <si>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</si>
  <si>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</si>
  <si>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</si>
  <si>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</si>
  <si>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</si>
  <si>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</si>
  <si>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</si>
  <si>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</si>
  <si>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</si>
  <si>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</si>
  <si>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</si>
  <si>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</si>
  <si>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</si>
  <si>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</si>
  <si>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</si>
  <si>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</si>
  <si>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</si>
  <si>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</si>
  <si>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</si>
  <si>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</si>
  <si>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</si>
  <si>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</si>
  <si>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</si>
  <si>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</si>
  <si>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</si>
  <si>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</si>
  <si>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</si>
  <si>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</si>
  <si>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</si>
  <si>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</si>
  <si>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</si>
  <si>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</si>
  <si>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</si>
  <si>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</si>
  <si>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</si>
  <si>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</si>
  <si>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</si>
  <si>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</si>
  <si>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</si>
  <si>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</si>
  <si>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</si>
  <si>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</si>
  <si>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</si>
  <si>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</si>
  <si>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</si>
  <si>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</si>
  <si>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</si>
  <si>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</si>
  <si>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</si>
  <si>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</si>
  <si>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</si>
  <si>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</si>
  <si>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</si>
  <si>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</si>
  <si>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</si>
  <si>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</si>
  <si>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</si>
  <si>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</si>
  <si>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</si>
  <si>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</si>
  <si>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</si>
  <si>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</si>
  <si>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</si>
  <si>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</si>
  <si>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</si>
  <si>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</si>
  <si>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</si>
  <si>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</si>
  <si>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</si>
  <si>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</si>
  <si>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</si>
  <si>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</si>
  <si>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</si>
  <si>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</si>
  <si>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</si>
  <si>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</si>
  <si>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</si>
  <si>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</si>
  <si>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</si>
  <si>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</si>
  <si>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</si>
  <si>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</si>
  <si>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</si>
  <si>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</si>
  <si>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</si>
  <si>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</si>
  <si>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</si>
  <si>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</si>
  <si>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</si>
  <si>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</si>
  <si>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</si>
  <si>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</si>
  <si>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</si>
  <si>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</si>
  <si>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</si>
  <si>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</si>
  <si>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</si>
  <si>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</si>
  <si>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</si>
  <si>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</si>
  <si>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</si>
  <si>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</si>
  <si>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</si>
  <si>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</si>
  <si>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</si>
  <si>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</si>
  <si>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</si>
  <si>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</si>
  <si>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</si>
  <si>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</si>
  <si>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</si>
  <si>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</si>
  <si>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</si>
  <si>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</si>
  <si>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</si>
  <si>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</si>
  <si>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</si>
  <si>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</si>
  <si>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</si>
  <si>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</si>
  <si>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</si>
  <si>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</si>
  <si>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</si>
  <si>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</si>
  <si>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</si>
  <si>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</si>
  <si>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</si>
  <si>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</si>
  <si>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</si>
  <si>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</si>
  <si>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</si>
  <si>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</si>
  <si>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</si>
  <si>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</si>
  <si>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</si>
  <si>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</si>
  <si>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</si>
  <si>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</si>
  <si>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</si>
  <si>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</si>
  <si>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</si>
  <si>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</si>
  <si>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</si>
  <si>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</si>
  <si>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</si>
  <si>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</si>
  <si>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</si>
  <si>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</si>
  <si>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</si>
  <si>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</si>
  <si>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</si>
  <si>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</si>
  <si>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</si>
  <si>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</si>
  <si>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</si>
  <si>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</si>
  <si>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</si>
  <si>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</si>
  <si>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</si>
  <si>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</si>
  <si>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</si>
  <si>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</si>
  <si>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</si>
  <si>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</si>
  <si>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</si>
  <si>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</si>
  <si>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</si>
  <si>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</si>
  <si>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</si>
  <si>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</si>
  <si>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</si>
  <si>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</si>
  <si>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</si>
  <si>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</si>
  <si>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</si>
  <si>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</si>
  <si>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</si>
  <si>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</si>
  <si>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</si>
  <si>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</si>
  <si>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</si>
  <si>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</si>
  <si>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</si>
  <si>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</si>
  <si>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</si>
  <si>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</si>
  <si>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</si>
  <si>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</si>
  <si>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</si>
  <si>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</si>
  <si>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</si>
  <si>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</si>
  <si>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</si>
  <si>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</si>
  <si>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</si>
  <si>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</si>
  <si>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</si>
  <si>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</si>
  <si>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</si>
  <si>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</si>
  <si>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</si>
  <si>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</si>
  <si>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</si>
  <si>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</si>
  <si>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</si>
  <si>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</si>
  <si>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</si>
  <si>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</si>
  <si>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</si>
  <si>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</si>
  <si>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</si>
  <si>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</si>
  <si>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</si>
  <si>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</si>
  <si>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</si>
  <si>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</si>
  <si>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</si>
  <si>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</si>
  <si>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</si>
  <si>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</si>
  <si>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</si>
  <si>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</si>
  <si>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</si>
  <si>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</si>
  <si>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</si>
  <si>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</si>
  <si>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</si>
  <si>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</si>
  <si>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</si>
  <si>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</si>
  <si>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</si>
  <si>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</si>
  <si>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</si>
  <si>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</si>
  <si>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</si>
  <si>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</si>
  <si>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</si>
  <si>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</si>
  <si>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</si>
  <si>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</si>
  <si>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</si>
  <si>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</si>
  <si>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</si>
  <si>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</si>
  <si>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</si>
  <si>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</si>
  <si>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</si>
  <si>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</si>
  <si>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</si>
  <si>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</si>
  <si>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</si>
  <si>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</si>
  <si>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</si>
  <si>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</si>
  <si>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</si>
  <si>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</si>
  <si>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</si>
  <si>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</si>
  <si>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</si>
  <si>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</si>
  <si>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</si>
  <si>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</si>
  <si>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</si>
  <si>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</si>
  <si>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</si>
  <si>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</si>
  <si>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</si>
  <si>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</si>
  <si>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</si>
  <si>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</si>
  <si>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</si>
  <si>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</si>
  <si>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</si>
  <si>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</si>
  <si>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</si>
  <si>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</si>
  <si>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</si>
  <si>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</si>
  <si>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</si>
  <si>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</si>
  <si>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</si>
  <si>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</si>
  <si>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</si>
  <si>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</si>
  <si>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</si>
  <si>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</si>
  <si>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</si>
  <si>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</si>
  <si>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</si>
  <si>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</si>
  <si>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</si>
  <si>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</si>
  <si>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</si>
  <si>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</si>
  <si>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</si>
  <si>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</si>
  <si>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</si>
  <si>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</si>
  <si>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</si>
  <si>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</si>
  <si>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</si>
  <si>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</si>
  <si>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</si>
  <si>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</si>
  <si>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</si>
  <si>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</si>
  <si>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</si>
  <si>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</si>
  <si>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</si>
  <si>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</si>
  <si>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</si>
  <si>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</si>
  <si>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</si>
  <si>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</si>
  <si>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</si>
  <si>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</si>
  <si>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</si>
  <si>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</si>
  <si>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</si>
  <si>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</si>
  <si>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</si>
  <si>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</si>
  <si>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</si>
  <si>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</si>
  <si>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</si>
  <si>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</si>
  <si>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</si>
  <si>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</si>
  <si>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</si>
  <si>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</si>
  <si>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</si>
  <si>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</si>
  <si>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</si>
  <si>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</si>
  <si>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</si>
  <si>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</si>
  <si>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</si>
  <si>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</si>
  <si>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</si>
  <si>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</si>
  <si>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</si>
  <si>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</si>
  <si>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</si>
  <si>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</si>
  <si>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</si>
  <si>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</si>
  <si>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</si>
  <si>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</si>
  <si>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</si>
  <si>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</si>
  <si>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</si>
  <si>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</si>
  <si>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</si>
  <si>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</si>
  <si>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</si>
  <si>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</si>
  <si>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</si>
  <si>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</si>
  <si>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</si>
  <si>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</si>
  <si>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</si>
  <si>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</si>
  <si>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</si>
  <si>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</si>
  <si>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</si>
  <si>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</si>
  <si>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</si>
  <si>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</si>
  <si>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</si>
  <si>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</si>
  <si>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</si>
  <si>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</si>
  <si>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</si>
  <si>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</si>
  <si>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</si>
  <si>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</si>
  <si>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</si>
  <si>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</si>
  <si>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</si>
  <si>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</si>
  <si>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</si>
  <si>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</si>
  <si>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</si>
  <si>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</si>
  <si>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</si>
  <si>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</si>
  <si>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</si>
  <si>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</si>
  <si>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</si>
  <si>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</si>
  <si>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</si>
  <si>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</si>
  <si>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</si>
  <si>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</si>
  <si>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</si>
  <si>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</si>
  <si>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</si>
  <si>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</si>
  <si>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</si>
  <si>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</si>
  <si>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</si>
  <si>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</si>
  <si>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</si>
  <si>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</si>
  <si>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</si>
  <si>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</si>
  <si>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</si>
  <si>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</si>
  <si>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</si>
  <si>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</si>
  <si>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</si>
  <si>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</si>
  <si>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</si>
  <si>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</si>
  <si>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</si>
  <si>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</si>
  <si>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</si>
  <si>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</si>
  <si>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</si>
  <si>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</si>
  <si>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</si>
  <si>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</si>
  <si>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</si>
  <si>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</si>
  <si>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</si>
  <si>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</si>
  <si>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</si>
  <si>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</si>
  <si>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</si>
  <si>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</si>
  <si>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</si>
  <si>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</si>
  <si>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</si>
  <si>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</si>
  <si>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</si>
  <si>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</si>
  <si>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</si>
  <si>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</si>
  <si>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</si>
  <si>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</si>
  <si>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</si>
  <si>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</si>
  <si>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</si>
  <si>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</si>
  <si>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</si>
  <si>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</si>
  <si>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</si>
  <si>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</si>
  <si>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</si>
  <si>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</si>
  <si>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</si>
  <si>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</si>
  <si>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</si>
  <si>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</si>
  <si>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</si>
  <si>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</si>
  <si>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</si>
  <si>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</si>
  <si>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</si>
  <si>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</si>
  <si>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</si>
  <si>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</si>
  <si>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</si>
  <si>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</si>
  <si>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</si>
  <si>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</si>
  <si>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</si>
  <si>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</si>
  <si>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</si>
  <si>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</si>
  <si>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</si>
  <si>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</si>
  <si>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</si>
  <si>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</si>
  <si>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</si>
  <si>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</si>
  <si>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</si>
  <si>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</si>
  <si>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</si>
  <si>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</si>
  <si>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</si>
  <si>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</si>
  <si>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</si>
  <si>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</si>
  <si>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</si>
  <si>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</si>
  <si>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</si>
  <si>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</si>
  <si>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</si>
  <si>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</si>
  <si>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</si>
  <si>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</si>
  <si>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</si>
  <si>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</si>
  <si>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</si>
  <si>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</si>
  <si>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</si>
  <si>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</si>
  <si>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</si>
  <si>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</si>
  <si>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</si>
  <si>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</si>
  <si>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</si>
  <si>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</si>
  <si>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</si>
  <si>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</si>
  <si>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</si>
  <si>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</si>
  <si>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</si>
  <si>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</si>
  <si>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</si>
  <si>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</si>
  <si>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</si>
  <si>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</si>
  <si>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</si>
  <si>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</si>
  <si>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</si>
  <si>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</si>
  <si>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</si>
  <si>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</si>
  <si>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</si>
  <si>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</si>
  <si>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</si>
  <si>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</si>
  <si>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</si>
  <si>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</si>
  <si>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</si>
  <si>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</si>
  <si>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</si>
  <si>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</si>
  <si>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</si>
  <si>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</si>
  <si>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</si>
  <si>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</si>
  <si>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</si>
  <si>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</si>
  <si>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</si>
  <si>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</si>
  <si>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</si>
  <si>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</si>
  <si>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</si>
  <si>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</si>
  <si>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</si>
  <si>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</si>
  <si>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</si>
  <si>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</si>
  <si>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</si>
  <si>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</si>
  <si>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</si>
  <si>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</si>
  <si>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</si>
  <si>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</si>
  <si>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</si>
  <si>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</si>
  <si>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</si>
  <si>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</si>
  <si>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</si>
  <si>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</si>
  <si>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</si>
  <si>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</si>
  <si>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</si>
  <si>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</si>
  <si>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</si>
  <si>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</si>
  <si>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</si>
  <si>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</si>
  <si>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</si>
  <si>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</si>
  <si>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</si>
  <si>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</si>
  <si>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</si>
  <si>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</si>
  <si>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</si>
  <si>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</si>
  <si>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</si>
  <si>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</si>
  <si>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</si>
  <si>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</si>
  <si>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</si>
  <si>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</si>
  <si>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</si>
  <si>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</si>
  <si>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</si>
  <si>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</si>
  <si>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</si>
  <si>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</si>
  <si>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</si>
  <si>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</si>
  <si>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</si>
  <si>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</si>
  <si>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</si>
  <si>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</si>
  <si>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</si>
  <si>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</si>
  <si>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</si>
  <si>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</si>
  <si>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</si>
  <si>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</si>
  <si>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</si>
  <si>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</si>
  <si>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</si>
  <si>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</si>
  <si>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</si>
  <si>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</si>
  <si>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</si>
  <si>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</si>
  <si>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</si>
  <si>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</si>
  <si>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</si>
  <si>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</si>
  <si>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</si>
  <si>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</si>
  <si>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</si>
  <si>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</si>
  <si>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</si>
  <si>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</si>
  <si>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</si>
  <si>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</si>
  <si>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</si>
  <si>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</si>
  <si>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</si>
  <si>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</si>
  <si>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</si>
  <si>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</si>
  <si>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</si>
  <si>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</si>
  <si>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</si>
  <si>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</si>
  <si>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</si>
  <si>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</si>
  <si>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</si>
  <si>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</si>
  <si>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</si>
  <si>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</si>
  <si>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</si>
  <si>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</si>
  <si>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</si>
  <si>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</si>
  <si>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</si>
  <si>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</si>
  <si>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</si>
  <si>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</si>
  <si>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</si>
  <si>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</si>
  <si>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</si>
  <si>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</si>
  <si>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</si>
  <si>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</si>
  <si>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</si>
  <si>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</si>
  <si>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</si>
  <si>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</si>
  <si>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</si>
  <si>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</si>
  <si>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</si>
  <si>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</si>
  <si>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</si>
  <si>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</si>
  <si>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</si>
  <si>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</si>
  <si>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</si>
  <si>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</si>
  <si>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</si>
  <si>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</si>
  <si>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</si>
  <si>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</si>
  <si>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</si>
  <si>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</si>
  <si>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</si>
  <si>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</si>
  <si>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</si>
  <si>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</si>
  <si>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</si>
  <si>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</si>
  <si>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</si>
  <si>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</si>
  <si>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</si>
  <si>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</si>
  <si>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</si>
  <si>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</si>
  <si>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</si>
  <si>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</si>
  <si>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</si>
  <si>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</si>
  <si>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</si>
  <si>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</si>
  <si>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</si>
  <si>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</si>
  <si>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</si>
  <si>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</si>
  <si>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</si>
  <si>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</si>
  <si>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</si>
  <si>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</si>
  <si>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</si>
  <si>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</si>
  <si>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</si>
  <si>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</si>
  <si>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</si>
  <si>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</si>
  <si>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</si>
  <si>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</si>
  <si>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</si>
  <si>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</si>
  <si>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</si>
  <si>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</si>
  <si>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</si>
  <si>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</si>
  <si>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</si>
  <si>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</si>
  <si>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</si>
  <si>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</si>
  <si>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</si>
  <si>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</si>
  <si>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</si>
  <si>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</si>
  <si>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</si>
  <si>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</si>
  <si>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</si>
  <si>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</si>
  <si>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</si>
  <si>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</si>
  <si>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</si>
  <si>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</si>
  <si>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</si>
  <si>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</si>
  <si>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</si>
  <si>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</si>
  <si>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</si>
  <si>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</si>
  <si>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</si>
  <si>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</si>
  <si>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</si>
  <si>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</si>
  <si>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</si>
  <si>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</si>
  <si>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</si>
  <si>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</si>
  <si>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</si>
  <si>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</si>
  <si>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</si>
  <si>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</si>
  <si>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</si>
  <si>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</si>
  <si>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</si>
  <si>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</si>
  <si>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</si>
  <si>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</si>
  <si>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</si>
  <si>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</si>
  <si>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</si>
  <si>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</si>
  <si>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</si>
  <si>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</si>
  <si>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</si>
  <si>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</si>
  <si>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</si>
  <si>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</si>
  <si>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</si>
  <si>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</si>
  <si>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</si>
  <si>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</si>
  <si>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</si>
  <si>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</si>
  <si>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</si>
  <si>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</si>
  <si>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</si>
  <si>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</si>
  <si>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</si>
  <si>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</si>
  <si>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</si>
  <si>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</si>
  <si>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</si>
  <si>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</si>
  <si>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</si>
  <si>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</si>
  <si>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</si>
  <si>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</si>
  <si>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</si>
  <si>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</si>
  <si>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</si>
  <si>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</si>
  <si>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</si>
  <si>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</si>
  <si>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</si>
  <si>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</si>
  <si>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</si>
  <si>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</si>
  <si>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</si>
  <si>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</si>
  <si>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</si>
  <si>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</si>
  <si>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</si>
  <si>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</si>
  <si>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</si>
  <si>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</si>
  <si>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</si>
  <si>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</si>
  <si>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</si>
  <si>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</si>
  <si>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</si>
  <si>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</si>
  <si>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</si>
  <si>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</si>
  <si>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</si>
  <si>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</si>
  <si>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</si>
  <si>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</si>
  <si>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</si>
  <si>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</si>
  <si>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</si>
  <si>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</si>
  <si>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</si>
  <si>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</si>
  <si>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</si>
  <si>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</si>
  <si>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</si>
  <si>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</si>
  <si>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</si>
  <si>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</si>
  <si>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</si>
  <si>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</si>
  <si>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</si>
  <si>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</si>
  <si>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</si>
  <si>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</si>
  <si>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</si>
  <si>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</si>
  <si>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</si>
  <si>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</si>
  <si>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</si>
  <si>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</si>
  <si>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</si>
  <si>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</si>
  <si>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</si>
  <si>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</si>
  <si>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</si>
  <si>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</si>
  <si>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</si>
  <si>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</si>
  <si>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</si>
  <si>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</si>
  <si>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</si>
  <si>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</si>
  <si>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</si>
  <si>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</si>
  <si>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</si>
  <si>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</si>
  <si>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</si>
  <si>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</si>
  <si>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</si>
  <si>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</si>
  <si>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</si>
  <si>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</si>
  <si>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</si>
  <si>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</si>
  <si>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</si>
  <si>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</si>
  <si>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</si>
  <si>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</si>
  <si>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</si>
  <si>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</si>
  <si>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</si>
  <si>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</si>
  <si>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</si>
  <si>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</si>
  <si>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</si>
  <si>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</si>
  <si>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</si>
  <si>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</si>
  <si>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</si>
  <si>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</si>
  <si>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</si>
  <si>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</si>
  <si>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</si>
  <si>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</si>
  <si>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</si>
  <si>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</si>
  <si>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</si>
  <si>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</si>
  <si>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</si>
  <si>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</si>
  <si>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</si>
  <si>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</si>
  <si>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</si>
  <si>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</si>
  <si>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</si>
  <si>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</si>
  <si>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</si>
  <si>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</si>
  <si>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</si>
  <si>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</si>
  <si>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</si>
  <si>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</si>
  <si>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</si>
  <si>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</si>
  <si>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</si>
  <si>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</si>
  <si>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</si>
  <si>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</si>
  <si>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</si>
  <si>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</si>
  <si>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</si>
  <si>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</si>
  <si>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</si>
  <si>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</si>
  <si>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</si>
  <si>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</si>
  <si>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</si>
  <si>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</si>
  <si>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</si>
  <si>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</si>
  <si>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</si>
  <si>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</si>
  <si>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</si>
  <si>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</si>
  <si>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</si>
  <si>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</si>
  <si>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</si>
  <si>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</si>
  <si>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</si>
  <si>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</si>
  <si>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</si>
  <si>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</si>
  <si>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</si>
  <si>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</si>
  <si>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</si>
  <si>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</si>
  <si>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</si>
  <si>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</si>
  <si>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</si>
  <si>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</si>
  <si>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</si>
  <si>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</si>
  <si>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</si>
  <si>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</si>
  <si>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</si>
  <si>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</si>
  <si>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</si>
  <si>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</si>
  <si>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</si>
  <si>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</si>
  <si>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</si>
  <si>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</si>
  <si>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</si>
  <si>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</si>
  <si>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</si>
  <si>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</si>
  <si>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</si>
  <si>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</si>
  <si>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</si>
  <si>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</si>
  <si>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</si>
  <si>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</si>
  <si>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</si>
  <si>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</si>
  <si>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</si>
  <si>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</si>
  <si>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</si>
  <si>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</si>
  <si>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</si>
  <si>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</si>
  <si>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</si>
  <si>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</si>
  <si>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</si>
  <si>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</si>
  <si>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</si>
  <si>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</si>
  <si>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</si>
  <si>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</si>
  <si>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</si>
  <si>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</si>
  <si>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</si>
  <si>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</si>
  <si>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</si>
  <si>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</si>
  <si>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</si>
  <si>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</si>
  <si>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</si>
  <si>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</si>
  <si>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</si>
  <si>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</si>
  <si>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</si>
  <si>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</si>
  <si>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</si>
  <si>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</si>
  <si>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</si>
  <si>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</si>
  <si>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</si>
  <si>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</si>
  <si>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</si>
  <si>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</si>
  <si>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</si>
  <si>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</si>
  <si>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</si>
  <si>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</si>
  <si>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</si>
  <si>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</si>
  <si>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</si>
  <si>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</si>
  <si>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</si>
  <si>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</si>
  <si>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</si>
  <si>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</si>
  <si>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</si>
  <si>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</si>
  <si>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</si>
  <si>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</si>
  <si>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</si>
  <si>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</si>
  <si>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</si>
  <si>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</si>
  <si>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</si>
  <si>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</si>
  <si>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</si>
  <si>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</si>
  <si>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</si>
  <si>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</si>
  <si>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</si>
  <si>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</si>
  <si>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</si>
  <si>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</si>
  <si>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</si>
  <si>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</si>
  <si>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</si>
  <si>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</si>
  <si>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</si>
  <si>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</si>
  <si>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</si>
  <si>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</si>
  <si>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</si>
  <si>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</si>
  <si>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</si>
  <si>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</si>
  <si>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</si>
  <si>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</si>
  <si>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</si>
  <si>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</si>
  <si>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</si>
  <si>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</si>
  <si>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</si>
  <si>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</si>
  <si>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</si>
  <si>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</si>
  <si>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</si>
  <si>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</si>
  <si>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</si>
  <si>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</si>
  <si>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</si>
  <si>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</si>
  <si>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</si>
  <si>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</si>
  <si>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</si>
  <si>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</si>
  <si>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</si>
  <si>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</si>
  <si>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</si>
  <si>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</si>
  <si>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</si>
  <si>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</si>
  <si>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</si>
  <si>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</si>
  <si>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</si>
  <si>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</si>
  <si>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</si>
  <si>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</si>
  <si>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</si>
  <si>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</si>
  <si>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</si>
  <si>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</si>
  <si>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</si>
  <si>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</si>
  <si>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</si>
  <si>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</si>
  <si>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</si>
  <si>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</si>
  <si>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</si>
  <si>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</si>
  <si>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</si>
  <si>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</si>
  <si>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</si>
  <si>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</si>
  <si>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</si>
  <si>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</si>
  <si>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</si>
  <si>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</si>
  <si>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</si>
  <si>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</si>
  <si>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</si>
  <si>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</si>
  <si>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</si>
  <si>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</si>
  <si>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</si>
  <si>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</si>
  <si>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</si>
  <si>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</si>
  <si>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</si>
  <si>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</si>
  <si>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</si>
  <si>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</si>
  <si>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</si>
  <si>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</si>
  <si>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</si>
  <si>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</si>
  <si>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</si>
  <si>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</si>
  <si>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</si>
  <si>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</si>
  <si>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</si>
  <si>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</si>
  <si>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</si>
  <si>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</si>
  <si>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</si>
  <si>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</si>
  <si>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</si>
  <si>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</si>
  <si>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</si>
  <si>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</si>
  <si>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</si>
  <si>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</si>
  <si>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</si>
  <si>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</si>
  <si>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</si>
  <si>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</si>
  <si>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</si>
  <si>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</si>
  <si>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</si>
  <si>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</si>
  <si>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</si>
  <si>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</si>
  <si>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</si>
  <si>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</si>
  <si>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</si>
  <si>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</si>
  <si>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</si>
  <si>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</si>
  <si>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</si>
  <si>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</si>
  <si>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</si>
  <si>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</si>
  <si>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</si>
  <si>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</si>
  <si>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</si>
  <si>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</si>
  <si>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</si>
  <si>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</si>
  <si>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</si>
  <si>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</si>
  <si>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</si>
  <si>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</si>
  <si>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</si>
  <si>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</si>
  <si>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</si>
  <si>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</si>
  <si>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</si>
  <si>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</si>
  <si>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</si>
  <si>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</si>
  <si>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</si>
  <si>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</si>
  <si>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</si>
  <si>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</si>
  <si>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</si>
  <si>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</si>
  <si>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</si>
  <si>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</si>
  <si>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</si>
  <si>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</si>
  <si>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</si>
  <si>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</si>
  <si>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</si>
  <si>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</si>
  <si>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</si>
  <si>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</si>
  <si>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</si>
  <si>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</si>
  <si>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</si>
  <si>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</si>
  <si>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</si>
  <si>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</si>
  <si>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</si>
  <si>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</si>
  <si>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</si>
  <si>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</si>
  <si>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</si>
  <si>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</si>
  <si>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</si>
  <si>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</si>
  <si>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</si>
  <si>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</si>
  <si>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</si>
  <si>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</si>
  <si>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</si>
  <si>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</si>
  <si>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</si>
  <si>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</si>
  <si>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</si>
  <si>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</si>
  <si>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</si>
  <si>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</si>
  <si>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</si>
  <si>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</si>
  <si>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</si>
  <si>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</si>
  <si>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</si>
  <si>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</si>
  <si>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</si>
  <si>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</si>
  <si>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</si>
  <si>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</si>
  <si>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</si>
  <si>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</si>
  <si>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</si>
  <si>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</si>
  <si>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</si>
  <si>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</si>
  <si>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</si>
  <si>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</si>
  <si>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</si>
  <si>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</si>
  <si>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</si>
  <si>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</si>
  <si>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</si>
  <si>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</si>
  <si>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</si>
  <si>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</si>
  <si>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</si>
  <si>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</si>
  <si>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</si>
  <si>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</si>
  <si>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</si>
  <si>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</si>
  <si>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</si>
  <si>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</si>
  <si>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</si>
  <si>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</si>
  <si>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</si>
  <si>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</si>
  <si>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</si>
  <si>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</si>
  <si>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</si>
  <si>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</si>
  <si>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</si>
  <si>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</si>
  <si>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</si>
  <si>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</si>
  <si>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</si>
  <si>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</si>
  <si>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</si>
  <si>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</si>
  <si>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</si>
  <si>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</si>
  <si>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</si>
  <si>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</si>
  <si>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</si>
  <si>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</si>
  <si>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</si>
  <si>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</si>
  <si>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</si>
  <si>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</si>
  <si>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</si>
  <si>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</si>
  <si>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</si>
  <si>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</si>
  <si>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</si>
  <si>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</si>
  <si>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</si>
  <si>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</si>
  <si>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</si>
  <si>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</si>
  <si>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</si>
  <si>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</si>
  <si>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</si>
  <si>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</si>
  <si>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</si>
  <si>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</si>
  <si>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</si>
  <si>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</si>
  <si>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</si>
  <si>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</si>
  <si>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</si>
  <si>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</si>
  <si>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</si>
  <si>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</si>
  <si>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</si>
  <si>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</si>
  <si>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</si>
  <si>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</si>
  <si>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</si>
  <si>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</si>
  <si>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</si>
  <si>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</si>
  <si>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</si>
  <si>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</si>
  <si>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</si>
  <si>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</si>
  <si>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</si>
  <si>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</si>
  <si>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</si>
  <si>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</si>
  <si>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</si>
  <si>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</si>
  <si>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</si>
  <si>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</si>
  <si>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</si>
  <si>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</si>
  <si>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</si>
  <si>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</si>
  <si>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</si>
  <si>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</si>
  <si>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</si>
  <si>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</si>
  <si>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</si>
  <si>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</si>
  <si>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</si>
  <si>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</si>
  <si>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</si>
  <si>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</si>
  <si>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</si>
  <si>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</si>
  <si>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</si>
  <si>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</si>
  <si>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</si>
  <si>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</si>
  <si>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</si>
  <si>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</si>
  <si>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</si>
  <si>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</si>
  <si>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</si>
  <si>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</si>
  <si>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</si>
  <si>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</si>
  <si>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</si>
  <si>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</si>
  <si>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</si>
  <si>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</si>
  <si>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</si>
  <si>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</si>
  <si>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</si>
  <si>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</si>
  <si>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</si>
  <si>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</si>
  <si>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</si>
  <si>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</si>
  <si>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</si>
  <si>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</si>
  <si>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</si>
  <si>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</si>
  <si>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</si>
  <si>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</si>
  <si>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</si>
  <si>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</si>
  <si>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</si>
  <si>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</si>
  <si>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</si>
  <si>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</si>
  <si>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</si>
  <si>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</si>
  <si>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</si>
  <si>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</si>
  <si>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</si>
  <si>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</si>
  <si>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</si>
  <si>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</si>
  <si>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</si>
  <si>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</si>
  <si>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</si>
  <si>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</si>
  <si>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</si>
  <si>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</si>
  <si>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</si>
  <si>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</si>
  <si>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</si>
  <si>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</si>
  <si>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</si>
  <si>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</si>
  <si>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</si>
  <si>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</si>
  <si>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</si>
  <si>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</si>
  <si>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</si>
  <si>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</si>
  <si>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</si>
  <si>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</si>
  <si>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</si>
  <si>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</si>
  <si>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</si>
  <si>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</si>
  <si>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</si>
  <si>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</si>
  <si>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</si>
  <si>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</si>
  <si>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</si>
  <si>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</si>
  <si>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</si>
  <si>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</si>
  <si>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</si>
  <si>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</si>
  <si>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</si>
  <si>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</si>
  <si>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</si>
  <si>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</si>
  <si>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</si>
  <si>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</si>
  <si>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</si>
  <si>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</si>
  <si>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</si>
  <si>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</si>
  <si>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</si>
  <si>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</si>
  <si>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</si>
  <si>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</si>
  <si>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</si>
  <si>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</si>
  <si>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</si>
  <si>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</si>
  <si>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</si>
  <si>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</si>
  <si>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</si>
  <si>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</si>
  <si>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</si>
  <si>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</si>
  <si>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</si>
  <si>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</si>
  <si>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</si>
  <si>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</si>
  <si>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</si>
  <si>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</si>
  <si>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</si>
  <si>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</si>
  <si>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</si>
  <si>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</si>
  <si>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</si>
  <si>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</si>
  <si>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</si>
  <si>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</si>
  <si>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</si>
  <si>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</si>
  <si>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</si>
  <si>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</si>
  <si>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</si>
  <si>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</si>
  <si>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</si>
  <si>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</si>
  <si>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</si>
  <si>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</si>
  <si>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</si>
  <si>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</si>
  <si>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</si>
  <si>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</si>
  <si>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</si>
  <si>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</si>
  <si>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</si>
  <si>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</si>
  <si>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</si>
  <si>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</si>
  <si>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</si>
  <si>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</si>
  <si>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</si>
  <si>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</si>
  <si>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</si>
  <si>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</si>
  <si>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</si>
  <si>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</si>
  <si>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</si>
  <si>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</si>
  <si>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</si>
  <si>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</si>
  <si>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</si>
  <si>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</si>
  <si>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</si>
  <si>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</si>
  <si>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</si>
  <si>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</si>
  <si>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</si>
  <si>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</si>
  <si>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</si>
  <si>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</si>
  <si>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</si>
  <si>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</si>
  <si>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</si>
  <si>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</si>
  <si>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</si>
  <si>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</si>
  <si>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</si>
  <si>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</si>
  <si>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</si>
  <si>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</si>
  <si>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</si>
  <si>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</si>
  <si>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</si>
  <si>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</si>
  <si>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</si>
  <si>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</si>
  <si>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</si>
  <si>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</si>
  <si>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</si>
  <si>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</si>
  <si>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</si>
  <si>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</si>
  <si>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</si>
  <si>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</si>
  <si>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</si>
  <si>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</si>
  <si>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</si>
  <si>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</si>
  <si>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</si>
  <si>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</si>
  <si>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</si>
  <si>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</si>
  <si>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</si>
  <si>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</si>
  <si>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</si>
  <si>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</si>
  <si>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</si>
  <si>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</si>
  <si>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</si>
  <si>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</si>
  <si>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</si>
  <si>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</si>
  <si>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</si>
  <si>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</si>
  <si>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</si>
  <si>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</si>
  <si>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</si>
  <si>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</si>
  <si>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</si>
  <si>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</si>
  <si>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</si>
  <si>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</si>
  <si>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</si>
  <si>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</si>
  <si>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</si>
  <si>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</si>
  <si>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</si>
  <si>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</si>
  <si>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</si>
  <si>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</si>
  <si>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</si>
  <si>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</si>
  <si>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</si>
  <si>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</si>
  <si>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</si>
  <si>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</si>
  <si>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</si>
  <si>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</si>
  <si>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</si>
  <si>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</si>
  <si>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</si>
  <si>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</si>
  <si>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</si>
  <si>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</si>
  <si>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</si>
  <si>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</si>
  <si>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</si>
  <si>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</si>
  <si>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</si>
  <si>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</si>
  <si>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</si>
  <si>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</si>
  <si>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</si>
  <si>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</si>
  <si>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</si>
  <si>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</si>
  <si>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</si>
  <si>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</si>
  <si>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</si>
  <si>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</si>
  <si>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</si>
  <si>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</si>
  <si>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</si>
  <si>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</si>
  <si>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</si>
  <si>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</si>
  <si>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</si>
  <si>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</si>
  <si>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</si>
  <si>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</si>
  <si>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</si>
  <si>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</si>
  <si>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</si>
  <si>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</si>
  <si>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</si>
  <si>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</si>
  <si>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</si>
  <si>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</si>
  <si>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</si>
  <si>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</si>
  <si>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</si>
  <si>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</si>
  <si>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</si>
  <si>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</si>
  <si>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</si>
  <si>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</si>
  <si>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</si>
  <si>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</si>
  <si>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</si>
  <si>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</si>
  <si>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</si>
  <si>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</si>
  <si>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</si>
  <si>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</si>
  <si>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</si>
  <si>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</si>
  <si>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</si>
  <si>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</si>
  <si>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</si>
  <si>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</si>
  <si>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</si>
  <si>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</si>
  <si>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</si>
  <si>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</si>
  <si>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</si>
  <si>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</si>
  <si>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</si>
  <si>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</si>
  <si>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</si>
  <si>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</si>
  <si>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</si>
  <si>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</si>
  <si>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</si>
  <si>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</si>
  <si>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</si>
  <si>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</si>
  <si>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</si>
  <si>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</si>
  <si>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</si>
  <si>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</si>
  <si>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</si>
  <si>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</si>
  <si>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</si>
  <si>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</si>
  <si>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</si>
  <si>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</si>
  <si>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</si>
  <si>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</si>
  <si>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</si>
  <si>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</si>
  <si>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</si>
  <si>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</si>
  <si>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</si>
  <si>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</si>
  <si>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</si>
  <si>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</si>
  <si>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</si>
  <si>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</si>
  <si>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</si>
  <si>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</si>
  <si>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</si>
  <si>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</si>
  <si>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</si>
  <si>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</si>
  <si>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</si>
  <si>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</si>
  <si>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</si>
  <si>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</si>
  <si>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</si>
  <si>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</si>
  <si>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</si>
  <si>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</si>
  <si>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</si>
  <si>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</si>
  <si>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</si>
  <si>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</si>
  <si>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</si>
  <si>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</si>
  <si>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</si>
  <si>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</si>
  <si>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</si>
  <si>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</si>
  <si>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</si>
  <si>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</si>
  <si>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</si>
  <si>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</si>
  <si>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</si>
  <si>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</si>
  <si>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</si>
  <si>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</si>
  <si>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</si>
  <si>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</si>
  <si>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</si>
  <si>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</si>
  <si>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</si>
  <si>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</si>
  <si>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</si>
  <si>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</si>
  <si>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</si>
  <si>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</si>
  <si>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</si>
  <si>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</si>
  <si>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</si>
  <si>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</si>
  <si>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</si>
  <si>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</si>
  <si>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</si>
  <si>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</si>
  <si>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</si>
  <si>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</si>
  <si>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</si>
  <si>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</si>
  <si>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</si>
  <si>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</si>
  <si>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</si>
  <si>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</si>
  <si>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</si>
  <si>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</si>
  <si>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</si>
  <si>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</si>
  <si>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</si>
  <si>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</si>
  <si>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</si>
  <si>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</si>
  <si>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</si>
  <si>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</si>
  <si>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</si>
  <si>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</si>
  <si>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</si>
  <si>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</si>
  <si>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</si>
  <si>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</si>
  <si>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</si>
  <si>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</si>
  <si>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</si>
  <si>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</si>
  <si>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</si>
  <si>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</si>
  <si>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</si>
  <si>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</si>
  <si>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</si>
  <si>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</si>
  <si>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</si>
  <si>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</si>
  <si>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</si>
  <si>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</si>
  <si>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</si>
  <si>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</si>
  <si>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</si>
  <si>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</si>
  <si>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</si>
  <si>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</si>
  <si>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</si>
  <si>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</si>
  <si>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</si>
  <si>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</si>
  <si>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</si>
  <si>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</si>
  <si>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</si>
  <si>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</si>
  <si>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</si>
  <si>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</si>
  <si>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</si>
  <si>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</si>
  <si>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</si>
  <si>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</si>
  <si>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</si>
  <si>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</si>
  <si>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</si>
  <si>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</si>
  <si>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</si>
  <si>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</si>
  <si>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</si>
  <si>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</si>
  <si>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</si>
  <si>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</si>
  <si>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</si>
  <si>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</si>
  <si>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</si>
  <si>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</si>
  <si>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</si>
  <si>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</si>
  <si>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</si>
  <si>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</si>
  <si>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</si>
  <si>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</si>
  <si>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</si>
  <si>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</si>
  <si>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</si>
  <si>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</si>
  <si>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</si>
  <si>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</si>
  <si>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</si>
  <si>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</si>
  <si>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</si>
  <si>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</si>
  <si>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</si>
  <si>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</si>
  <si>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</si>
  <si>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</si>
  <si>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</si>
  <si>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</si>
  <si>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</si>
  <si>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</si>
  <si>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</si>
  <si>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</si>
  <si>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</si>
  <si>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</si>
  <si>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</si>
  <si>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</si>
  <si>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</si>
  <si>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</si>
  <si>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</si>
  <si>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</si>
  <si>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</si>
  <si>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</si>
  <si>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</si>
  <si>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</si>
  <si>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</si>
  <si>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</si>
  <si>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</si>
  <si>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</si>
  <si>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</si>
  <si>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</si>
  <si>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</si>
  <si>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</si>
  <si>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</si>
  <si>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</si>
  <si>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</si>
  <si>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</si>
  <si>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</si>
  <si>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</si>
  <si>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</si>
  <si>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</si>
  <si>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</si>
  <si>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</si>
  <si>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</si>
  <si>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</si>
  <si>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</si>
  <si>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</si>
  <si>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</si>
  <si>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</si>
  <si>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</si>
  <si>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</si>
  <si>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</si>
  <si>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</si>
  <si>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</si>
  <si>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</si>
  <si>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</si>
  <si>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</si>
  <si>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</si>
  <si>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</si>
  <si>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</si>
  <si>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</si>
  <si>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</si>
  <si>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</si>
  <si>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</si>
  <si>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</si>
  <si>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</si>
  <si>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</si>
  <si>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</si>
  <si>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</si>
  <si>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</si>
  <si>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</si>
  <si>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</si>
  <si>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</si>
  <si>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</si>
  <si>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</si>
  <si>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</si>
  <si>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</si>
  <si>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</si>
  <si>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</si>
  <si>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</si>
  <si>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</si>
  <si>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</si>
  <si>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</si>
  <si>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</si>
  <si>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</si>
  <si>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</si>
  <si>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</si>
  <si>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</si>
  <si>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</si>
  <si>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</si>
  <si>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</si>
  <si>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</si>
  <si>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</si>
  <si>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</si>
  <si>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</si>
  <si>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</si>
  <si>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</si>
  <si>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</si>
  <si>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</si>
  <si>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</si>
  <si>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</si>
  <si>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</si>
  <si>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</si>
  <si>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</si>
  <si>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</si>
  <si>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</si>
  <si>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</si>
  <si>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</si>
  <si>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</si>
  <si>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</si>
  <si>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</si>
  <si>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</si>
  <si>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</si>
  <si>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</si>
  <si>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</si>
  <si>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</si>
  <si>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</si>
  <si>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</si>
  <si>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</si>
  <si>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</si>
  <si>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</si>
  <si>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</si>
  <si>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</si>
  <si>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</si>
  <si>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</si>
  <si>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</si>
  <si>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</si>
  <si>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</si>
  <si>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</si>
  <si>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</si>
  <si>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</si>
  <si>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</si>
  <si>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</si>
  <si>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</si>
  <si>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</si>
  <si>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</si>
  <si>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</si>
  <si>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</si>
  <si>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</si>
  <si>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</si>
  <si>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</si>
  <si>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</si>
  <si>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</si>
  <si>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</si>
  <si>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</si>
  <si>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</si>
  <si>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</si>
  <si>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</si>
  <si>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</si>
  <si>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</si>
  <si>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</si>
  <si>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</si>
  <si>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</si>
  <si>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</si>
  <si>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</si>
  <si>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</si>
  <si>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</si>
  <si>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</si>
  <si>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</si>
  <si>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</si>
  <si>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</si>
  <si>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</si>
  <si>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</si>
  <si>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</si>
  <si>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</si>
  <si>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</si>
  <si>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</si>
  <si>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</si>
  <si>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</si>
  <si>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</si>
  <si>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</si>
  <si>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</si>
  <si>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</si>
  <si>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</si>
  <si>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</si>
  <si>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</si>
  <si>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</si>
  <si>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</si>
  <si>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</si>
  <si>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</si>
  <si>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</si>
  <si>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</si>
  <si>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</si>
  <si>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</si>
  <si>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</si>
  <si>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</si>
  <si>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</si>
  <si>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</si>
  <si>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</si>
  <si>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</si>
  <si>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</si>
  <si>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</si>
  <si>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</si>
  <si>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</si>
  <si>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</si>
  <si>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</si>
  <si>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</si>
  <si>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</si>
  <si>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</si>
  <si>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</si>
  <si>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</si>
  <si>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</si>
  <si>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</si>
  <si>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</si>
  <si>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</si>
  <si>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</si>
  <si>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</si>
  <si>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</si>
  <si>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</si>
  <si>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</si>
  <si>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</si>
  <si>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</si>
  <si>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</si>
  <si>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</si>
  <si>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</si>
  <si>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</si>
  <si>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</si>
  <si>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</si>
  <si>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</si>
  <si>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</si>
  <si>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</si>
  <si>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</si>
  <si>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</si>
  <si>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</si>
  <si>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</si>
  <si>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</si>
  <si>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</si>
  <si>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</si>
  <si>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</si>
  <si>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</si>
  <si>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</si>
  <si>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</si>
  <si>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</si>
  <si>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</si>
  <si>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</si>
  <si>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</si>
  <si>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</si>
  <si>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</si>
  <si>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</si>
  <si>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</si>
  <si>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</si>
  <si>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</si>
  <si>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</si>
  <si>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</si>
  <si>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</si>
  <si>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</si>
  <si>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</si>
  <si>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</si>
  <si>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</si>
  <si>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</si>
  <si>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</si>
  <si>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</si>
  <si>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</si>
  <si>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</si>
  <si>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</si>
  <si>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</si>
  <si>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</si>
  <si>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</si>
  <si>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</si>
  <si>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</si>
  <si>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</si>
  <si>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</si>
  <si>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</si>
  <si>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</si>
  <si>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</si>
  <si>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</si>
  <si>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</si>
  <si>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</si>
  <si>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</si>
  <si>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</si>
  <si>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</si>
  <si>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</si>
  <si>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</si>
  <si>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</si>
  <si>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</si>
  <si>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</si>
  <si>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</si>
  <si>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</si>
  <si>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</si>
  <si>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</si>
  <si>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</si>
  <si>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</si>
  <si>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</si>
  <si>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</si>
  <si>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</si>
  <si>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</si>
  <si>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</si>
  <si>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</si>
  <si>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</si>
  <si>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</si>
  <si>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</si>
  <si>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</si>
  <si>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</si>
  <si>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</si>
  <si>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</si>
  <si>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</si>
  <si>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</si>
  <si>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</si>
  <si>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</si>
  <si>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</si>
  <si>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</si>
  <si>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</si>
  <si>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</si>
  <si>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</si>
  <si>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</si>
  <si>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</si>
  <si>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</si>
  <si>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</si>
  <si>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</si>
  <si>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</si>
  <si>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</si>
  <si>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</si>
  <si>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</si>
  <si>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</si>
  <si>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</si>
  <si>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</si>
  <si>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</si>
  <si>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</si>
  <si>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</si>
  <si>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</si>
  <si>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</si>
  <si>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</si>
  <si>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</si>
  <si>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</si>
  <si>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</si>
  <si>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</si>
  <si>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</si>
  <si>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</si>
  <si>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</si>
  <si>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</si>
  <si>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</si>
  <si>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</si>
  <si>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</si>
  <si>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</si>
  <si>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</si>
  <si>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</si>
  <si>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</si>
  <si>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</si>
  <si>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</si>
  <si>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</si>
  <si>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</si>
  <si>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</si>
  <si>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</si>
  <si>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</si>
  <si>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</si>
  <si>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</si>
  <si>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</si>
  <si>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</si>
  <si>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</si>
  <si>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</si>
  <si>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</si>
  <si>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</si>
  <si>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</si>
  <si>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</si>
  <si>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</si>
  <si>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</si>
  <si>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</si>
  <si>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</si>
  <si>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</si>
  <si>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</si>
  <si>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</si>
  <si>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</si>
  <si>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</si>
  <si>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</si>
  <si>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</si>
  <si>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</si>
  <si>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</si>
  <si>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</si>
  <si>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</si>
  <si>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</si>
  <si>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</si>
  <si>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</si>
  <si>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</si>
  <si>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</si>
  <si>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</si>
  <si>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</si>
  <si>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</si>
  <si>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</si>
  <si>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</si>
  <si>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</si>
  <si>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</si>
  <si>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</si>
  <si>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</si>
  <si>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</si>
  <si>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</si>
  <si>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</si>
  <si>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</si>
  <si>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</si>
  <si>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</si>
  <si>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</si>
  <si>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</si>
  <si>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</si>
  <si>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</si>
  <si>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</si>
  <si>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</si>
  <si>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</si>
  <si>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</si>
  <si>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</si>
  <si>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</si>
  <si>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</si>
  <si>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</si>
  <si>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</si>
  <si>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</si>
  <si>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</si>
  <si>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</si>
  <si>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</si>
  <si>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</si>
  <si>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</si>
  <si>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</si>
  <si>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</si>
  <si>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</si>
  <si>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</si>
  <si>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</si>
  <si>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</si>
  <si>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</si>
  <si>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</si>
  <si>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</si>
  <si>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</si>
  <si>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</si>
  <si>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</si>
  <si>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</si>
  <si>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</si>
  <si>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</si>
  <si>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</si>
  <si>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</si>
  <si>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</si>
  <si>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</si>
  <si>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</si>
  <si>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</si>
  <si>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</si>
  <si>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</si>
  <si>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</si>
  <si>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</si>
  <si>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</si>
  <si>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</si>
  <si>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</si>
  <si>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</si>
  <si>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</si>
  <si>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</si>
  <si>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</si>
  <si>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</si>
  <si>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</si>
  <si>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</si>
  <si>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</si>
  <si>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</si>
  <si>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</si>
  <si>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</si>
  <si>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</si>
  <si>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</si>
  <si>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</si>
  <si>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</si>
  <si>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</si>
  <si>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</si>
  <si>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</si>
  <si>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</si>
  <si>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</si>
  <si>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</si>
  <si>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</si>
  <si>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</si>
  <si>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</si>
  <si>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</si>
  <si>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</si>
  <si>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</si>
  <si>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</si>
  <si>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</si>
  <si>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</si>
  <si>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</si>
  <si>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</si>
  <si>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</si>
  <si>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</si>
  <si>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</si>
  <si>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</si>
  <si>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</si>
  <si>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</si>
  <si>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</si>
  <si>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</si>
  <si>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</si>
  <si>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</si>
  <si>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</si>
  <si>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</si>
  <si>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</si>
  <si>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</si>
  <si>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</si>
  <si>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</si>
  <si>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</si>
  <si>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</si>
  <si>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</si>
  <si>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</si>
  <si>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</si>
  <si>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</si>
  <si>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</si>
  <si>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</si>
  <si>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</si>
  <si>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</si>
  <si>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</si>
  <si>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</si>
  <si>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</si>
  <si>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</si>
  <si>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</si>
  <si>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</si>
  <si>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</si>
  <si>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</si>
  <si>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</si>
  <si>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</si>
  <si>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</si>
  <si>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</si>
  <si>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</si>
  <si>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</si>
  <si>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</si>
  <si>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</si>
  <si>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</si>
  <si>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</si>
  <si>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</si>
  <si>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</si>
  <si>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</si>
  <si>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</si>
  <si>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</si>
  <si>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</si>
  <si>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</si>
  <si>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</si>
  <si>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</si>
  <si>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</si>
  <si>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</si>
  <si>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</si>
  <si>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</si>
  <si>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</si>
  <si>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</si>
  <si>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</si>
  <si>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</si>
  <si>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</si>
  <si>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</si>
  <si>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</si>
  <si>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</si>
  <si>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</si>
  <si>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</si>
  <si>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</si>
  <si>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</si>
  <si>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</si>
  <si>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</si>
  <si>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</si>
  <si>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</si>
  <si>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</si>
  <si>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</si>
  <si>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</si>
  <si>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</si>
  <si>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</si>
  <si>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</si>
  <si>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</si>
  <si>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</si>
  <si>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</si>
  <si>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</si>
  <si>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</si>
  <si>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</si>
  <si>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</si>
  <si>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</si>
  <si>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</si>
  <si>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</si>
  <si>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</si>
  <si>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</si>
  <si>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</si>
  <si>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</si>
  <si>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</si>
  <si>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</si>
  <si>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</si>
  <si>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</si>
  <si>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</si>
  <si>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</si>
  <si>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</si>
  <si>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</si>
  <si>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</si>
  <si>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</si>
  <si>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</si>
  <si>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</si>
  <si>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</si>
  <si>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</si>
  <si>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</si>
  <si>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</si>
  <si>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</si>
  <si>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</si>
  <si>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</si>
  <si>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</si>
  <si>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</si>
  <si>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</si>
  <si>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</si>
  <si>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</si>
  <si>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</si>
  <si>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</si>
  <si>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</si>
  <si>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</si>
  <si>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</si>
  <si>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</si>
  <si>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</si>
  <si>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</si>
  <si>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</si>
  <si>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</si>
  <si>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</si>
  <si>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</si>
  <si>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</si>
  <si>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</si>
  <si>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</si>
  <si>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</si>
  <si>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</si>
  <si>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</si>
  <si>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</si>
  <si>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</si>
  <si>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</si>
  <si>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</si>
  <si>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</si>
  <si>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</si>
  <si>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</si>
  <si>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</si>
  <si>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</si>
  <si>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</si>
  <si>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</si>
  <si>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</si>
  <si>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</si>
  <si>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</si>
  <si>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</si>
  <si>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</si>
  <si>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</si>
  <si>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</si>
  <si>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</si>
  <si>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</si>
  <si>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</si>
  <si>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</si>
  <si>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</si>
  <si>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</si>
  <si>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</si>
  <si>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</si>
  <si>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</si>
  <si>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</si>
  <si>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</si>
  <si>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</si>
  <si>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</si>
  <si>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</si>
  <si>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</si>
  <si>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</si>
  <si>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</si>
  <si>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</si>
  <si>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</si>
  <si>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</si>
  <si>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</si>
  <si>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</si>
  <si>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</si>
  <si>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</si>
  <si>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</si>
  <si>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</si>
  <si>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</si>
  <si>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</si>
  <si>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</si>
  <si>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</si>
  <si>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</si>
  <si>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</si>
  <si>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</si>
  <si>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</si>
  <si>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</si>
  <si>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</si>
  <si>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</si>
  <si>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</si>
  <si>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</si>
  <si>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</si>
  <si>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</si>
  <si>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</si>
  <si>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</si>
  <si>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</si>
  <si>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</si>
  <si>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</si>
  <si>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</si>
  <si>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</si>
  <si>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</si>
  <si>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</si>
  <si>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</si>
  <si>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</si>
  <si>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</si>
  <si>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</si>
  <si>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</si>
  <si>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</si>
  <si>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</si>
  <si>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</si>
  <si>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</si>
  <si>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</si>
  <si>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</si>
  <si>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</si>
  <si>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</si>
  <si>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</si>
  <si>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</si>
  <si>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</si>
  <si>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</si>
  <si>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</si>
  <si>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</si>
  <si>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</si>
  <si>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</si>
  <si>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</si>
  <si>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</si>
  <si>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</si>
  <si>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</si>
  <si>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</si>
  <si>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</si>
  <si>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</si>
  <si>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</si>
  <si>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</si>
  <si>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</si>
  <si>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</si>
  <si>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</si>
  <si>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</si>
  <si>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</si>
  <si>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</si>
  <si>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</si>
  <si>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</si>
  <si>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</si>
  <si>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</si>
  <si>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</si>
  <si>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</si>
  <si>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</si>
  <si>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</si>
  <si>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</si>
  <si>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</si>
  <si>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</si>
  <si>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</si>
  <si>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</si>
  <si>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</si>
  <si>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</si>
  <si>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</si>
  <si>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</si>
  <si>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</si>
  <si>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</si>
  <si>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</si>
  <si>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</si>
  <si>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</si>
  <si>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</si>
  <si>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</si>
  <si>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</si>
  <si>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</si>
  <si>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</si>
  <si>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</si>
  <si>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</si>
  <si>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</si>
  <si>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</si>
  <si>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</si>
  <si>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</si>
  <si>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</si>
  <si>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</si>
  <si>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</si>
  <si>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</si>
  <si>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</si>
  <si>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</si>
  <si>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</si>
  <si>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</si>
  <si>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</si>
  <si>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</si>
  <si>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</si>
  <si>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</si>
  <si>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</si>
  <si>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</si>
  <si>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</si>
  <si>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</si>
  <si>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</si>
  <si>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</si>
  <si>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</si>
  <si>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</si>
  <si>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</si>
  <si>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</si>
  <si>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</si>
  <si>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</si>
  <si>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</si>
  <si>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</si>
  <si>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</si>
  <si>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</si>
  <si>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</si>
  <si>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</si>
  <si>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</si>
  <si>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</si>
  <si>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</si>
  <si>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</si>
  <si>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</si>
  <si>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</si>
  <si>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</si>
  <si>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</si>
  <si>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</si>
  <si>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</si>
  <si>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</si>
  <si>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</si>
  <si>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</si>
  <si>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</si>
  <si>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</si>
  <si>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</si>
  <si>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</si>
  <si>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</si>
  <si>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</si>
  <si>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</si>
  <si>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</si>
  <si>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</si>
  <si>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</si>
  <si>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</si>
  <si>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</si>
  <si>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</si>
  <si>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</si>
  <si>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</si>
  <si>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</si>
  <si>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</si>
  <si>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</si>
  <si>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</si>
  <si>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</si>
  <si>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</si>
  <si>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</si>
  <si>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</si>
  <si>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</si>
  <si>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</si>
  <si>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</si>
  <si>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</si>
  <si>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</si>
  <si>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</si>
  <si>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</si>
  <si>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</si>
  <si>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</si>
  <si>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</si>
  <si>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</si>
  <si>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</si>
  <si>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</si>
  <si>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</si>
  <si>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</si>
  <si>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</si>
  <si>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</si>
  <si>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</si>
  <si>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</si>
  <si>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</si>
  <si>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</si>
  <si>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</si>
  <si>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</si>
  <si>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</si>
  <si>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</si>
  <si>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</si>
  <si>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</si>
  <si>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</si>
  <si>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</si>
  <si>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</si>
  <si>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</si>
  <si>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</si>
  <si>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</si>
  <si>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</si>
  <si>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</si>
  <si>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</si>
  <si>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</si>
  <si>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</si>
  <si>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</si>
  <si>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</si>
  <si>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</si>
  <si>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</si>
  <si>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</si>
  <si>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</si>
  <si>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</si>
  <si>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</si>
  <si>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</si>
  <si>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</si>
  <si>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</si>
  <si>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</si>
  <si>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</si>
  <si>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</si>
  <si>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</si>
  <si>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</si>
  <si>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</si>
  <si>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</si>
  <si>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</si>
  <si>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</si>
  <si>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</si>
  <si>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</si>
  <si>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</si>
  <si>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</si>
  <si>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</si>
  <si>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</si>
  <si>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</si>
  <si>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</si>
  <si>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</si>
  <si>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</si>
  <si>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</si>
  <si>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</si>
  <si>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</si>
  <si>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</si>
  <si>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</si>
  <si>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</si>
  <si>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</si>
  <si>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</si>
  <si>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</si>
  <si>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</si>
  <si>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</si>
  <si>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</si>
  <si>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</si>
  <si>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</si>
  <si>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</si>
  <si>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</si>
  <si>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</si>
  <si>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</si>
  <si>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</si>
  <si>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</si>
  <si>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</si>
  <si>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</si>
  <si>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</si>
  <si>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</si>
  <si>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</si>
  <si>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</si>
  <si>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</si>
  <si>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</si>
  <si>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</si>
  <si>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</si>
  <si>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</si>
  <si>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</si>
  <si>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</si>
  <si>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</si>
  <si>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</si>
  <si>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</si>
  <si>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</si>
  <si>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</si>
  <si>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</si>
  <si>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</si>
  <si>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</si>
  <si>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</si>
  <si>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</si>
  <si>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</si>
  <si>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</si>
  <si>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</si>
  <si>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</si>
  <si>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</si>
  <si>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</si>
  <si>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</si>
  <si>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</si>
  <si>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</si>
  <si>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</si>
  <si>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</si>
  <si>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</si>
  <si>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</si>
  <si>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</si>
  <si>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</si>
  <si>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</si>
  <si>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</si>
  <si>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</si>
  <si>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</si>
  <si>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</si>
  <si>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</si>
  <si>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</si>
  <si>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</si>
  <si>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</si>
  <si>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</si>
  <si>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</si>
  <si>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</si>
  <si>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</si>
  <si>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</si>
  <si>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</si>
  <si>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</si>
  <si>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</si>
  <si>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</si>
  <si>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</si>
  <si>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</si>
  <si>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</si>
  <si>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</si>
  <si>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</si>
  <si>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</si>
  <si>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</si>
  <si>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</si>
  <si>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</si>
  <si>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</si>
  <si>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</si>
  <si>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</si>
  <si>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</si>
  <si>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</si>
  <si>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</si>
  <si>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</si>
  <si>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</si>
  <si>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</si>
  <si>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</si>
  <si>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</si>
  <si>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</si>
  <si>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</si>
  <si>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</si>
  <si>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</si>
  <si>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</si>
  <si>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</si>
  <si>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</si>
  <si>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</si>
  <si>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</si>
  <si>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</si>
  <si>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</si>
  <si>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</si>
  <si>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</si>
  <si>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</si>
  <si>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</si>
  <si>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</si>
  <si>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</si>
  <si>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</si>
  <si>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</si>
  <si>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</si>
  <si>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</si>
  <si>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</si>
  <si>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</si>
  <si>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</si>
  <si>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</si>
  <si>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</si>
  <si>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</si>
  <si>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</si>
  <si>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</si>
  <si>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</si>
  <si>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</si>
  <si>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</si>
  <si>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</si>
  <si>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</si>
  <si>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</si>
  <si>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</si>
  <si>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</si>
  <si>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</si>
  <si>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</si>
  <si>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</si>
  <si>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</si>
  <si>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</si>
  <si>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</si>
  <si>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</si>
  <si>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</si>
  <si>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</si>
  <si>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</si>
  <si>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</si>
  <si>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</si>
  <si>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</si>
  <si>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</si>
  <si>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</si>
  <si>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</si>
  <si>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</si>
  <si>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</si>
  <si>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</si>
  <si>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</si>
  <si>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</si>
  <si>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</si>
  <si>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</si>
  <si>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</si>
  <si>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</si>
  <si>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</si>
  <si>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</si>
  <si>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</si>
  <si>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</si>
  <si>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</si>
  <si>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</si>
  <si>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</si>
  <si>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</si>
  <si>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</si>
  <si>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</si>
  <si>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</si>
  <si>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</si>
  <si>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</si>
  <si>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</si>
  <si>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</si>
  <si>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</si>
  <si>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</si>
  <si>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</si>
  <si>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</si>
  <si>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</si>
  <si>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</si>
  <si>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</si>
  <si>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</si>
  <si>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</si>
  <si>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</si>
  <si>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</si>
  <si>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</si>
  <si>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</si>
  <si>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</si>
  <si>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</si>
  <si>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</si>
  <si>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</si>
  <si>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</si>
  <si>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</si>
  <si>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</si>
  <si>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</si>
  <si>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</si>
  <si>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</si>
  <si>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</si>
  <si>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</si>
  <si>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</si>
  <si>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</si>
  <si>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</si>
  <si>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</si>
  <si>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</si>
  <si>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</si>
  <si>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</si>
  <si>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</si>
  <si>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</si>
  <si>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</si>
  <si>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</si>
  <si>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</si>
  <si>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</si>
  <si>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</si>
  <si>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</si>
  <si>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</si>
  <si>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</si>
  <si>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</si>
  <si>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</si>
  <si>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</si>
  <si>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</si>
  <si>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</si>
  <si>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</si>
  <si>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</si>
  <si>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</si>
  <si>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</si>
  <si>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</si>
  <si>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</si>
  <si>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</si>
  <si>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</si>
  <si>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</si>
  <si>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</si>
  <si>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</si>
  <si>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</si>
  <si>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</si>
  <si>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</si>
  <si>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</si>
  <si>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</si>
  <si>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</si>
  <si>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</si>
  <si>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</si>
  <si>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</si>
  <si>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</si>
  <si>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</si>
  <si>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</si>
  <si>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</si>
  <si>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</si>
  <si>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</si>
  <si>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</si>
  <si>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</si>
  <si>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</si>
  <si>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</si>
  <si>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</si>
  <si>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</si>
  <si>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</si>
  <si>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</si>
  <si>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</si>
  <si>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</si>
  <si>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</si>
  <si>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</si>
  <si>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</si>
  <si>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</si>
  <si>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</si>
  <si>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</si>
  <si>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</si>
  <si>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</si>
  <si>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</si>
  <si>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</si>
  <si>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</si>
  <si>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</si>
  <si>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</si>
  <si>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</si>
  <si>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</si>
  <si>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</si>
  <si>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</si>
  <si>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</si>
  <si>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</si>
  <si>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</si>
  <si>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</si>
  <si>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</si>
  <si>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</si>
  <si>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</si>
  <si>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</si>
  <si>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</si>
  <si>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</si>
  <si>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</si>
  <si>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</si>
  <si>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</si>
  <si>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</si>
  <si>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</si>
  <si>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</si>
  <si>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</si>
  <si>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</si>
  <si>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</si>
  <si>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</si>
  <si>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</si>
  <si>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</si>
  <si>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</si>
  <si>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</si>
  <si>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</si>
  <si>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</si>
  <si>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</si>
  <si>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</si>
  <si>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</si>
  <si>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</si>
  <si>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</si>
  <si>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</si>
  <si>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</si>
  <si>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</si>
  <si>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</si>
  <si>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</si>
  <si>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</si>
  <si>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</si>
  <si>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</si>
  <si>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</si>
  <si>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</si>
  <si>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</si>
  <si>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</si>
  <si>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</si>
  <si>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</si>
  <si>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</si>
  <si>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</si>
  <si>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</si>
  <si>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</si>
  <si>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</si>
  <si>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</si>
  <si>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</si>
  <si>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</si>
  <si>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</si>
  <si>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</si>
  <si>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</si>
  <si>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</si>
  <si>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</si>
  <si>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</si>
  <si>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</si>
  <si>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</si>
  <si>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</si>
  <si>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</si>
  <si>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</si>
  <si>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</si>
  <si>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</si>
  <si>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</si>
  <si>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</si>
  <si>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</si>
  <si>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</si>
  <si>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</si>
  <si>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</si>
  <si>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</si>
  <si>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</si>
  <si>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</si>
  <si>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</si>
  <si>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</si>
  <si>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</si>
  <si>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</si>
  <si>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</si>
  <si>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</si>
  <si>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</si>
  <si>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</si>
  <si>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</si>
  <si>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</si>
  <si>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</si>
  <si>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</si>
  <si>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</si>
  <si>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</si>
  <si>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</si>
  <si>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</si>
  <si>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</si>
  <si>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</si>
  <si>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</si>
  <si>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</si>
  <si>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</si>
  <si>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</si>
  <si>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</si>
  <si>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</si>
  <si>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</si>
  <si>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</si>
  <si>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</si>
  <si>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</si>
  <si>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</si>
  <si>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</si>
  <si>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</si>
  <si>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</si>
  <si>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</si>
  <si>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</si>
  <si>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</si>
  <si>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</si>
  <si>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</si>
  <si>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</si>
  <si>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</si>
  <si>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</si>
  <si>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</si>
  <si>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</si>
  <si>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</si>
  <si>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</si>
  <si>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</si>
  <si>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</si>
  <si>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</si>
  <si>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</si>
  <si>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</si>
  <si>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</si>
  <si>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</si>
  <si>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</si>
  <si>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</si>
  <si>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</si>
  <si>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</si>
  <si>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</si>
  <si>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</si>
  <si>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</si>
  <si>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</si>
  <si>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</si>
  <si>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</si>
  <si>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</si>
  <si>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</si>
  <si>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</si>
  <si>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</si>
  <si>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</si>
  <si>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</si>
  <si>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</si>
  <si>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</si>
  <si>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</si>
  <si>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</si>
  <si>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</si>
  <si>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</si>
  <si>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</si>
  <si>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</si>
  <si>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</si>
  <si>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</si>
  <si>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</si>
  <si>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</si>
  <si>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</si>
  <si>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</si>
  <si>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</si>
  <si>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</si>
  <si>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</si>
  <si>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</si>
  <si>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</si>
  <si>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</si>
  <si>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</si>
  <si>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</si>
  <si>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</si>
  <si>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</si>
  <si>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</si>
  <si>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</si>
  <si>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</si>
  <si>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</si>
  <si>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</si>
  <si>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</si>
  <si>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</si>
  <si>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</si>
  <si>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</si>
  <si>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</si>
  <si>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</si>
  <si>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</si>
  <si>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</si>
  <si>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</si>
  <si>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</si>
  <si>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</si>
  <si>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</si>
  <si>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</si>
  <si>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</si>
  <si>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</si>
  <si>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</si>
  <si>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</si>
  <si>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</si>
  <si>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</si>
  <si>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</si>
  <si>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</si>
  <si>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</si>
  <si>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</si>
  <si>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</si>
  <si>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</si>
  <si>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</si>
  <si>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</si>
  <si>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</si>
  <si>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</si>
  <si>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</si>
  <si>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</si>
  <si>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</si>
  <si>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</si>
  <si>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</si>
  <si>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</si>
  <si>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</si>
  <si>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</si>
  <si>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</si>
  <si>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</si>
  <si>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</si>
  <si>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</si>
  <si>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</si>
  <si>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</si>
  <si>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</si>
  <si>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</si>
  <si>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</si>
  <si>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</si>
  <si>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</si>
  <si>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</si>
  <si>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</si>
  <si>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</si>
  <si>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</si>
  <si>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</si>
  <si>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</si>
  <si>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</si>
  <si>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</si>
  <si>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</si>
  <si>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</si>
  <si>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</si>
  <si>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</si>
  <si>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</si>
  <si>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</si>
  <si>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</si>
  <si>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</si>
  <si>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</si>
  <si>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</si>
  <si>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</si>
  <si>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</si>
  <si>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</si>
  <si>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</si>
  <si>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</si>
  <si>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</si>
  <si>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</si>
  <si>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</si>
  <si>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</si>
  <si>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</si>
  <si>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</si>
  <si>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</si>
  <si>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</si>
  <si>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</si>
  <si>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</si>
  <si>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</si>
  <si>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</si>
  <si>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</si>
  <si>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</si>
  <si>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</si>
  <si>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</si>
  <si>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</si>
  <si>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</si>
  <si>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</si>
  <si>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</si>
  <si>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</si>
  <si>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</si>
  <si>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</si>
  <si>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</si>
  <si>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</si>
  <si>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</si>
  <si>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</si>
  <si>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</si>
  <si>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</si>
  <si>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</si>
  <si>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</si>
  <si>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</si>
  <si>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</si>
  <si>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</si>
  <si>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</si>
  <si>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</si>
  <si>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</si>
  <si>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</si>
  <si>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</si>
  <si>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</si>
  <si>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</si>
  <si>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</si>
  <si>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</si>
  <si>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</si>
  <si>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</si>
  <si>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</si>
  <si>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</si>
  <si>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</si>
  <si>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</si>
  <si>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</si>
  <si>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</si>
  <si>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</si>
  <si>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</si>
  <si>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</si>
  <si>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</si>
  <si>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</si>
  <si>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</si>
  <si>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</si>
  <si>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</si>
  <si>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</si>
  <si>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</si>
  <si>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</si>
  <si>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</si>
  <si>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</si>
  <si>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</si>
  <si>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</si>
  <si>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</si>
  <si>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</si>
  <si>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</si>
  <si>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</si>
  <si>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</si>
  <si>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</si>
  <si>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</si>
  <si>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</si>
  <si>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</si>
  <si>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</si>
  <si>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</si>
  <si>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</si>
  <si>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</si>
  <si>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</si>
  <si>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</si>
  <si>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</si>
  <si>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</si>
  <si>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</si>
  <si>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</si>
  <si>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</si>
  <si>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</si>
  <si>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</si>
  <si>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</si>
  <si>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</si>
  <si>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</si>
  <si>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</si>
  <si>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</si>
  <si>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</si>
  <si>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</si>
  <si>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</si>
  <si>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</si>
  <si>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</si>
  <si>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</si>
  <si>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</si>
  <si>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</si>
  <si>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</si>
  <si>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</si>
  <si>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</si>
  <si>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</si>
  <si>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</si>
  <si>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</si>
  <si>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</si>
  <si>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</si>
  <si>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</si>
  <si>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</si>
  <si>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</si>
  <si>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</si>
  <si>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</si>
  <si>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</si>
  <si>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</si>
  <si>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</si>
  <si>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</si>
  <si>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</si>
  <si>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</si>
  <si>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</si>
  <si>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</si>
  <si>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</si>
  <si>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</si>
  <si>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</si>
  <si>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</si>
  <si>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</si>
  <si>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</si>
  <si>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</si>
  <si>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</si>
  <si>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</si>
  <si>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</si>
  <si>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</si>
  <si>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</si>
  <si>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</si>
  <si>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</si>
  <si>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</si>
  <si>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</si>
  <si>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</si>
  <si>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</si>
  <si>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</si>
  <si>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</si>
  <si>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</si>
  <si>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</si>
  <si>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</si>
  <si>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</si>
  <si>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</si>
  <si>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</si>
  <si>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</si>
  <si>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</si>
  <si>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</si>
  <si>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</si>
  <si>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</si>
  <si>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</si>
  <si>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</si>
  <si>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</si>
  <si>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</si>
  <si>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</si>
  <si>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</si>
  <si>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</si>
  <si>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</si>
  <si>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</si>
  <si>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</si>
  <si>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</si>
  <si>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</si>
  <si>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</si>
  <si>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</si>
  <si>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</si>
  <si>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</si>
  <si>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</si>
  <si>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</si>
  <si>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</si>
  <si>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</si>
  <si>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</si>
  <si>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</si>
  <si>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</si>
  <si>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</si>
  <si>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</si>
  <si>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</si>
  <si>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</si>
  <si>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</si>
  <si>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</si>
  <si>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</si>
  <si>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</si>
  <si>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</si>
  <si>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</si>
  <si>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</si>
  <si>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</si>
  <si>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</si>
  <si>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</si>
  <si>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</si>
  <si>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</si>
  <si>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</si>
  <si>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</si>
  <si>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</si>
  <si>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</si>
  <si>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</si>
  <si>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</si>
  <si>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</si>
  <si>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</si>
  <si>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</si>
  <si>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</si>
  <si>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</si>
  <si>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</si>
  <si>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</si>
  <si>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</si>
  <si>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</si>
  <si>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</si>
  <si>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</si>
  <si>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</si>
  <si>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</si>
  <si>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</si>
  <si>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</si>
  <si>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</si>
  <si>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</si>
  <si>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</si>
  <si>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</si>
  <si>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</si>
  <si>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</si>
  <si>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</si>
  <si>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</si>
  <si>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</si>
  <si>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</si>
  <si>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</si>
  <si>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</si>
  <si>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</si>
  <si>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</si>
  <si>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</si>
  <si>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</si>
  <si>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</si>
  <si>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</si>
  <si>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</si>
  <si>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</si>
  <si>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</si>
  <si>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</si>
  <si>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</si>
  <si>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</si>
  <si>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</si>
  <si>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</si>
  <si>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</si>
  <si>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</si>
  <si>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</si>
  <si>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</si>
  <si>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</si>
  <si>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</si>
  <si>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</si>
  <si>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</si>
  <si>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</si>
  <si>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</si>
  <si>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</si>
  <si>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</si>
  <si>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</si>
  <si>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</si>
  <si>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</si>
  <si>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</si>
  <si>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</si>
  <si>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</si>
  <si>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</si>
  <si>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</si>
  <si>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</si>
  <si>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</si>
  <si>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</si>
  <si>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</si>
  <si>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</si>
  <si>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</si>
  <si>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</si>
  <si>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</si>
  <si>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</si>
  <si>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</si>
  <si>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</si>
  <si>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</si>
  <si>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</si>
  <si>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</si>
  <si>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</si>
  <si>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</si>
  <si>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</si>
  <si>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</si>
  <si>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</si>
  <si>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</si>
  <si>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</si>
  <si>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</si>
  <si>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</si>
  <si>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</si>
  <si>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</si>
  <si>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</si>
  <si>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</si>
  <si>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</si>
  <si>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</si>
  <si>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</si>
  <si>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</si>
  <si>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</si>
  <si>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</si>
  <si>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</si>
  <si>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</si>
  <si>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</si>
  <si>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</si>
  <si>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</si>
  <si>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</si>
  <si>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</si>
  <si>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</si>
  <si>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</si>
  <si>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</si>
  <si>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</si>
  <si>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</si>
  <si>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</si>
  <si>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</si>
  <si>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</si>
  <si>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</si>
  <si>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</si>
  <si>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</si>
  <si>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</si>
  <si>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</si>
  <si>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</si>
  <si>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</si>
  <si>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</si>
  <si>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</si>
  <si>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</si>
  <si>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</si>
  <si>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</si>
  <si>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</si>
  <si>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</si>
  <si>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</si>
  <si>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</si>
  <si>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</si>
  <si>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</si>
  <si>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</si>
  <si>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</si>
  <si>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</si>
  <si>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</si>
  <si>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</si>
  <si>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</si>
  <si>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</si>
  <si>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</si>
  <si>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</si>
  <si>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</si>
  <si>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</si>
  <si>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</si>
  <si>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</si>
  <si>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</si>
  <si>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</si>
  <si>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</si>
  <si>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</si>
  <si>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</si>
  <si>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</si>
  <si>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</si>
  <si>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</si>
  <si>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</si>
  <si>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</si>
  <si>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</si>
  <si>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</si>
  <si>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</si>
  <si>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</si>
  <si>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</si>
  <si>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</si>
  <si>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</si>
  <si>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</si>
  <si>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</si>
  <si>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</si>
  <si>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</si>
  <si>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</si>
  <si>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</si>
  <si>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</si>
  <si>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</si>
  <si>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</si>
  <si>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</si>
  <si>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</si>
  <si>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</si>
  <si>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</si>
  <si>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</si>
  <si>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</si>
  <si>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</si>
  <si>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</si>
  <si>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</si>
  <si>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</si>
  <si>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</si>
  <si>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</si>
  <si>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</si>
  <si>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</si>
  <si>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</si>
  <si>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</si>
  <si>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</si>
  <si>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</si>
  <si>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</si>
  <si>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</si>
  <si>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</si>
  <si>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</si>
  <si>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</si>
  <si>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</si>
  <si>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</si>
  <si>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</si>
  <si>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</si>
  <si>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</si>
  <si>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</si>
  <si>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</si>
  <si>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</si>
  <si>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</si>
  <si>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</si>
  <si>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</si>
  <si>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</si>
  <si>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</si>
  <si>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</si>
  <si>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</si>
  <si>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</si>
  <si>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</si>
  <si>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</si>
  <si>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</si>
  <si>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</si>
  <si>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</si>
  <si>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</si>
  <si>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</si>
  <si>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</si>
  <si>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</si>
  <si>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</si>
  <si>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</si>
  <si>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</si>
  <si>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</si>
  <si>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</si>
  <si>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</si>
  <si>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</si>
  <si>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</si>
  <si>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</si>
  <si>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</si>
  <si>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</si>
  <si>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</si>
  <si>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</si>
  <si>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</si>
  <si>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</si>
  <si>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</si>
  <si>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</si>
  <si>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</si>
  <si>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</si>
  <si>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</si>
  <si>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</si>
  <si>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</si>
  <si>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</si>
  <si>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</si>
  <si>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</si>
  <si>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</si>
  <si>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</si>
  <si>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</si>
  <si>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</si>
  <si>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</si>
  <si>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</si>
  <si>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</si>
  <si>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</si>
  <si>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</si>
  <si>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</si>
  <si>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</si>
  <si>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</si>
  <si>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</si>
  <si>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</si>
  <si>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</si>
  <si>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</si>
  <si>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</si>
  <si>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</si>
  <si>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</si>
  <si>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</si>
  <si>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</si>
  <si>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</si>
  <si>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</si>
  <si>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</si>
  <si>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</si>
  <si>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</si>
  <si>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</si>
  <si>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</si>
  <si>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</si>
  <si>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</si>
  <si>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</si>
  <si>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</si>
  <si>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</si>
  <si>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</si>
  <si>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</si>
  <si>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</si>
  <si>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</si>
  <si>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</si>
  <si>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</si>
  <si>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</si>
  <si>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</si>
  <si>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</si>
  <si>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</si>
  <si>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</si>
  <si>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</si>
  <si>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</si>
  <si>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</si>
  <si>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</si>
  <si>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</si>
  <si>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</si>
  <si>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</si>
  <si>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</si>
  <si>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</si>
  <si>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</si>
  <si>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</si>
  <si>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</si>
  <si>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</si>
  <si>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</si>
  <si>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</si>
  <si>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</si>
  <si>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</si>
  <si>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</si>
  <si>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</si>
  <si>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</si>
  <si>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</si>
  <si>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</si>
  <si>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</si>
  <si>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</si>
  <si>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</si>
  <si>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</si>
  <si>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</si>
  <si>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</si>
  <si>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</si>
  <si>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</si>
  <si>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</si>
  <si>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</si>
  <si>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</si>
  <si>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</si>
  <si>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</si>
  <si>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</si>
  <si>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</si>
  <si>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</si>
  <si>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</si>
  <si>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</si>
  <si>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</si>
  <si>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</si>
  <si>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</si>
  <si>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</si>
  <si>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</si>
  <si>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</si>
  <si>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</si>
  <si>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</si>
  <si>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</si>
  <si>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</si>
  <si>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</si>
  <si>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</si>
  <si>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</si>
  <si>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</si>
  <si>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</si>
  <si>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</si>
  <si>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</si>
  <si>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</si>
  <si>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</si>
  <si>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</si>
  <si>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</si>
  <si>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</si>
  <si>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</si>
  <si>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</si>
  <si>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</si>
  <si>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</si>
  <si>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</si>
  <si>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</si>
  <si>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</si>
  <si>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</si>
  <si>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</si>
  <si>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</si>
  <si>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</si>
  <si>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</si>
  <si>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</si>
  <si>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</si>
  <si>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</si>
  <si>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</si>
  <si>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</si>
  <si>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</si>
  <si>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</si>
  <si>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</si>
  <si>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</si>
  <si>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</si>
  <si>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</si>
  <si>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</si>
  <si>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</si>
  <si>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</si>
  <si>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</si>
  <si>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</si>
  <si>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</si>
  <si>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</si>
  <si>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</si>
  <si>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</si>
  <si>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</si>
  <si>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</si>
  <si>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</si>
  <si>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</si>
  <si>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</si>
  <si>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</si>
  <si>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</si>
  <si>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</si>
  <si>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</si>
  <si>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</si>
  <si>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</si>
  <si>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</si>
  <si>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</si>
  <si>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</si>
  <si>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</si>
  <si>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</si>
  <si>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</si>
  <si>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</si>
  <si>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</si>
  <si>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</si>
  <si>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</si>
  <si>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</si>
  <si>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</si>
  <si>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</si>
  <si>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</si>
  <si>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</si>
  <si>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</si>
  <si>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</si>
  <si>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</si>
  <si>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</si>
  <si>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</si>
  <si>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</si>
  <si>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</si>
  <si>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</si>
  <si>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</si>
  <si>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</si>
  <si>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</si>
  <si>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</si>
  <si>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</si>
  <si>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</si>
  <si>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</si>
  <si>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</si>
  <si>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</si>
  <si>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</si>
  <si>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</si>
  <si>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</si>
  <si>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</si>
  <si>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</si>
  <si>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</si>
  <si>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</si>
  <si>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</si>
  <si>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</si>
  <si>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</si>
  <si>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</si>
  <si>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</si>
  <si>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</si>
  <si>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</si>
  <si>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</si>
  <si>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</si>
  <si>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</si>
  <si>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</si>
  <si>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</si>
  <si>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</si>
  <si>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</si>
  <si>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</si>
  <si>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</si>
  <si>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</si>
  <si>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</si>
  <si>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</si>
  <si>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</si>
  <si>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</si>
  <si>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</si>
  <si>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</si>
  <si>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</si>
  <si>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</si>
  <si>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</si>
  <si>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</si>
  <si>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</si>
  <si>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</si>
  <si>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</si>
  <si>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</si>
  <si>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</si>
  <si>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</si>
  <si>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</si>
  <si>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</si>
  <si>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</si>
  <si>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</si>
  <si>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</si>
  <si>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</si>
  <si>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</si>
  <si>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</si>
  <si>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</si>
  <si>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</si>
  <si>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</si>
  <si>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</si>
  <si>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</si>
  <si>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</si>
  <si>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</si>
  <si>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</si>
  <si>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</si>
  <si>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</si>
  <si>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</si>
  <si>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</si>
  <si>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</si>
  <si>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</si>
  <si>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</si>
  <si>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</si>
  <si>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</si>
  <si>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</si>
  <si>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</si>
  <si>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</si>
  <si>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</si>
  <si>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</si>
  <si>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</si>
  <si>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</si>
  <si>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</si>
  <si>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</si>
  <si>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</si>
  <si>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</si>
  <si>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</si>
  <si>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</si>
  <si>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</si>
  <si>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</si>
  <si>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</si>
  <si>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</si>
  <si>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</si>
  <si>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</si>
  <si>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</si>
  <si>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</si>
  <si>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</si>
  <si>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</si>
  <si>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</si>
  <si>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</si>
  <si>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</si>
  <si>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</si>
  <si>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</si>
  <si>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</si>
  <si>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</si>
  <si>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</si>
  <si>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</si>
  <si>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</si>
  <si>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</si>
  <si>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</si>
  <si>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</si>
  <si>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</si>
  <si>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</si>
  <si>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</si>
  <si>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</si>
  <si>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</si>
  <si>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</si>
  <si>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</si>
  <si>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</si>
  <si>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</si>
  <si>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</si>
  <si>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</si>
  <si>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</si>
  <si>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</si>
  <si>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</si>
  <si>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</si>
  <si>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</si>
  <si>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</si>
  <si>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</si>
  <si>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</si>
  <si>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</si>
  <si>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</si>
  <si>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</si>
  <si>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</si>
  <si>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</si>
  <si>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</si>
  <si>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</si>
  <si>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</si>
  <si>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</si>
  <si>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</si>
  <si>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</si>
  <si>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</si>
  <si>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</si>
  <si>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</si>
  <si>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</si>
  <si>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</si>
  <si>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</si>
  <si>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</si>
  <si>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</si>
  <si>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</si>
  <si>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</si>
  <si>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</si>
  <si>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</si>
  <si>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</si>
  <si>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</si>
  <si>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</si>
  <si>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</si>
  <si>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</si>
  <si>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</si>
  <si>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</si>
  <si>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</si>
  <si>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</si>
  <si>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</si>
  <si>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</si>
  <si>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</si>
  <si>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</si>
  <si>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</si>
  <si>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</si>
  <si>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</si>
  <si>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</si>
  <si>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</si>
  <si>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</si>
  <si>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</si>
  <si>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</si>
  <si>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</si>
  <si>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</si>
  <si>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</si>
  <si>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</si>
  <si>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</si>
  <si>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</si>
  <si>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</si>
  <si>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</si>
  <si>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</si>
  <si>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</si>
  <si>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</si>
  <si>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</si>
  <si>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</si>
  <si>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</si>
  <si>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</si>
  <si>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</si>
  <si>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</si>
  <si>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</si>
  <si>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</si>
  <si>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</si>
  <si>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</si>
  <si>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</si>
  <si>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</si>
  <si>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</si>
  <si>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</si>
  <si>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</si>
  <si>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</si>
  <si>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</si>
  <si>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</si>
  <si>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</si>
  <si>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</si>
  <si>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</si>
  <si>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</si>
  <si>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</si>
  <si>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</si>
  <si>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</si>
  <si>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</si>
  <si>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</si>
  <si>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</si>
  <si>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</si>
  <si>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</si>
  <si>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</si>
  <si>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</si>
  <si>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</si>
  <si>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</si>
  <si>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</si>
  <si>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</si>
  <si>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</si>
  <si>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</si>
  <si>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</si>
  <si>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</si>
  <si>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</si>
  <si>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</si>
  <si>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</si>
  <si>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</si>
  <si>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</si>
  <si>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</si>
  <si>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</si>
  <si>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</si>
  <si>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</si>
  <si>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</si>
  <si>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</si>
  <si>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</si>
  <si>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</si>
  <si>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</si>
  <si>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</si>
  <si>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</si>
  <si>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</si>
  <si>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</si>
  <si>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</si>
  <si>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</si>
  <si>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</si>
  <si>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</si>
  <si>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</si>
  <si>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</si>
  <si>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</si>
  <si>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</si>
  <si>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</si>
  <si>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</si>
  <si>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</si>
  <si>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</si>
  <si>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</si>
  <si>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</si>
  <si>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</si>
  <si>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</si>
  <si>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</si>
  <si>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</si>
  <si>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</si>
  <si>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</si>
  <si>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</si>
  <si>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</si>
  <si>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</si>
  <si>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</si>
  <si>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</si>
  <si>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</si>
  <si>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</si>
  <si>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</si>
  <si>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</si>
  <si>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</si>
  <si>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</si>
  <si>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</si>
  <si>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</si>
  <si>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</si>
  <si>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</si>
  <si>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</si>
  <si>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</si>
  <si>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</si>
  <si>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</si>
  <si>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</si>
  <si>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</si>
  <si>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</si>
  <si>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</si>
  <si>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</si>
  <si>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</si>
  <si>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</si>
  <si>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</si>
  <si>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</si>
  <si>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</si>
  <si>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</si>
  <si>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</si>
  <si>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</si>
  <si>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</si>
  <si>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</si>
  <si>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</si>
  <si>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</si>
  <si>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</si>
  <si>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</si>
  <si>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</si>
  <si>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</si>
  <si>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</si>
  <si>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</si>
  <si>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</si>
  <si>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</si>
  <si>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</si>
  <si>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</si>
  <si>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</si>
  <si>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</si>
  <si>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</si>
  <si>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</si>
  <si>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</si>
  <si>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</si>
  <si>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</si>
  <si>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</si>
  <si>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</si>
  <si>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</si>
  <si>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</si>
  <si>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</si>
  <si>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</si>
  <si>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</si>
  <si>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</si>
  <si>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</si>
  <si>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</si>
  <si>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</si>
  <si>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</si>
  <si>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</si>
  <si>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</si>
  <si>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</si>
  <si>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</si>
  <si>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</si>
  <si>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</si>
  <si>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</si>
  <si>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</si>
  <si>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</si>
  <si>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</si>
  <si>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</si>
  <si>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</si>
  <si>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</si>
  <si>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</si>
  <si>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</si>
  <si>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</si>
  <si>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</si>
  <si>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</si>
  <si>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</si>
  <si>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</si>
  <si>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</si>
  <si>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</si>
  <si>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</si>
  <si>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</si>
  <si>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</si>
  <si>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</si>
  <si>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</si>
  <si>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</si>
  <si>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</si>
  <si>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</si>
  <si>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</si>
  <si>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</si>
  <si>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</si>
  <si>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</si>
  <si>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</si>
  <si>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</si>
  <si>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</si>
  <si>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</si>
  <si>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</si>
  <si>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</si>
  <si>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</si>
  <si>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</si>
  <si>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</si>
  <si>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</si>
  <si>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</si>
  <si>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</si>
  <si>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</si>
  <si>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</si>
  <si>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</si>
  <si>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</si>
  <si>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</si>
  <si>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</si>
  <si>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</si>
  <si>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</si>
  <si>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</si>
  <si>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</si>
  <si>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</si>
  <si>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</si>
  <si>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</si>
  <si>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</si>
  <si>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</si>
  <si>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</si>
  <si>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</si>
  <si>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</si>
  <si>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</si>
  <si>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</si>
  <si>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</si>
  <si>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</si>
  <si>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</si>
  <si>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</si>
  <si>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</si>
  <si>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</si>
  <si>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</si>
  <si>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</si>
  <si>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</si>
  <si>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</si>
  <si>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</si>
  <si>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</si>
  <si>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</si>
  <si>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</si>
  <si>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</si>
  <si>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</si>
  <si>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</si>
  <si>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</si>
  <si>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</si>
  <si>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</si>
  <si>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</si>
  <si>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</si>
  <si>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</si>
  <si>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</si>
  <si>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</si>
  <si>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</si>
  <si>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</si>
  <si>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</si>
  <si>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</si>
  <si>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</si>
  <si>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</si>
  <si>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</si>
  <si>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</si>
  <si>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</si>
  <si>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</si>
  <si>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</si>
  <si>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</si>
  <si>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</si>
  <si>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</si>
  <si>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</si>
  <si>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</si>
  <si>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</si>
  <si>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</si>
  <si>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</si>
  <si>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</si>
  <si>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</si>
  <si>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</si>
  <si>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</si>
  <si>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</si>
  <si>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</si>
  <si>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</si>
  <si>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</si>
  <si>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</si>
  <si>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</si>
  <si>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</si>
  <si>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</si>
  <si>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</si>
  <si>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</si>
  <si>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</si>
  <si>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</si>
  <si>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</si>
  <si>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</si>
  <si>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</si>
  <si>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</si>
  <si>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</si>
  <si>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</si>
  <si>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</si>
  <si>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</si>
  <si>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</si>
  <si>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</si>
  <si>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</si>
  <si>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</si>
  <si>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</si>
  <si>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</si>
  <si>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</si>
  <si>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</si>
  <si>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</si>
  <si>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</si>
  <si>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</si>
  <si>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</si>
  <si>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</si>
  <si>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</si>
  <si>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</si>
  <si>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</si>
  <si>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</si>
  <si>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</si>
  <si>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</si>
  <si>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</si>
  <si>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</si>
  <si>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</si>
  <si>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</si>
  <si>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</si>
  <si>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</si>
  <si>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</si>
  <si>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</si>
  <si>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</si>
  <si>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</si>
  <si>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</si>
  <si>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</si>
  <si>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</si>
  <si>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</si>
  <si>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</si>
  <si>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</si>
  <si>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</si>
  <si>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</si>
  <si>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</si>
  <si>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</si>
  <si>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</si>
  <si>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</si>
  <si>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</si>
  <si>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</si>
  <si>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</si>
  <si>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</si>
  <si>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</si>
  <si>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</si>
  <si>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</si>
  <si>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</si>
  <si>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</si>
  <si>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</si>
  <si>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</si>
  <si>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</si>
  <si>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</si>
  <si>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</si>
  <si>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</si>
  <si>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</si>
  <si>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</si>
  <si>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</si>
  <si>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</si>
  <si>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</si>
  <si>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</si>
  <si>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</si>
  <si>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</si>
  <si>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</si>
  <si>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</si>
  <si>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</si>
  <si>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</si>
  <si>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</si>
  <si>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</si>
  <si>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</si>
  <si>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</si>
  <si>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</si>
  <si>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</si>
  <si>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</si>
  <si>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</si>
  <si>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</si>
  <si>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</si>
  <si>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</si>
  <si>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</si>
  <si>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</si>
  <si>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</si>
  <si>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</si>
  <si>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</si>
  <si>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</si>
  <si>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</si>
  <si>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</si>
  <si>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</si>
  <si>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</si>
  <si>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</si>
  <si>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</si>
  <si>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</si>
  <si>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</si>
  <si>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</si>
  <si>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</si>
  <si>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</si>
  <si>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</si>
  <si>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</si>
  <si>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</si>
  <si>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</si>
  <si>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</si>
  <si>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</si>
  <si>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</si>
  <si>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</si>
  <si>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</si>
  <si>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</si>
  <si>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</si>
  <si>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</si>
  <si>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</si>
  <si>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</si>
  <si>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</si>
  <si>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</si>
  <si>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</si>
  <si>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</si>
  <si>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</si>
  <si>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</si>
  <si>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</si>
  <si>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</si>
  <si>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</si>
  <si>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</si>
  <si>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</si>
  <si>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</si>
  <si>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</si>
  <si>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</si>
  <si>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</si>
  <si>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</si>
  <si>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</si>
  <si>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</si>
  <si>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</si>
  <si>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</si>
  <si>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</si>
  <si>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</si>
  <si>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</si>
  <si>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</si>
  <si>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</si>
  <si>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</si>
  <si>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</si>
  <si>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</si>
  <si>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</si>
  <si>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</si>
  <si>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</si>
  <si>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</si>
  <si>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</si>
  <si>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</si>
  <si>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</si>
  <si>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</si>
  <si>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</si>
  <si>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</si>
  <si>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</si>
  <si>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</si>
  <si>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</si>
  <si>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</si>
  <si>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</si>
  <si>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</si>
  <si>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</si>
  <si>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</si>
  <si>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</si>
  <si>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</si>
  <si>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</si>
  <si>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</si>
  <si>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</si>
  <si>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</si>
  <si>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</si>
  <si>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</si>
  <si>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</si>
  <si>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</si>
  <si>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</si>
  <si>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</si>
  <si>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</si>
  <si>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</si>
  <si>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</si>
  <si>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</si>
  <si>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</si>
  <si>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</si>
  <si>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</si>
  <si>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</si>
  <si>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</si>
  <si>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</si>
  <si>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</si>
  <si>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</si>
  <si>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</si>
  <si>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</si>
  <si>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</si>
  <si>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</si>
  <si>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</si>
  <si>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</si>
  <si>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</si>
  <si>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</si>
  <si>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</si>
  <si>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</si>
  <si>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</si>
  <si>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</si>
  <si>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</si>
  <si>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</si>
  <si>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</si>
  <si>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</si>
  <si>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</si>
  <si>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</si>
  <si>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</si>
  <si>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</si>
  <si>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</si>
  <si>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</si>
  <si>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</si>
  <si>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</si>
  <si>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</si>
  <si>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</si>
  <si>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</si>
  <si>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</si>
  <si>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</si>
  <si>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</si>
  <si>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</si>
  <si>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</si>
  <si>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</si>
  <si>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</si>
  <si>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</si>
  <si>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</si>
  <si>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</si>
  <si>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</si>
  <si>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</si>
  <si>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</si>
  <si>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</si>
  <si>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</si>
  <si>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</si>
  <si>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</si>
  <si>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</si>
  <si>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</si>
  <si>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</si>
  <si>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</si>
  <si>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</si>
  <si>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</si>
  <si>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</si>
  <si>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</si>
  <si>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</si>
  <si>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</si>
  <si>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</si>
  <si>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</si>
  <si>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</si>
  <si>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</si>
  <si>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</si>
  <si>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</si>
  <si>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</si>
  <si>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</si>
  <si>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</si>
  <si>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</si>
  <si>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</si>
  <si>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</si>
  <si>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</si>
  <si>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</si>
  <si>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</si>
  <si>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</si>
  <si>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</si>
  <si>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</si>
  <si>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</si>
  <si>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</si>
  <si>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</si>
  <si>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</si>
  <si>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</si>
  <si>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</si>
  <si>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</si>
  <si>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</si>
  <si>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</si>
  <si>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</si>
  <si>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</si>
  <si>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</si>
  <si>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</si>
  <si>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</si>
  <si>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</si>
  <si>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</si>
  <si>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</si>
  <si>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</si>
  <si>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</si>
  <si>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</si>
  <si>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</si>
  <si>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</si>
  <si>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</si>
  <si>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</si>
  <si>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</si>
  <si>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</si>
  <si>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</si>
  <si>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</si>
  <si>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</si>
  <si>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</si>
  <si>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</si>
  <si>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</si>
  <si>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</si>
  <si>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</si>
  <si>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</si>
  <si>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</si>
  <si>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</si>
  <si>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</si>
  <si>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</si>
  <si>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</si>
  <si>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</si>
  <si>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</si>
  <si>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</si>
  <si>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</si>
  <si>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</si>
  <si>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</si>
  <si>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</si>
  <si>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</si>
  <si>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</si>
  <si>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</si>
  <si>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</si>
  <si>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</si>
  <si>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</si>
  <si>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</si>
  <si>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</si>
  <si>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</si>
  <si>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</si>
  <si>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</si>
  <si>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</si>
  <si>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</si>
  <si>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</si>
  <si>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</si>
  <si>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</si>
  <si>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</si>
  <si>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</si>
  <si>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</si>
  <si>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</si>
  <si>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</si>
  <si>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</si>
  <si>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</si>
  <si>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</si>
  <si>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</si>
  <si>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</si>
  <si>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</si>
  <si>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</si>
  <si>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</si>
  <si>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</si>
  <si>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</si>
  <si>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</si>
  <si>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</si>
  <si>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</si>
  <si>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</si>
  <si>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</si>
  <si>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</si>
  <si>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</si>
  <si>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</si>
  <si>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</si>
  <si>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</si>
  <si>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</si>
  <si>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</si>
  <si>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</si>
  <si>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</si>
  <si>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</si>
  <si>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</si>
  <si>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</si>
  <si>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</si>
  <si>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</si>
  <si>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</si>
  <si>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</si>
  <si>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</si>
  <si>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</si>
  <si>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</si>
  <si>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</si>
  <si>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</si>
  <si>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</si>
  <si>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</si>
  <si>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</si>
  <si>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</si>
  <si>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</si>
  <si>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</si>
  <si>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</si>
  <si>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</si>
  <si>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</si>
  <si>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</si>
  <si>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</si>
  <si>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</si>
  <si>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</si>
  <si>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</si>
  <si>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</si>
  <si>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</si>
  <si>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</si>
  <si>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</si>
  <si>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</si>
  <si>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</si>
  <si>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</si>
  <si>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</si>
  <si>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</si>
  <si>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</si>
  <si>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</si>
  <si>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</si>
  <si>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</si>
  <si>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</si>
  <si>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</si>
  <si>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</si>
  <si>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</si>
  <si>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</si>
  <si>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</si>
  <si>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</si>
  <si>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</si>
  <si>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</si>
  <si>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</si>
  <si>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</si>
  <si>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</si>
  <si>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</si>
  <si>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</si>
  <si>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</si>
  <si>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</si>
  <si>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</si>
  <si>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</si>
  <si>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</si>
  <si>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</si>
  <si>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</si>
  <si>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</si>
  <si>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</si>
  <si>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</si>
  <si>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</si>
  <si>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</si>
  <si>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</si>
  <si>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</si>
  <si>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</si>
  <si>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</si>
  <si>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</si>
  <si>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</si>
  <si>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</si>
  <si>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</si>
  <si>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</si>
  <si>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</si>
  <si>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</si>
  <si>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</si>
  <si>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</si>
  <si>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</si>
  <si>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</si>
  <si>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</si>
  <si>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</si>
  <si>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</si>
  <si>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</si>
  <si>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</si>
  <si>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</si>
  <si>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</si>
  <si>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</si>
  <si>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</si>
  <si>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</si>
  <si>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</si>
  <si>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</si>
  <si>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</si>
  <si>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</si>
  <si>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</si>
  <si>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</si>
  <si>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</si>
  <si>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</si>
  <si>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</si>
  <si>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</si>
  <si>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</si>
  <si>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</si>
  <si>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</si>
  <si>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</si>
  <si>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</si>
  <si>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</si>
  <si>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</si>
  <si>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</si>
  <si>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</si>
  <si>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</si>
  <si>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</si>
  <si>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</si>
  <si>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</si>
  <si>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</si>
  <si>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</si>
  <si>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</si>
  <si>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</si>
  <si>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</si>
  <si>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</si>
  <si>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</si>
  <si>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</si>
  <si>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</si>
  <si>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</si>
  <si>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</si>
  <si>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</si>
  <si>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</si>
  <si>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</si>
  <si>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</si>
  <si>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</si>
  <si>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</si>
  <si>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</si>
  <si>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</si>
  <si>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</si>
  <si>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</si>
  <si>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</si>
  <si>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</si>
  <si>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</si>
  <si>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</si>
  <si>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</si>
  <si>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</si>
  <si>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</si>
  <si>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</si>
  <si>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</si>
  <si>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</si>
  <si>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</si>
  <si>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</si>
  <si>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</si>
  <si>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</si>
  <si>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</si>
  <si>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</si>
  <si>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</si>
  <si>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</si>
  <si>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</si>
  <si>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</si>
  <si>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</si>
  <si>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</si>
  <si>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</si>
  <si>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</si>
  <si>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</si>
  <si>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</si>
  <si>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</si>
  <si>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</si>
  <si>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</si>
  <si>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</si>
  <si>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</si>
  <si>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</si>
  <si>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</si>
  <si>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</si>
  <si>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</si>
  <si>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</si>
  <si>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</si>
  <si>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</si>
  <si>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</si>
  <si>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</si>
  <si>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</si>
  <si>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</si>
  <si>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</si>
  <si>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</si>
  <si>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</si>
  <si>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</si>
  <si>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</si>
  <si>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</si>
  <si>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</si>
  <si>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</si>
  <si>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</si>
  <si>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</si>
  <si>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</si>
  <si>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</si>
  <si>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</si>
  <si>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</si>
  <si>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</si>
  <si>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</si>
  <si>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</si>
  <si>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</si>
  <si>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</si>
  <si>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</si>
  <si>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</si>
  <si>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</si>
  <si>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</si>
  <si>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</si>
  <si>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</si>
  <si>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</si>
  <si>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</si>
  <si>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</si>
  <si>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</si>
  <si>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</si>
  <si>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</si>
  <si>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</si>
  <si>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</si>
  <si>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</si>
  <si>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</si>
  <si>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</si>
  <si>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</si>
  <si>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</si>
  <si>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</si>
  <si>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</si>
  <si>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</si>
  <si>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</si>
  <si>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</si>
  <si>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</si>
  <si>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</si>
  <si>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</si>
  <si>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</si>
  <si>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</si>
  <si>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</si>
  <si>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</si>
  <si>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</si>
  <si>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</si>
  <si>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</si>
  <si>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</si>
  <si>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</si>
  <si>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</si>
  <si>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</si>
  <si>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</si>
  <si>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</si>
  <si>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</si>
  <si>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</si>
  <si>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</si>
  <si>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</si>
  <si>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</si>
  <si>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</si>
  <si>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</si>
  <si>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</si>
  <si>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</si>
  <si>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</si>
  <si>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</si>
  <si>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</si>
  <si>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</si>
  <si>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</si>
  <si>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</si>
  <si>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</si>
  <si>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</si>
  <si>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</si>
  <si>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</si>
  <si>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</si>
  <si>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</si>
  <si>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</si>
  <si>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</si>
  <si>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</si>
  <si>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</si>
  <si>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</si>
  <si>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</si>
  <si>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</si>
  <si>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</si>
  <si>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</si>
  <si>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</si>
  <si>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</si>
  <si>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</si>
  <si>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</si>
  <si>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</si>
  <si>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</si>
  <si>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</si>
  <si>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</si>
  <si>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</si>
  <si>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</si>
  <si>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</si>
  <si>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</si>
  <si>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</si>
  <si>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</si>
  <si>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</si>
  <si>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</si>
  <si>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</si>
  <si>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</si>
  <si>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</si>
  <si>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</si>
  <si>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</si>
  <si>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</si>
  <si>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</si>
  <si>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</si>
  <si>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</si>
  <si>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</si>
  <si>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</si>
  <si>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</si>
  <si>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</si>
  <si>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</si>
  <si>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</si>
  <si>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</si>
  <si>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</si>
  <si>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</si>
  <si>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</si>
  <si>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</si>
  <si>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</si>
  <si>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</si>
  <si>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</si>
  <si>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</si>
  <si>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</si>
  <si>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</si>
  <si>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</si>
  <si>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</si>
  <si>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</si>
  <si>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</si>
  <si>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</si>
  <si>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</si>
  <si>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</si>
  <si>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</si>
  <si>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</si>
  <si>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</si>
  <si>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</si>
  <si>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</si>
  <si>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</si>
  <si>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</si>
  <si>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</si>
  <si>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</si>
  <si>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</si>
  <si>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</si>
  <si>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</si>
  <si>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</si>
  <si>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</si>
  <si>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</si>
  <si>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</si>
  <si>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</si>
  <si>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</si>
  <si>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</si>
  <si>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</si>
  <si>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</si>
  <si>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</si>
  <si>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</si>
  <si>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</si>
  <si>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</si>
  <si>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</si>
  <si>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</si>
  <si>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</si>
  <si>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</si>
  <si>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</si>
  <si>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</si>
  <si>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</si>
  <si>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</si>
  <si>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</si>
  <si>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</si>
  <si>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</si>
  <si>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</si>
  <si>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</si>
  <si>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</si>
  <si>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</si>
  <si>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</si>
  <si>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</si>
  <si>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</si>
  <si>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</si>
  <si>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</si>
  <si>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</si>
  <si>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</si>
  <si>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</si>
  <si>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</si>
  <si>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</si>
  <si>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</si>
  <si>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</si>
  <si>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</si>
  <si>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</si>
  <si>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</si>
  <si>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</si>
  <si>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</si>
  <si>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</si>
  <si>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</si>
  <si>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</si>
  <si>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</si>
  <si>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</si>
  <si>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</si>
  <si>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</si>
  <si>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</si>
  <si>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</si>
  <si>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</si>
  <si>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</si>
  <si>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</si>
  <si>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</si>
  <si>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</si>
  <si>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</si>
  <si>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</si>
  <si>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</si>
  <si>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</si>
  <si>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</si>
  <si>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</si>
  <si>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</si>
  <si>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</si>
  <si>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</si>
  <si>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</si>
  <si>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</si>
  <si>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</si>
  <si>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</si>
  <si>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</si>
  <si>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</si>
  <si>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</si>
  <si>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</si>
  <si>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</si>
  <si>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</si>
  <si>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</si>
  <si>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</si>
  <si>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</si>
  <si>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</si>
  <si>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</si>
  <si>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</si>
  <si>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</si>
  <si>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</si>
  <si>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</si>
  <si>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</si>
  <si>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</si>
  <si>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</si>
  <si>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</si>
  <si>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</si>
  <si>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</si>
  <si>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</si>
  <si>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</si>
  <si>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</si>
  <si>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</si>
  <si>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</si>
  <si>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</si>
  <si>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</si>
  <si>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</si>
  <si>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</si>
  <si>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</si>
  <si>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</si>
  <si>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</si>
  <si>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</si>
  <si>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</si>
  <si>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</si>
  <si>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</si>
  <si>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</si>
  <si>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</si>
  <si>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</si>
  <si>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</si>
  <si>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</si>
  <si>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</si>
  <si>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</si>
  <si>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</si>
  <si>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</si>
  <si>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</si>
  <si>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</si>
  <si>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</si>
  <si>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</si>
  <si>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</si>
  <si>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</si>
  <si>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</si>
  <si>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</si>
  <si>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</si>
  <si>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</si>
  <si>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</si>
  <si>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</si>
  <si>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</si>
  <si>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</si>
  <si>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</si>
  <si>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</si>
  <si>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</si>
  <si>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</si>
  <si>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</si>
  <si>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</si>
  <si>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</si>
  <si>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</si>
  <si>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</si>
  <si>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</si>
  <si>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</si>
  <si>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</si>
  <si>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</si>
  <si>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</si>
  <si>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</si>
  <si>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</si>
  <si>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</si>
  <si>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</si>
  <si>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</si>
  <si>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</si>
  <si>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</si>
  <si>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</si>
  <si>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</si>
  <si>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</si>
  <si>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</si>
  <si>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</si>
  <si>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</si>
  <si>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</si>
  <si>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</si>
  <si>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</si>
  <si>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</si>
  <si>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</si>
  <si>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</si>
  <si>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</si>
  <si>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</si>
  <si>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</si>
  <si>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</si>
  <si>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</si>
  <si>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</si>
  <si>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</si>
  <si>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</si>
  <si>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</si>
  <si>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</si>
  <si>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</si>
  <si>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</si>
  <si>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</si>
  <si>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</si>
  <si>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</si>
  <si>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</si>
  <si>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</si>
  <si>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</si>
  <si>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</si>
  <si>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</si>
  <si>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</si>
  <si>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</si>
  <si>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</si>
  <si>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</si>
  <si>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</si>
  <si>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</si>
  <si>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</si>
  <si>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</si>
  <si>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</si>
  <si>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</si>
  <si>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</si>
  <si>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</si>
  <si>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</si>
  <si>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</si>
  <si>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</si>
  <si>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</si>
  <si>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</si>
  <si>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</si>
  <si>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</si>
  <si>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</si>
  <si>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</si>
  <si>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</si>
  <si>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</si>
  <si>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</si>
  <si>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</si>
  <si>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</si>
  <si>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</si>
  <si>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</si>
  <si>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</si>
  <si>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</si>
  <si>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</si>
  <si>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</si>
  <si>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</si>
  <si>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</si>
  <si>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</si>
  <si>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</si>
  <si>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</si>
  <si>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</si>
  <si>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</si>
  <si>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</si>
  <si>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</si>
  <si>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</si>
  <si>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</si>
  <si>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</si>
  <si>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</si>
  <si>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</si>
  <si>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</si>
  <si>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</si>
  <si>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</si>
  <si>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</si>
  <si>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</si>
  <si>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</si>
  <si>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</si>
  <si>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</si>
  <si>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</si>
  <si>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</si>
  <si>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</si>
  <si>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</si>
  <si>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</si>
  <si>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</si>
  <si>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</si>
  <si>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</si>
  <si>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</si>
  <si>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</si>
  <si>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</si>
  <si>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</si>
  <si>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</si>
  <si>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</si>
  <si>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</si>
  <si>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</si>
  <si>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</si>
  <si>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</si>
  <si>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</si>
  <si>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</si>
  <si>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</si>
  <si>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</si>
  <si>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</si>
  <si>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</si>
  <si>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</si>
  <si>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</si>
  <si>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</si>
  <si>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</si>
  <si>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</si>
  <si>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</si>
  <si>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</si>
  <si>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</si>
  <si>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</si>
  <si>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</si>
  <si>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</si>
  <si>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</si>
  <si>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</si>
  <si>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</si>
  <si>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</si>
  <si>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</si>
  <si>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</si>
  <si>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</si>
  <si>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</si>
  <si>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</si>
  <si>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</si>
  <si>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</si>
  <si>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</si>
  <si>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</si>
  <si>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</si>
  <si>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</si>
  <si>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</si>
  <si>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</si>
  <si>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</si>
  <si>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</si>
  <si>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</si>
  <si>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</si>
  <si>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</si>
  <si>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</si>
  <si>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</si>
  <si>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</si>
  <si>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</si>
  <si>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</si>
  <si>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</si>
  <si>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</si>
  <si>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</si>
  <si>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</si>
  <si>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</si>
  <si>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</si>
  <si>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</si>
  <si>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</si>
  <si>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</si>
  <si>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</si>
  <si>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</si>
  <si>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</si>
  <si>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</si>
  <si>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</si>
  <si>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</si>
  <si>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</si>
  <si>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</si>
  <si>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</si>
  <si>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</si>
  <si>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</si>
  <si>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</si>
  <si>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</si>
  <si>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</si>
  <si>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</si>
  <si>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</si>
  <si>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</si>
  <si>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</si>
  <si>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</si>
  <si>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</si>
  <si>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</si>
  <si>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</si>
  <si>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</si>
  <si>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</si>
  <si>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</si>
  <si>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</si>
  <si>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</si>
  <si>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</si>
  <si>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</si>
  <si>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</si>
  <si>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</si>
  <si>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</si>
  <si>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</si>
  <si>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</si>
  <si>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</si>
  <si>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</si>
  <si>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</si>
  <si>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</si>
  <si>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</si>
  <si>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</si>
  <si>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</si>
  <si>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</si>
  <si>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</si>
  <si>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</si>
  <si>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</si>
  <si>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</si>
  <si>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</si>
  <si>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</si>
  <si>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</si>
  <si>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</si>
  <si>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</si>
  <si>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</si>
  <si>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</si>
  <si>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</si>
  <si>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</si>
  <si>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</si>
  <si>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</si>
  <si>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</si>
  <si>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</si>
  <si>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</si>
  <si>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</si>
  <si>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</si>
  <si>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</si>
  <si>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</si>
  <si>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</si>
  <si>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</si>
  <si>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</si>
  <si>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</si>
  <si>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</si>
  <si>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</si>
  <si>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</si>
  <si>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</si>
  <si>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</si>
  <si>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</si>
  <si>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</si>
  <si>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</si>
  <si>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</si>
  <si>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</si>
  <si>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</si>
  <si>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</si>
  <si>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</si>
  <si>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</si>
  <si>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</si>
  <si>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</si>
  <si>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</si>
  <si>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</si>
  <si>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</si>
  <si>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</si>
  <si>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</si>
  <si>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</si>
  <si>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</si>
  <si>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</si>
  <si>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</si>
  <si>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</si>
  <si>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</si>
  <si>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</si>
  <si>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</si>
  <si>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</si>
  <si>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</si>
  <si>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</si>
  <si>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</si>
  <si>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</si>
  <si>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</si>
  <si>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</si>
  <si>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</si>
  <si>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</si>
  <si>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</si>
  <si>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</si>
  <si>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</si>
  <si>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</si>
  <si>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</si>
  <si>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</si>
  <si>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</si>
  <si>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</si>
  <si>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</si>
  <si>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</si>
  <si>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</si>
  <si>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</si>
  <si>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</si>
  <si>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</si>
  <si>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</si>
  <si>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</si>
  <si>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</si>
  <si>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</si>
  <si>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</si>
  <si>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</si>
  <si>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</si>
  <si>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</si>
  <si>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</si>
  <si>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</si>
  <si>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</si>
  <si>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</si>
  <si>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</si>
  <si>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</si>
  <si>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</si>
  <si>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</si>
  <si>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</si>
  <si>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</si>
  <si>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</si>
  <si>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</si>
  <si>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</si>
  <si>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</si>
  <si>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</si>
  <si>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</si>
  <si>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</si>
  <si>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</si>
  <si>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</si>
  <si>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</si>
  <si>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</si>
  <si>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</si>
  <si>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</si>
  <si>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</si>
  <si>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</si>
  <si>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</si>
  <si>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</si>
  <si>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</si>
  <si>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</si>
  <si>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</si>
  <si>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</si>
  <si>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</si>
  <si>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</si>
  <si>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</si>
  <si>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</si>
  <si>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</si>
  <si>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</si>
  <si>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</si>
  <si>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</si>
  <si>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</si>
  <si>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</si>
  <si>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</si>
  <si>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</si>
  <si>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</si>
  <si>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</si>
  <si>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</si>
  <si>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</si>
  <si>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</si>
  <si>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</si>
  <si>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</si>
  <si>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</si>
  <si>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</si>
  <si>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</si>
  <si>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</si>
  <si>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</si>
  <si>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</si>
  <si>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</si>
  <si>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</si>
  <si>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</si>
  <si>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</si>
  <si>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</si>
  <si>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</si>
  <si>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</si>
  <si>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</si>
  <si>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</si>
  <si>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</si>
  <si>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</si>
  <si>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</si>
  <si>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</si>
  <si>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</si>
  <si>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</si>
  <si>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</si>
  <si>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</si>
  <si>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</si>
  <si>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</si>
  <si>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</si>
  <si>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</si>
  <si>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</si>
  <si>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</si>
  <si>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</si>
  <si>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</si>
  <si>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</si>
  <si>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</si>
  <si>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</si>
  <si>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</si>
  <si>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</si>
  <si>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</si>
  <si>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</si>
  <si>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</si>
  <si>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</si>
  <si>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</si>
  <si>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</si>
  <si>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</si>
  <si>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</si>
  <si>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</si>
  <si>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</si>
  <si>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</si>
  <si>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</si>
  <si>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</si>
  <si>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</si>
  <si>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</si>
  <si>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</si>
  <si>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</si>
  <si>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</si>
  <si>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</si>
  <si>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</si>
  <si>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</si>
  <si>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</si>
  <si>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</si>
  <si>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</si>
  <si>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</si>
  <si>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</si>
  <si>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</si>
  <si>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</si>
  <si>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</si>
  <si>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</si>
  <si>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</si>
  <si>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</si>
  <si>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</si>
  <si>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</si>
  <si>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</si>
  <si>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</si>
  <si>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</si>
  <si>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</si>
  <si>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</si>
  <si>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</si>
  <si>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</si>
  <si>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</si>
  <si>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</si>
  <si>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</si>
  <si>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</si>
  <si>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</si>
  <si>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</si>
  <si>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</si>
  <si>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</si>
  <si>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</si>
  <si>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</si>
  <si>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</si>
  <si>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</si>
  <si>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</si>
  <si>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</si>
  <si>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</si>
  <si>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</si>
  <si>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</si>
  <si>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</si>
  <si>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</si>
  <si>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</si>
  <si>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</si>
  <si>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</si>
  <si>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</si>
  <si>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</si>
  <si>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</si>
  <si>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</si>
  <si>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</si>
  <si>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</si>
  <si>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</si>
  <si>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</si>
  <si>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</si>
  <si>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</si>
  <si>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</si>
  <si>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</si>
  <si>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</si>
  <si>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</si>
  <si>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</si>
  <si>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</si>
  <si>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</si>
  <si>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</si>
  <si>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</si>
  <si>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</si>
  <si>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</si>
  <si>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</si>
  <si>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</si>
  <si>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</si>
  <si>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</si>
  <si>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</si>
  <si>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</si>
  <si>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</si>
  <si>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</si>
  <si>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</si>
  <si>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</si>
  <si>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</si>
  <si>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</si>
  <si>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</si>
  <si>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</si>
  <si>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</si>
  <si>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</si>
  <si>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</si>
  <si>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</si>
  <si>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</si>
  <si>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</si>
  <si>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</si>
  <si>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</si>
  <si>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</si>
  <si>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</si>
  <si>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</si>
  <si>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</si>
  <si>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</si>
  <si>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</si>
  <si>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</si>
  <si>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</si>
  <si>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</si>
  <si>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</si>
  <si>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</si>
  <si>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</si>
  <si>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</si>
  <si>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</si>
  <si>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</si>
  <si>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</si>
  <si>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</si>
  <si>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</si>
  <si>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</si>
  <si>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</si>
  <si>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</si>
  <si>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</si>
  <si>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</si>
  <si>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</si>
  <si>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</si>
  <si>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</si>
  <si>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</si>
  <si>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</si>
  <si>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</si>
  <si>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</si>
  <si>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</si>
  <si>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</si>
  <si>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</si>
  <si>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</si>
  <si>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</si>
  <si>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</si>
  <si>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</si>
  <si>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</si>
  <si>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</si>
  <si>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</si>
  <si>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</si>
  <si>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</si>
  <si>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</si>
  <si>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</si>
  <si>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</si>
  <si>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</si>
  <si>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</si>
  <si>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</si>
  <si>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</si>
  <si>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</si>
  <si>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</si>
  <si>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</si>
  <si>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</si>
  <si>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</si>
  <si>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</si>
  <si>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</si>
  <si>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</si>
  <si>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</si>
  <si>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</si>
  <si>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</si>
  <si>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</si>
  <si>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</si>
  <si>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</si>
  <si>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</si>
  <si>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</si>
  <si>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</si>
  <si>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</si>
  <si>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</si>
  <si>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</si>
  <si>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</si>
  <si>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</si>
  <si>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</si>
  <si>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</si>
  <si>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</si>
  <si>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</si>
  <si>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</si>
  <si>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</si>
  <si>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</si>
  <si>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</si>
  <si>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</si>
  <si>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</si>
  <si>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</si>
  <si>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</si>
  <si>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</si>
  <si>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</si>
  <si>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</si>
  <si>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</si>
  <si>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</si>
  <si>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</si>
  <si>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</si>
  <si>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</si>
  <si>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</si>
  <si>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</si>
  <si>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</si>
  <si>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</si>
  <si>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</si>
  <si>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</si>
  <si>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</si>
  <si>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</si>
  <si>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</si>
  <si>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</si>
  <si>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</si>
  <si>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</si>
  <si>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</si>
  <si>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</si>
  <si>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</si>
  <si>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</si>
  <si>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</si>
  <si>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</si>
  <si>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</si>
  <si>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</si>
  <si>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</si>
  <si>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</si>
  <si>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</si>
  <si>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</si>
  <si>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</si>
  <si>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</si>
  <si>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</si>
  <si>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</si>
  <si>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</si>
  <si>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</si>
  <si>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</si>
  <si>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</si>
  <si>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</si>
  <si>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</si>
  <si>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</si>
  <si>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</si>
  <si>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</si>
  <si>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</si>
  <si>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</si>
  <si>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</si>
  <si>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</si>
  <si>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</si>
  <si>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</si>
  <si>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</si>
  <si>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</si>
  <si>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</si>
  <si>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</si>
  <si>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</si>
  <si>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</si>
  <si>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</si>
  <si>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</si>
  <si>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</si>
  <si>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</si>
  <si>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</si>
  <si>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</si>
  <si>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</si>
  <si>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</si>
  <si>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</si>
  <si>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</si>
  <si>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</si>
  <si>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</si>
  <si>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</si>
  <si>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</si>
  <si>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</si>
  <si>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</si>
  <si>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</si>
  <si>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</si>
  <si>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</si>
  <si>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</si>
  <si>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</si>
  <si>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</si>
  <si>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</si>
  <si>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</si>
  <si>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</si>
  <si>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</si>
  <si>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</si>
  <si>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</si>
  <si>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</si>
  <si>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</si>
  <si>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</si>
  <si>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</si>
  <si>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</si>
  <si>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</si>
  <si>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</si>
  <si>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</si>
  <si>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</si>
  <si>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</si>
  <si>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</si>
  <si>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</si>
  <si>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</si>
  <si>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</si>
  <si>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</si>
  <si>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</si>
  <si>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</si>
  <si>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</si>
  <si>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</si>
  <si>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</si>
  <si>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</si>
  <si>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</si>
  <si>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</si>
  <si>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</si>
  <si>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</si>
  <si>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</si>
  <si>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</si>
  <si>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</si>
  <si>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</si>
  <si>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</si>
  <si>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</si>
  <si>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</si>
  <si>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</si>
  <si>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</si>
  <si>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</si>
  <si>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</si>
  <si>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</si>
  <si>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</si>
  <si>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</si>
  <si>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</si>
  <si>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</si>
  <si>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</si>
  <si>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</si>
  <si>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</si>
  <si>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</si>
  <si>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</si>
  <si>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</si>
  <si>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</si>
  <si>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</si>
  <si>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</si>
  <si>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</si>
  <si>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</si>
  <si>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</si>
  <si>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</si>
  <si>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</si>
  <si>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</si>
  <si>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</si>
  <si>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</si>
  <si>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</si>
  <si>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</si>
  <si>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</si>
  <si>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</si>
  <si>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</si>
  <si>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</si>
  <si>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</si>
  <si>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</si>
  <si>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</si>
  <si>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</si>
  <si>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</si>
  <si>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</si>
  <si>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</si>
  <si>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</si>
  <si>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</si>
  <si>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</si>
  <si>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</si>
  <si>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</si>
  <si>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</si>
  <si>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</si>
  <si>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</si>
  <si>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</si>
  <si>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</si>
  <si>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</si>
  <si>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</si>
  <si>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</si>
  <si>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</si>
  <si>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</si>
  <si>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</si>
  <si>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</si>
  <si>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</si>
  <si>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</si>
  <si>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</si>
  <si>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</si>
  <si>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</si>
  <si>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</si>
  <si>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</si>
  <si>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</si>
  <si>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</si>
  <si>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</si>
  <si>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</si>
  <si>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</si>
  <si>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</si>
  <si>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</si>
  <si>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</si>
  <si>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</si>
  <si>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</si>
  <si>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</si>
  <si>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</si>
  <si>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</si>
  <si>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</si>
  <si>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</si>
  <si>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</si>
  <si>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</si>
  <si>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</si>
  <si>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</si>
  <si>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</si>
  <si>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</si>
  <si>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</si>
  <si>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</si>
  <si>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</si>
  <si>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</si>
  <si>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</si>
  <si>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</si>
  <si>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</si>
  <si>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</si>
  <si>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</si>
  <si>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</si>
  <si>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</si>
  <si>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</si>
  <si>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</si>
  <si>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</si>
  <si>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</si>
  <si>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</si>
  <si>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</si>
  <si>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</si>
  <si>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</si>
  <si>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</si>
  <si>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</si>
  <si>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</si>
  <si>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</si>
  <si>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</si>
  <si>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</si>
  <si>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</si>
  <si>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</si>
  <si>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</si>
  <si>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</si>
  <si>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</si>
  <si>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</si>
  <si>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</si>
  <si>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</si>
  <si>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</si>
  <si>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</si>
  <si>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</si>
  <si>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</si>
  <si>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</si>
  <si>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</si>
  <si>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</si>
  <si>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</si>
  <si>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</si>
  <si>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</si>
  <si>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</si>
  <si>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</si>
  <si>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</si>
  <si>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</si>
  <si>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</si>
  <si>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</si>
  <si>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</si>
  <si>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</si>
  <si>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</si>
  <si>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</si>
  <si>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</si>
  <si>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</si>
  <si>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</si>
  <si>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</si>
  <si>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</si>
  <si>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</si>
  <si>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</si>
  <si>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</si>
  <si>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</si>
  <si>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</si>
  <si>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</si>
  <si>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</si>
  <si>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</si>
  <si>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</si>
  <si>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</si>
  <si>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</si>
  <si>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</si>
  <si>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</si>
  <si>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</si>
  <si>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</si>
  <si>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</si>
  <si>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</si>
  <si>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</si>
  <si>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</si>
  <si>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</si>
  <si>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</si>
  <si>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</si>
  <si>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</si>
  <si>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</si>
  <si>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</si>
  <si>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</si>
  <si>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</si>
  <si>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</si>
  <si>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</si>
  <si>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</si>
  <si>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</si>
  <si>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</si>
  <si>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</si>
  <si>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</si>
  <si>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</si>
  <si>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</si>
  <si>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</si>
  <si>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</si>
  <si>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</si>
  <si>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</si>
  <si>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</si>
  <si>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</si>
  <si>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</si>
  <si>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</si>
  <si>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</si>
  <si>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</si>
  <si>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</si>
  <si>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</si>
  <si>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</si>
  <si>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</si>
  <si>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</si>
  <si>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</si>
  <si>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</si>
  <si>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</si>
  <si>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</si>
  <si>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</si>
  <si>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</si>
  <si>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</si>
  <si>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</si>
  <si>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</si>
  <si>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</si>
  <si>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</si>
  <si>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</si>
  <si>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</si>
  <si>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</si>
  <si>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</si>
  <si>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</si>
  <si>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</si>
  <si>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</si>
  <si>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</si>
  <si>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</si>
  <si>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</si>
  <si>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</si>
  <si>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</si>
  <si>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</si>
  <si>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</si>
  <si>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</si>
  <si>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</si>
  <si>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</si>
  <si>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</si>
  <si>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</si>
  <si>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</si>
  <si>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</si>
  <si>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</si>
  <si>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</si>
  <si>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</si>
  <si>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</si>
  <si>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</si>
  <si>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</si>
  <si>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</si>
  <si>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</si>
  <si>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</si>
  <si>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</si>
  <si>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</si>
  <si>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</si>
  <si>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</si>
  <si>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</si>
  <si>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</si>
  <si>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</si>
  <si>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</si>
  <si>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</si>
  <si>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</si>
  <si>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</si>
  <si>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</si>
  <si>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</si>
  <si>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</si>
  <si>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</si>
  <si>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</si>
  <si>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</si>
  <si>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</si>
  <si>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</si>
  <si>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</si>
  <si>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</si>
  <si>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</si>
  <si>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</si>
  <si>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</si>
  <si>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</si>
  <si>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</si>
  <si>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</si>
  <si>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</si>
  <si>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</si>
  <si>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</si>
  <si>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</si>
  <si>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</si>
  <si>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</si>
  <si>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</si>
  <si>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</si>
  <si>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</si>
  <si>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</si>
  <si>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</si>
  <si>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</si>
  <si>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</si>
  <si>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</si>
  <si>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</si>
  <si>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</si>
  <si>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</si>
  <si>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</si>
  <si>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</si>
  <si>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</si>
  <si>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</si>
  <si>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</si>
  <si>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</si>
  <si>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</si>
  <si>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</si>
  <si>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</si>
  <si>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</si>
  <si>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</si>
  <si>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</si>
  <si>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</si>
  <si>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</si>
  <si>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</si>
  <si>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</si>
  <si>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</si>
  <si>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</si>
  <si>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</si>
  <si>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</si>
  <si>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</si>
  <si>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</si>
  <si>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</si>
  <si>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</si>
  <si>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</si>
  <si>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</si>
  <si>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</si>
  <si>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</si>
  <si>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</si>
  <si>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</si>
  <si>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</si>
  <si>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</si>
  <si>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</si>
  <si>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</si>
  <si>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</si>
  <si>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</si>
  <si>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</si>
  <si>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</si>
  <si>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</si>
  <si>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</si>
  <si>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</si>
  <si>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</si>
  <si>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</si>
  <si>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</si>
  <si>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</si>
  <si>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</si>
  <si>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</si>
  <si>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</si>
  <si>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</si>
  <si>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</si>
  <si>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</si>
  <si>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</si>
  <si>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</si>
  <si>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</si>
  <si>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</si>
  <si>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</si>
  <si>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</si>
  <si>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</si>
  <si>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</si>
  <si>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</si>
  <si>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</si>
  <si>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</si>
  <si>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</si>
  <si>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</si>
  <si>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</si>
  <si>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</si>
  <si>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</si>
  <si>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</si>
  <si>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</si>
  <si>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</si>
  <si>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</si>
  <si>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</si>
  <si>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</si>
  <si>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</si>
  <si>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</si>
  <si>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</si>
  <si>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</si>
  <si>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</si>
  <si>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</si>
  <si>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</si>
  <si>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</si>
  <si>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</si>
  <si>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</si>
  <si>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</si>
  <si>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</si>
  <si>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</si>
  <si>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</si>
  <si>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</si>
  <si>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</si>
  <si>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</si>
  <si>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</si>
  <si>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</si>
  <si>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</si>
  <si>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</si>
  <si>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</si>
  <si>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</si>
  <si>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</si>
  <si>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</si>
  <si>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</si>
  <si>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</si>
  <si>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</si>
  <si>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</si>
  <si>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</si>
  <si>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</si>
  <si>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</si>
  <si>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</si>
  <si>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</si>
  <si>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</si>
  <si>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</si>
  <si>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</si>
  <si>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</si>
  <si>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</si>
  <si>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</si>
  <si>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</si>
  <si>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</si>
  <si>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</si>
  <si>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</si>
  <si>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</si>
  <si>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</si>
  <si>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</si>
  <si>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</si>
  <si>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</si>
  <si>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</si>
  <si>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</si>
  <si>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</si>
  <si>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</si>
  <si>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</si>
  <si>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</si>
  <si>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</si>
  <si>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</si>
  <si>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</si>
  <si>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</si>
  <si>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</si>
  <si>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</si>
  <si>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</si>
  <si>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</si>
  <si>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</si>
  <si>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</si>
  <si>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</si>
  <si>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</si>
  <si>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</si>
  <si>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</si>
  <si>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</si>
  <si>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</si>
  <si>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</si>
  <si>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</si>
  <si>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</si>
  <si>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</si>
  <si>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</si>
  <si>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</si>
  <si>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</si>
  <si>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</si>
  <si>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</si>
  <si>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</si>
  <si>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</si>
  <si>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</si>
  <si>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</si>
  <si>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</si>
  <si>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</si>
  <si>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</si>
  <si>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</si>
  <si>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</si>
  <si>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</si>
  <si>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</si>
  <si>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</si>
  <si>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</si>
  <si>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</si>
  <si>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</si>
  <si>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</si>
  <si>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</si>
  <si>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</si>
  <si>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</si>
  <si>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</si>
  <si>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</si>
  <si>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</si>
  <si>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</si>
  <si>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</si>
  <si>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</si>
  <si>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</si>
  <si>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</si>
  <si>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</si>
  <si>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</si>
  <si>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</si>
  <si>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</si>
  <si>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</si>
  <si>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</si>
  <si>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</si>
  <si>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</si>
  <si>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</si>
  <si>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</si>
  <si>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</si>
  <si>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</si>
  <si>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</si>
  <si>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</si>
  <si>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</si>
  <si>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</si>
  <si>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</si>
  <si>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</si>
  <si>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</si>
  <si>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</si>
  <si>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</si>
  <si>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</si>
  <si>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</si>
  <si>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</si>
  <si>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</si>
  <si>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</si>
  <si>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</si>
  <si>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</si>
  <si>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</si>
  <si>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</si>
  <si>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</si>
  <si>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</si>
  <si>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</si>
  <si>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</si>
  <si>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</si>
  <si>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</si>
  <si>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</si>
  <si>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</si>
  <si>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</si>
  <si>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</si>
  <si>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</si>
  <si>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</si>
  <si>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</si>
  <si>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</si>
  <si>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</si>
  <si>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</si>
  <si>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</si>
  <si>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</si>
  <si>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</si>
  <si>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</si>
  <si>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</si>
  <si>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</si>
  <si>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</si>
  <si>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</si>
  <si>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</si>
  <si>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</si>
  <si>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</si>
  <si>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</si>
  <si>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</si>
  <si>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</si>
  <si>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</si>
  <si>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</si>
  <si>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</si>
  <si>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</si>
  <si>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</si>
  <si>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</si>
  <si>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</si>
  <si>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</si>
  <si>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</si>
  <si>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</si>
  <si>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</si>
  <si>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</si>
  <si>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</si>
  <si>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</si>
  <si>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</si>
  <si>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</si>
  <si>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</si>
  <si>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</si>
  <si>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</si>
  <si>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</si>
  <si>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</si>
  <si>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</si>
  <si>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</si>
  <si>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</si>
  <si>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</si>
  <si>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</si>
  <si>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</si>
  <si>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</si>
  <si>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</si>
  <si>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</si>
  <si>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</si>
  <si>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</si>
  <si>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</si>
  <si>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</si>
  <si>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</si>
  <si>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</si>
  <si>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</si>
  <si>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</si>
  <si>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</si>
  <si>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</si>
  <si>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</si>
  <si>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</si>
  <si>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</si>
  <si>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</si>
  <si>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</si>
  <si>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</si>
  <si>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</si>
  <si>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</si>
  <si>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</si>
  <si>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</si>
  <si>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</si>
  <si>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</si>
  <si>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</si>
  <si>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</si>
  <si>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</si>
  <si>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</si>
  <si>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</si>
  <si>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</si>
  <si>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</si>
  <si>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</si>
  <si>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</si>
  <si>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</si>
  <si>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</si>
  <si>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</si>
  <si>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</si>
  <si>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</si>
  <si>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</si>
  <si>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</si>
  <si>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</si>
  <si>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</si>
  <si>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</si>
  <si>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</si>
  <si>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</si>
  <si>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</si>
  <si>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</si>
  <si>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</si>
  <si>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</si>
  <si>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</si>
  <si>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</si>
  <si>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</si>
  <si>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</si>
  <si>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</si>
  <si>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</si>
  <si>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</si>
  <si>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</si>
  <si>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</si>
  <si>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</si>
  <si>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</si>
  <si>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</si>
  <si>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</si>
  <si>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</si>
  <si>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</si>
  <si>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</si>
  <si>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</si>
  <si>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</si>
  <si>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</si>
  <si>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</si>
  <si>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</si>
  <si>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</si>
  <si>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</si>
  <si>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</si>
  <si>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</si>
  <si>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</si>
  <si>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</si>
  <si>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</si>
  <si>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</si>
  <si>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</si>
  <si>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</si>
  <si>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</si>
  <si>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</si>
  <si>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</si>
  <si>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</si>
  <si>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</si>
  <si>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</si>
  <si>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</si>
  <si>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</si>
  <si>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</si>
  <si>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</si>
  <si>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</si>
  <si>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</si>
  <si>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</si>
  <si>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</si>
  <si>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</si>
  <si>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</si>
  <si>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</si>
  <si>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</si>
  <si>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</si>
  <si>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</si>
  <si>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</si>
  <si>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</si>
  <si>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</si>
  <si>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</si>
  <si>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</si>
  <si>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</si>
  <si>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</si>
  <si>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</si>
  <si>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</si>
  <si>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</si>
  <si>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</si>
  <si>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</si>
  <si>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</si>
  <si>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</si>
  <si>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</si>
  <si>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</si>
  <si>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</si>
  <si>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</si>
  <si>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</si>
  <si>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</si>
  <si>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</si>
  <si>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</si>
  <si>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</si>
  <si>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</si>
  <si>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</si>
  <si>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</si>
  <si>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</si>
  <si>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</si>
  <si>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</si>
  <si>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</si>
  <si>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</si>
  <si>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</si>
  <si>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</si>
  <si>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</si>
  <si>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</si>
  <si>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</si>
  <si>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</si>
  <si>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</si>
  <si>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</si>
  <si>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</si>
  <si>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</si>
  <si>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</si>
  <si>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</si>
  <si>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</si>
  <si>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</si>
  <si>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</si>
  <si>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</si>
  <si>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</si>
  <si>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</si>
  <si>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</si>
  <si>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</si>
  <si>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</si>
  <si>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</si>
  <si>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</si>
  <si>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</si>
  <si>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</si>
  <si>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</si>
  <si>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</si>
  <si>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</si>
  <si>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</si>
  <si>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</si>
  <si>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</si>
  <si>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</si>
  <si>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</si>
  <si>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</si>
  <si>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</si>
  <si>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</si>
  <si>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</si>
  <si>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</si>
  <si>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</si>
  <si>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</si>
  <si>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</si>
  <si>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</si>
  <si>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</si>
  <si>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</si>
  <si>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</si>
  <si>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</si>
  <si>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</si>
  <si>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</si>
  <si>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</si>
  <si>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</si>
  <si>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</si>
  <si>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</si>
  <si>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</si>
  <si>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</si>
  <si>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</si>
  <si>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</si>
  <si>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</si>
  <si>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</si>
  <si>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</si>
  <si>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</si>
  <si>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</si>
  <si>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</si>
  <si>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</si>
  <si>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</si>
  <si>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</si>
  <si>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</si>
  <si>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</si>
  <si>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</si>
  <si>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</si>
  <si>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</si>
  <si>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</si>
  <si>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</si>
  <si>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</si>
  <si>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</si>
  <si>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</si>
  <si>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</si>
  <si>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</si>
  <si>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</si>
  <si>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</si>
  <si>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</si>
  <si>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</si>
  <si>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</si>
  <si>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</si>
  <si>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</si>
  <si>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</si>
  <si>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</si>
  <si>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</si>
  <si>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</si>
  <si>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</si>
  <si>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</si>
  <si>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</si>
  <si>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</si>
  <si>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</si>
  <si>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</si>
  <si>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</si>
  <si>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</si>
  <si>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</si>
  <si>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</si>
  <si>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</si>
  <si>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</si>
  <si>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</si>
  <si>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</si>
  <si>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</si>
  <si>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</si>
  <si>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</si>
  <si>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</si>
  <si>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</si>
  <si>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</si>
  <si>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</si>
  <si>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</si>
  <si>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</si>
  <si>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</si>
  <si>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</si>
  <si>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</si>
  <si>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</si>
  <si>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</si>
  <si>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</si>
  <si>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</si>
  <si>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</si>
  <si>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</si>
  <si>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</si>
  <si>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</si>
  <si>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</si>
  <si>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</si>
  <si>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</si>
  <si>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</si>
  <si>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</si>
  <si>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</si>
  <si>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</si>
  <si>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</si>
  <si>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</si>
  <si>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</si>
  <si>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</si>
  <si>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</si>
  <si>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</si>
  <si>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</si>
  <si>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</si>
  <si>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</si>
  <si>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</si>
  <si>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</si>
  <si>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</si>
  <si>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</si>
  <si>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</si>
  <si>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</si>
  <si>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</si>
  <si>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</si>
  <si>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</si>
  <si>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</si>
  <si>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</si>
  <si>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</si>
  <si>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</si>
  <si>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</si>
  <si>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</si>
  <si>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</si>
  <si>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</si>
  <si>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</si>
  <si>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</si>
  <si>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</si>
  <si>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</si>
  <si>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</si>
  <si>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</si>
  <si>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</si>
  <si>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</si>
  <si>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</si>
  <si>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</si>
  <si>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</si>
  <si>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</si>
  <si>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</si>
  <si>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</si>
  <si>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</si>
  <si>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</si>
  <si>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</si>
  <si>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</si>
  <si>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</si>
  <si>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</si>
  <si>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</si>
  <si>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</si>
  <si>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</si>
  <si>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</si>
  <si>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</si>
  <si>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</si>
  <si>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</si>
  <si>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</si>
  <si>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</si>
  <si>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</si>
  <si>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</si>
  <si>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</si>
  <si>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</si>
  <si>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</si>
  <si>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</si>
  <si>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</si>
  <si>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</si>
  <si>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</si>
  <si>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</si>
  <si>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</si>
  <si>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</si>
  <si>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</si>
  <si>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</si>
  <si>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</si>
  <si>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</si>
  <si>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</si>
  <si>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</si>
  <si>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</si>
  <si>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</si>
  <si>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</si>
  <si>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</si>
  <si>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</si>
  <si>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</si>
  <si>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</si>
  <si>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</si>
  <si>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</si>
  <si>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</si>
  <si>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</si>
  <si>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</si>
  <si>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</si>
  <si>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</si>
  <si>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</si>
  <si>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</si>
  <si>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</si>
  <si>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</si>
  <si>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</si>
  <si>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</si>
  <si>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</si>
  <si>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</si>
  <si>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</si>
  <si>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</si>
  <si>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</si>
  <si>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</si>
  <si>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</si>
  <si>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</si>
  <si>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</si>
  <si>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</si>
  <si>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</si>
  <si>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</si>
  <si>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</si>
  <si>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</si>
  <si>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</si>
  <si>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</si>
  <si>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</si>
  <si>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</si>
  <si>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</si>
  <si>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</si>
  <si>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</si>
  <si>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</si>
  <si>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</si>
  <si>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</si>
  <si>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</si>
  <si>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</si>
  <si>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</si>
  <si>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</si>
  <si>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</si>
  <si>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</si>
  <si>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</si>
  <si>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</si>
  <si>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</si>
  <si>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</si>
  <si>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</si>
  <si>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</si>
  <si>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</si>
  <si>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</si>
  <si>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</si>
  <si>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</si>
  <si>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</si>
  <si>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</si>
  <si>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</si>
  <si>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</si>
  <si>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</si>
  <si>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</si>
  <si>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</si>
  <si>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</si>
  <si>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</si>
  <si>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</si>
  <si>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</si>
  <si>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</si>
  <si>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</si>
  <si>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</si>
  <si>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</si>
  <si>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</si>
  <si>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</si>
  <si>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</si>
  <si>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</si>
  <si>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</si>
  <si>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</si>
  <si>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</si>
  <si>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</si>
  <si>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</si>
  <si>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</si>
  <si>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</si>
  <si>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</si>
  <si>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</si>
  <si>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</si>
  <si>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</si>
  <si>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</si>
  <si>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</si>
  <si>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</si>
  <si>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</si>
  <si>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</si>
  <si>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</si>
  <si>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</si>
  <si>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</si>
  <si>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</si>
  <si>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</si>
  <si>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</si>
  <si>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</si>
  <si>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</si>
  <si>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</si>
  <si>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</si>
  <si>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</si>
  <si>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</si>
  <si>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</si>
  <si>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</si>
  <si>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</si>
  <si>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</si>
  <si>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</si>
  <si>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</si>
  <si>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</si>
  <si>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</si>
  <si>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</si>
  <si>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</si>
  <si>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</si>
  <si>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</si>
  <si>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</si>
  <si>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</si>
  <si>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</si>
  <si>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</si>
  <si>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</si>
  <si>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</si>
  <si>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</si>
  <si>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</si>
  <si>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</si>
  <si>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</si>
  <si>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</si>
  <si>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</si>
  <si>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</si>
  <si>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</si>
  <si>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</si>
  <si>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</si>
  <si>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</si>
  <si>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</si>
  <si>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</si>
  <si>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</si>
  <si>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</si>
  <si>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</si>
  <si>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</si>
  <si>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</si>
  <si>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</si>
  <si>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</si>
  <si>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</si>
  <si>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</si>
  <si>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</si>
  <si>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</si>
  <si>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</si>
  <si>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</si>
  <si>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</si>
  <si>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</si>
  <si>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</si>
  <si>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</si>
  <si>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</si>
  <si>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</si>
  <si>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</si>
  <si>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</si>
  <si>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</si>
  <si>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</si>
  <si>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</si>
  <si>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</si>
  <si>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</si>
  <si>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</si>
  <si>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</si>
  <si>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</si>
  <si>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</si>
  <si>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</si>
  <si>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</si>
  <si>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</si>
  <si>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</si>
  <si>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</si>
  <si>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</si>
  <si>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</si>
  <si>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</si>
  <si>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</si>
  <si>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</si>
  <si>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</si>
  <si>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</si>
  <si>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</si>
  <si>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</si>
  <si>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</si>
  <si>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</si>
  <si>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</si>
  <si>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</si>
  <si>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</si>
  <si>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</si>
  <si>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</si>
  <si>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</si>
  <si>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</si>
  <si>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</si>
  <si>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</si>
  <si>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</si>
  <si>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</si>
  <si>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</si>
  <si>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</si>
  <si>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</si>
  <si>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</si>
  <si>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</si>
  <si>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</si>
  <si>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</si>
  <si>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</si>
  <si>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</si>
  <si>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</si>
  <si>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</si>
  <si>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</si>
  <si>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</si>
  <si>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</si>
  <si>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</si>
  <si>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</si>
  <si>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</si>
  <si>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</si>
  <si>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</si>
  <si>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</si>
  <si>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</si>
  <si>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</si>
  <si>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</si>
  <si>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</si>
  <si>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</si>
  <si>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</si>
  <si>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</si>
  <si>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</si>
  <si>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</si>
  <si>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</si>
  <si>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</si>
  <si>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</si>
  <si>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</si>
  <si>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</si>
  <si>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</si>
  <si>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</si>
  <si>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</si>
  <si>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</si>
  <si>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</si>
  <si>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</si>
  <si>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</si>
  <si>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</si>
  <si>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</si>
  <si>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</si>
  <si>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</si>
  <si>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</si>
  <si>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</si>
  <si>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</si>
  <si>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</si>
  <si>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</si>
  <si>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</si>
  <si>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</si>
  <si>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</si>
  <si>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</si>
  <si>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</si>
  <si>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</si>
  <si>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</si>
  <si>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</si>
  <si>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</si>
  <si>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</si>
  <si>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</si>
  <si>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</si>
  <si>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</si>
  <si>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</si>
  <si>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</si>
  <si>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</si>
  <si>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</si>
  <si>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</si>
  <si>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</si>
  <si>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</si>
  <si>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</si>
  <si>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</si>
  <si>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</si>
  <si>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</si>
  <si>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</si>
  <si>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</si>
  <si>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</si>
  <si>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</si>
  <si>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</si>
  <si>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</si>
  <si>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</si>
  <si>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</si>
  <si>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</si>
  <si>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</si>
  <si>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</si>
  <si>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</si>
  <si>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</si>
  <si>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</si>
  <si>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</si>
  <si>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</si>
  <si>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</si>
  <si>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</si>
  <si>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</si>
  <si>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</si>
  <si>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</si>
  <si>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</si>
  <si>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</si>
  <si>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</si>
  <si>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</si>
  <si>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</si>
  <si>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</si>
  <si>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</si>
  <si>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</si>
  <si>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</si>
  <si>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</si>
  <si>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</si>
  <si>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</si>
  <si>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</si>
  <si>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</si>
  <si>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</si>
  <si>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</si>
  <si>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</si>
  <si>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</si>
  <si>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</si>
  <si>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</si>
  <si>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</si>
  <si>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</si>
  <si>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</si>
  <si>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</si>
  <si>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</si>
  <si>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</si>
  <si>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</si>
  <si>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</si>
  <si>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</si>
  <si>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</si>
  <si>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</si>
  <si>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</si>
  <si>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</si>
  <si>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</si>
  <si>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</si>
  <si>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</si>
  <si>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</si>
  <si>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</si>
  <si>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</si>
  <si>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</si>
  <si>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</si>
  <si>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</si>
  <si>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</si>
  <si>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</si>
  <si>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</si>
  <si>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</si>
  <si>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</si>
  <si>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</si>
  <si>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</si>
  <si>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</si>
  <si>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</si>
  <si>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</si>
  <si>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</si>
  <si>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</si>
  <si>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</si>
  <si>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</si>
  <si>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</si>
  <si>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</si>
  <si>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</si>
  <si>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</si>
  <si>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</si>
  <si>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</si>
  <si>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</si>
  <si>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</si>
  <si>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</si>
  <si>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</si>
  <si>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</si>
  <si>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</si>
  <si>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</si>
  <si>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</si>
  <si>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</si>
  <si>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</si>
  <si>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</si>
  <si>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</si>
  <si>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</si>
  <si>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</si>
  <si>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</si>
  <si>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</si>
  <si>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</si>
  <si>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</si>
  <si>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</si>
  <si>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</si>
  <si>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</si>
  <si>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</si>
  <si>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</si>
  <si>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</si>
  <si>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</si>
  <si>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</si>
  <si>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</si>
  <si>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</si>
  <si>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</si>
  <si>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</si>
  <si>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</si>
  <si>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</si>
  <si>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</si>
  <si>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</si>
  <si>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</si>
  <si>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</si>
  <si>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</si>
  <si>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</si>
  <si>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</si>
  <si>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</si>
  <si>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</si>
  <si>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</si>
  <si>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</si>
  <si>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</si>
  <si>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</si>
  <si>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</si>
  <si>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</si>
  <si>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</si>
  <si>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</si>
  <si>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</si>
  <si>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</si>
  <si>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</si>
  <si>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</si>
  <si>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</si>
  <si>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</si>
  <si>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</si>
  <si>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</si>
  <si>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</si>
  <si>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</si>
  <si>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</si>
  <si>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</si>
  <si>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</si>
  <si>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</si>
  <si>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</si>
  <si>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</si>
  <si>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</si>
  <si>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</si>
  <si>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</si>
  <si>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</si>
  <si>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</si>
  <si>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</si>
  <si>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</si>
  <si>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</si>
  <si>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</si>
  <si>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</si>
  <si>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</si>
  <si>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</si>
  <si>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</si>
  <si>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</si>
  <si>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</si>
  <si>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</si>
  <si>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</si>
  <si>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</si>
  <si>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</si>
  <si>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</si>
  <si>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</si>
  <si>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</si>
  <si>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</si>
  <si>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</si>
  <si>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</si>
  <si>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</si>
  <si>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</si>
  <si>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</si>
  <si>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</si>
  <si>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</si>
  <si>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</si>
  <si>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</si>
  <si>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</si>
  <si>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</si>
  <si>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</si>
  <si>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</si>
  <si>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</si>
  <si>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</si>
  <si>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</si>
  <si>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</si>
  <si>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</si>
  <si>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</si>
  <si>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</si>
  <si>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</si>
  <si>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</si>
  <si>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</si>
  <si>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</si>
  <si>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</si>
  <si>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</si>
  <si>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</si>
  <si>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</si>
  <si>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</si>
  <si>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</si>
  <si>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</si>
  <si>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</si>
  <si>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</si>
  <si>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</si>
  <si>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</si>
  <si>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</si>
  <si>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</si>
  <si>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</si>
  <si>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</si>
  <si>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</si>
  <si>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</si>
  <si>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</si>
  <si>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</si>
  <si>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</si>
  <si>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</si>
  <si>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</si>
  <si>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</si>
  <si>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</si>
  <si>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</si>
  <si>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</si>
  <si>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</si>
  <si>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</si>
  <si>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</si>
  <si>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</si>
  <si>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</si>
  <si>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</si>
  <si>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</si>
  <si>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</si>
  <si>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</si>
  <si>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</si>
  <si>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</si>
  <si>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</si>
  <si>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</si>
  <si>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</si>
  <si>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</si>
  <si>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</si>
  <si>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</si>
  <si>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</si>
  <si>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</si>
  <si>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</si>
  <si>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</si>
  <si>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</si>
  <si>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</si>
  <si>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</si>
  <si>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</si>
  <si>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</si>
  <si>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</si>
  <si>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</si>
  <si>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</si>
  <si>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</si>
  <si>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</si>
  <si>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</si>
  <si>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</si>
  <si>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</si>
  <si>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</si>
  <si>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</si>
  <si>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</si>
  <si>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</si>
  <si>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</si>
  <si>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</si>
  <si>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</si>
  <si>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</si>
  <si>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</si>
  <si>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</si>
  <si>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</si>
  <si>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</si>
  <si>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</si>
  <si>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</si>
  <si>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</si>
  <si>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</si>
  <si>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</si>
  <si>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</si>
  <si>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</si>
  <si>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</si>
  <si>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</si>
  <si>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</si>
  <si>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</si>
  <si>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</si>
  <si>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</si>
  <si>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</si>
  <si>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</si>
  <si>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</si>
  <si>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</si>
  <si>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</si>
  <si>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</si>
  <si>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</si>
  <si>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</si>
  <si>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</si>
  <si>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</si>
  <si>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</si>
  <si>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</si>
  <si>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</si>
  <si>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</si>
  <si>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</si>
  <si>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</si>
  <si>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</si>
  <si>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</si>
  <si>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</si>
  <si>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</si>
  <si>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</si>
  <si>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</si>
  <si>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</si>
  <si>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</si>
  <si>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</si>
  <si>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</si>
  <si>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</si>
  <si>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</si>
  <si>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</si>
  <si>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</si>
  <si>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</si>
  <si>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</si>
  <si>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</si>
  <si>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</si>
  <si>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</si>
  <si>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</si>
  <si>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</si>
  <si>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</si>
  <si>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</si>
  <si>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</si>
  <si>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</si>
  <si>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</si>
  <si>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</si>
  <si>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</si>
  <si>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</si>
  <si>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</si>
  <si>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</si>
  <si>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</si>
  <si>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</si>
  <si>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</si>
  <si>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</si>
  <si>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</si>
  <si>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</si>
  <si>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</si>
  <si>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</si>
  <si>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</si>
  <si>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</si>
  <si>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</si>
  <si>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</si>
  <si>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</si>
  <si>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</si>
  <si>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</si>
  <si>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</si>
  <si>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</si>
  <si>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</si>
  <si>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</si>
  <si>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</si>
  <si>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</si>
  <si>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</si>
  <si>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</si>
  <si>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</si>
  <si>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</si>
  <si>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</si>
  <si>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</si>
  <si>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</si>
  <si>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</si>
  <si>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</si>
  <si>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</si>
  <si>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</si>
  <si>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</si>
  <si>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</si>
  <si>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</si>
  <si>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</si>
  <si>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</si>
  <si>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</si>
  <si>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</si>
  <si>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</si>
  <si>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</si>
  <si>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</si>
  <si>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</si>
  <si>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</si>
  <si>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</si>
  <si>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</si>
  <si>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</si>
  <si>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</si>
  <si>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</si>
  <si>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</si>
  <si>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</si>
  <si>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</si>
  <si>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</si>
  <si>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</si>
  <si>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</si>
  <si>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</si>
  <si>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</si>
  <si>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</si>
  <si>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</si>
  <si>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</si>
  <si>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</si>
  <si>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</si>
  <si>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</si>
  <si>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</si>
  <si>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</si>
  <si>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</si>
  <si>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</si>
  <si>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</si>
  <si>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</si>
  <si>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</si>
  <si>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</si>
  <si>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</si>
  <si>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</si>
  <si>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</si>
  <si>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</si>
  <si>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</si>
  <si>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</si>
  <si>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</si>
  <si>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</si>
  <si>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</si>
  <si>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</si>
  <si>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</si>
  <si>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</si>
  <si>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</si>
  <si>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</si>
  <si>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</si>
  <si>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</si>
  <si>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</si>
  <si>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</si>
  <si>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</si>
  <si>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</si>
  <si>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</si>
  <si>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</si>
  <si>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</si>
  <si>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</si>
  <si>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</si>
  <si>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</si>
  <si>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</si>
  <si>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</si>
  <si>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</si>
  <si>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</si>
  <si>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</si>
  <si>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</si>
  <si>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</si>
  <si>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</si>
  <si>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</si>
  <si>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</si>
  <si>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</si>
  <si>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</si>
  <si>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</si>
  <si>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</si>
  <si>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</si>
  <si>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</si>
  <si>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</si>
  <si>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</si>
  <si>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</si>
  <si>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</si>
  <si>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</si>
  <si>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</si>
  <si>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</si>
  <si>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</si>
  <si>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</si>
  <si>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</si>
  <si>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</si>
  <si>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</si>
  <si>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</si>
  <si>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</si>
  <si>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</si>
  <si>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</si>
  <si>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</si>
  <si>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</si>
  <si>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</si>
  <si>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</si>
  <si>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</si>
  <si>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</si>
  <si>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</si>
  <si>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</si>
  <si>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</si>
  <si>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</si>
  <si>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</si>
  <si>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</si>
  <si>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</si>
  <si>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</si>
  <si>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</si>
  <si>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</si>
  <si>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</si>
  <si>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</si>
  <si>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</si>
  <si>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</si>
  <si>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</si>
  <si>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</si>
  <si>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</si>
  <si>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</si>
  <si>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</si>
  <si>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</si>
  <si>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</si>
  <si>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</si>
  <si>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</si>
  <si>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</si>
  <si>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</si>
  <si>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</si>
  <si>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</si>
  <si>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</si>
  <si>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</si>
  <si>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</si>
  <si>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</si>
  <si>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</si>
  <si>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</si>
  <si>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</si>
  <si>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</si>
  <si>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</si>
  <si>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</si>
  <si>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</si>
  <si>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</si>
  <si>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</si>
  <si>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</si>
  <si>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</si>
  <si>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</si>
  <si>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</si>
  <si>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</si>
  <si>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</si>
  <si>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</si>
  <si>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</si>
  <si>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</si>
  <si>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</si>
  <si>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</si>
  <si>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</si>
  <si>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</si>
  <si>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</si>
  <si>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</si>
  <si>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</si>
  <si>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</si>
  <si>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</si>
  <si>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</si>
  <si>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</si>
  <si>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</si>
  <si>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</si>
  <si>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</si>
  <si>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</si>
  <si>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</si>
  <si>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</si>
  <si>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</si>
  <si>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</si>
  <si>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</si>
  <si>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</si>
  <si>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</si>
  <si>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</si>
  <si>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</si>
  <si>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</si>
  <si>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</si>
  <si>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</si>
  <si>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</si>
  <si>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</si>
  <si>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</si>
  <si>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</si>
  <si>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</si>
  <si>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</si>
  <si>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</si>
  <si>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</si>
  <si>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</si>
  <si>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</si>
  <si>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</si>
  <si>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</si>
  <si>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</si>
  <si>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</si>
  <si>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</si>
  <si>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</si>
  <si>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</si>
  <si>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</si>
  <si>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</si>
  <si>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</si>
  <si>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</si>
  <si>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</si>
  <si>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</si>
  <si>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</si>
  <si>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</si>
  <si>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</si>
  <si>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</si>
  <si>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</si>
  <si>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</si>
  <si>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</si>
  <si>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</si>
  <si>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</si>
  <si>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</si>
  <si>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</si>
  <si>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</si>
  <si>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</si>
  <si>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</si>
  <si>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</si>
  <si>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</si>
  <si>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</si>
  <si>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</si>
  <si>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</si>
  <si>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</si>
  <si>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</si>
  <si>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</si>
  <si>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</si>
  <si>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</si>
  <si>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</si>
  <si>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</si>
  <si>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</si>
  <si>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</si>
  <si>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</si>
  <si>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</si>
  <si>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</si>
  <si>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</si>
  <si>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</si>
  <si>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</si>
  <si>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</si>
  <si>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</si>
  <si>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</si>
  <si>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</si>
  <si>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</si>
  <si>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</si>
  <si>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</si>
  <si>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</si>
  <si>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</si>
  <si>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</si>
  <si>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</si>
  <si>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</si>
  <si>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</si>
  <si>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</si>
  <si>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</si>
  <si>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</si>
  <si>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</si>
  <si>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</si>
  <si>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</si>
  <si>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</si>
  <si>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</si>
  <si>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</si>
  <si>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</si>
  <si>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</si>
  <si>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</si>
  <si>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</si>
  <si>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</si>
  <si>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</si>
  <si>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</si>
  <si>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</si>
  <si>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</si>
  <si>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</si>
  <si>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</si>
  <si>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</si>
  <si>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</si>
  <si>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</si>
  <si>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</si>
  <si>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</si>
  <si>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</si>
  <si>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</si>
  <si>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</si>
  <si>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</si>
  <si>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</si>
  <si>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</si>
  <si>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</si>
  <si>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</si>
  <si>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</si>
  <si>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</si>
  <si>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</si>
  <si>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</si>
  <si>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</si>
  <si>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</si>
  <si>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</si>
  <si>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</si>
  <si>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</si>
  <si>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</si>
  <si>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</si>
  <si>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</si>
  <si>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</si>
  <si>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</si>
  <si>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</si>
  <si>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</si>
  <si>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</si>
  <si>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</si>
  <si>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</si>
  <si>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</si>
  <si>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</si>
  <si>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</si>
  <si>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</si>
  <si>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</si>
  <si>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</si>
  <si>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</si>
  <si>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</si>
  <si>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</si>
  <si>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</si>
  <si>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</si>
  <si>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</si>
  <si>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</si>
  <si>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</si>
  <si>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</si>
  <si>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</si>
  <si>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</si>
  <si>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</si>
  <si>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</si>
  <si>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</si>
  <si>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</si>
  <si>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</si>
  <si>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</si>
  <si>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</si>
  <si>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</si>
  <si>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</si>
  <si>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</si>
  <si>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</si>
  <si>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</si>
  <si>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</si>
  <si>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</si>
  <si>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</si>
  <si>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</si>
  <si>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</si>
  <si>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</si>
  <si>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</si>
  <si>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</si>
  <si>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</si>
  <si>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</si>
  <si>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</si>
  <si>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</si>
  <si>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</si>
  <si>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</si>
  <si>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</si>
  <si>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</si>
  <si>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</si>
  <si>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</si>
  <si>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</si>
  <si>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</si>
  <si>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</si>
  <si>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</si>
  <si>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</si>
  <si>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</si>
  <si>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</si>
  <si>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</si>
  <si>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</si>
  <si>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</si>
  <si>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</si>
  <si>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</si>
  <si>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</si>
  <si>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Shipment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</si>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</sst>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I643" zoomScale="115" zoomScaleNormal="115" workbookViewId="0">
      <selection activeCell="J643" sqref="J1:J1048576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20.4257812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8823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8817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8820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8820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8823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8820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8821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8817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8817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8821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8821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8823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8823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8821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8819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8824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8823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8820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8819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8820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8820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8820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8823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8821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8819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8823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8823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8819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8823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8823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8824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8817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8820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8817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8824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8821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8824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8823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8823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8817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8817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8824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8820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8817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8824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8823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8820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8820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8823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8824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8824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8821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8821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8821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8817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8824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8817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8820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8817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8817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8823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8823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8819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8823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8817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8824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8819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8824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8817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8824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8824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8824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8817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8820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8817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8817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8821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8817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8823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8824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8819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8820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8817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8817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8817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8820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8821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8819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8817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8821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8817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8821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8819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8819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8823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8819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8821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8823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8823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8821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8817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8821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8819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8819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8817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8817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8823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8819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8821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8819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8819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8824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8821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8821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8817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8817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8821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8817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8819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8824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8817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8817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8817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7895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8823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8823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8817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8819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8821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8824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8820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8820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8817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8820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8820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8824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8819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8817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8823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8817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8817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8817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8817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8819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8819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8819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8819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8819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8821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8821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8817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8817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8817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8817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7895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8817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8820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7895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8823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8819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8821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8819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8817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7895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8819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8819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7895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8820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8820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8820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8817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8821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8820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7895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8823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8820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8817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8823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8823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8823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8824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8820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8823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8820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8819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8817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7895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8819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8819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8819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8820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8820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8820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8819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8823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8820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8824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8819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8820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8817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8820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8817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8820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8824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7895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8820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8823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8820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8821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8821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8821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8821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8824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8821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8820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8821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8820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8820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8820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8819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8817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8823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8817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8820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8821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8824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8824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8823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8824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8824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8820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8817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8821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8824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8821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8821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8823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8817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8820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8820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8817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8824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8823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8820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8820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8824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8824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8824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8817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8823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8823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8823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8824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8817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8824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8823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8823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8823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8823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8817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8821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8820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8820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8820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8820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8820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8817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8820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8821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8820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8820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8824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8824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8824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8819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8817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8820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8817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8821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8819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8819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8820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8821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8819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8824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8817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8824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8824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8824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8820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8820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8820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8823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8824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8820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8819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8817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8820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8821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8821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8820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8820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8820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8821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8821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8824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8824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8824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8823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8821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8824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8821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8824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8821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8820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8821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8824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8824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8820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8821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8820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8819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8824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8820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8824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8824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8823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8823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8824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8823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8817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7895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8820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8824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8821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8820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8824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8824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8821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8820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8820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8821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8820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8820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8820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8824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8824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8824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8823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8820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8824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8820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8824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8820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8824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8820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8820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8820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8824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8819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8824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8817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8820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8823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8820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8819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8820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7895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8820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8820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8821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8823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8821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8817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7895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8820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7895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8820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8820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8820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8820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8820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7895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7895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7895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8824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8817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8824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8819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8820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8823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8820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8821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8824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8824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8824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8824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8820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8823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8823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7895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8823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8823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8820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8824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8821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8824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8824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8823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8824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8820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8820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8819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8824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8824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8821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8824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8819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8819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8824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8823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8821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8823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8821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8821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8820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8823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8824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8820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8824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8821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8821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8821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8821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8821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8821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8824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8821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8824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8820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8823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8820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8820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8823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8823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8823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8824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8823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8823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8823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8823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8820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8824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8820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8820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8821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8824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8824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7895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8823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8824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8821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8821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8823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8823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8821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8824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8821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8821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8823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8824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8824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8820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/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/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/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/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/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/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/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/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/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/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/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/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/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/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/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/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/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/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/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/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/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/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/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/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/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/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/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/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/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/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/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/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/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/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/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/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/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/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/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8817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/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/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/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/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/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/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/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/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/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/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/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/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/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/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/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/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/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/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/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/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/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/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/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/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/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/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/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/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/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/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/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/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/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/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8817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/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/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/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/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/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/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/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/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/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/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/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/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/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/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/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/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/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/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/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/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/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/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/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/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/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/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/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/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/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/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/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/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/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/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/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/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/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/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/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/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/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/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/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/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/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/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/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/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/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/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/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/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/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/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/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/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/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/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/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/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/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8817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/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/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/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/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/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/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/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/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/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/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/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/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/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/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/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/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8817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/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/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/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/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/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/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/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/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/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/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/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/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8817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/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/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/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/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/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/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/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/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/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/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/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/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/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/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/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/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/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/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/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/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/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/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/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/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/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/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/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/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/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/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/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/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/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/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/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/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/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/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/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/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/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/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/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/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/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/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/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/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/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/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/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/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/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/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/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/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8817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/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/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/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/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/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/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/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/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/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/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/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/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/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/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/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/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/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/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/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/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/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/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/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/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/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/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/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/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/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/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/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/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/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/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/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/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/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/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8817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/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/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/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/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/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/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/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/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/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/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/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/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/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/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/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/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/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/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/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/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/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/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/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/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/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/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/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/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/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/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/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/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/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8817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/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/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8823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/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/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/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/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8817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/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/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8817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/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/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/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8817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/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/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/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/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/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/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8817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8823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/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/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/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/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/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/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/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/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8817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/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/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/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/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/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/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/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/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/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/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/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/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/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/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/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/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/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/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8817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/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/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/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/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/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/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/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/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/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/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/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/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/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/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/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/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/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/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/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/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/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/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/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/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/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/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/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/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/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/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/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/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/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/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8817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8817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/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/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/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/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/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/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/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8817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/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/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/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/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/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/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/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/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/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/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/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/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/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/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8817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/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/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/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/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/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/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/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/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8817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/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/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8817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/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8817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/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/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/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/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8817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8817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/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/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/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8817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/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/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8817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8817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/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8821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/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/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/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/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/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/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/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/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/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/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/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/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/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8821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/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/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/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/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/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/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/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/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/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8817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/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/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/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/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/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/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/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/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/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/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/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/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/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/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8817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/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/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/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/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/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/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/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/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/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/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/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8817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/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/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8817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/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/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/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/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/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/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/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/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/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/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/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/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/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/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/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/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8820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/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/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/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/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/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8823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/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/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/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/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/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/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/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/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/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/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/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/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/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/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/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/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/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/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/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/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/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/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/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/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/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/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/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/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/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/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/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/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/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/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/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/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/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/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/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/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/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/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/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/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/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/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/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8817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/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/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/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8817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/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/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/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/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/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/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/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8817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/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/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/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/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/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/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/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/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/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/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/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/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/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/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/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/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/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/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/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8817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/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/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/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/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/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/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/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/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/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8817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/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/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/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/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/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/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/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/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/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/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/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/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/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/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/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/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/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/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/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/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/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/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/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/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/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/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/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8817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7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8818</v>
      </c>
      <c r="D2" s="9" t="s">
        <v>8815</v>
      </c>
      <c r="E2" s="9" t="s">
        <v>8825</v>
      </c>
    </row>
    <row r="3" spans="2:5" x14ac:dyDescent="0.25">
      <c r="B3" s="2" t="s">
        <v>8819</v>
      </c>
      <c r="C3" s="11">
        <f>COUNTIF('data processed'!J:J,'Classification KPIs'!B3)</f>
        <v>51</v>
      </c>
      <c r="D3" s="14">
        <f>C3/$C$16</f>
        <v>2.1555367709213864E-2</v>
      </c>
      <c r="E3" s="2" t="str">
        <f>CONCATENATE(B3," | ",C3," | ",TEXT(D3,"%#,##0.00_);(%#,##0.00)"))</f>
        <v xml:space="preserve">Approval | 51 | %2.16 </v>
      </c>
    </row>
    <row r="4" spans="2:5" x14ac:dyDescent="0.25">
      <c r="B4" s="2" t="s">
        <v>8663</v>
      </c>
      <c r="C4" s="11">
        <f>COUNTIF('data processed'!J:J,'Classification KPIs'!B4)</f>
        <v>29</v>
      </c>
      <c r="D4" s="14">
        <f>C4/$C$16</f>
        <v>1.2256973795435333E-2</v>
      </c>
      <c r="E4" s="2" t="str">
        <f t="shared" ref="E4:E12" si="0">CONCATENATE(B4," | ",C4," | ",TEXT(D4,"%#,##0.00_);(%#,##0.00)"))</f>
        <v xml:space="preserve">Business | 29 | %1.23 </v>
      </c>
    </row>
    <row r="5" spans="2:5" x14ac:dyDescent="0.25">
      <c r="B5" s="2" t="s">
        <v>7895</v>
      </c>
      <c r="C5" s="11">
        <f>COUNTIF('data processed'!J:J,'Classification KPIs'!B5)</f>
        <v>81</v>
      </c>
      <c r="D5" s="14">
        <f>C5/$C$16</f>
        <v>3.4234995773457309E-2</v>
      </c>
      <c r="E5" s="2" t="str">
        <f t="shared" si="0"/>
        <v xml:space="preserve">Health | 81 | %3.42 </v>
      </c>
    </row>
    <row r="6" spans="2:5" x14ac:dyDescent="0.25">
      <c r="B6" s="2" t="s">
        <v>8823</v>
      </c>
      <c r="C6" s="11">
        <f>COUNTIF('data processed'!J:J,'Classification KPIs'!B6)</f>
        <v>76</v>
      </c>
      <c r="D6" s="14">
        <f>C6/$C$16</f>
        <v>3.2121724429416736E-2</v>
      </c>
      <c r="E6" s="2" t="str">
        <f t="shared" si="0"/>
        <v xml:space="preserve">Junk Knowledge | 76 | %3.21 </v>
      </c>
    </row>
    <row r="7" spans="2:5" x14ac:dyDescent="0.25">
      <c r="B7" s="2" t="s">
        <v>7741</v>
      </c>
      <c r="C7" s="11">
        <f>COUNTIF('data processed'!J:J,'Classification KPIs'!B7)</f>
        <v>48</v>
      </c>
      <c r="D7" s="14">
        <f>C7/$C$16</f>
        <v>2.0287404902789519E-2</v>
      </c>
      <c r="E7" s="2" t="str">
        <f t="shared" si="0"/>
        <v xml:space="preserve">Other | 48 | %2.03 </v>
      </c>
    </row>
    <row r="8" spans="2:5" x14ac:dyDescent="0.25">
      <c r="B8" s="2" t="s">
        <v>7876</v>
      </c>
      <c r="C8" s="11">
        <f>COUNTIF('data processed'!J:J,'Classification KPIs'!B8)</f>
        <v>52</v>
      </c>
      <c r="D8" s="14">
        <f>C8/$C$16</f>
        <v>2.197802197802198E-2</v>
      </c>
      <c r="E8" s="2" t="str">
        <f t="shared" si="0"/>
        <v xml:space="preserve">Politics | 52 | %2.20 </v>
      </c>
    </row>
    <row r="9" spans="2:5" x14ac:dyDescent="0.25">
      <c r="B9" s="2" t="s">
        <v>8817</v>
      </c>
      <c r="C9" s="11">
        <f>COUNTIF('data processed'!J:J,'Classification KPIs'!B9)</f>
        <v>103</v>
      </c>
      <c r="D9" s="14">
        <f>C9/$C$16</f>
        <v>4.3533389687235843E-2</v>
      </c>
      <c r="E9" s="2" t="str">
        <f t="shared" si="0"/>
        <v xml:space="preserve">Shipment | 103 | %4.35 </v>
      </c>
    </row>
    <row r="10" spans="2:5" x14ac:dyDescent="0.25">
      <c r="B10" s="2" t="s">
        <v>8824</v>
      </c>
      <c r="C10" s="11">
        <f>COUNTIF('data processed'!J:J,'Classification KPIs'!B10)</f>
        <v>90</v>
      </c>
      <c r="D10" s="14">
        <f>C10/$C$16</f>
        <v>3.8038884192730348E-2</v>
      </c>
      <c r="E10" s="2" t="str">
        <f t="shared" si="0"/>
        <v xml:space="preserve">Unique vaccination | 90 | %3.80 </v>
      </c>
    </row>
    <row r="11" spans="2:5" x14ac:dyDescent="0.25">
      <c r="B11" s="2" t="s">
        <v>8821</v>
      </c>
      <c r="C11" s="11">
        <f>COUNTIF('data processed'!J:J,'Classification KPIs'!B11)</f>
        <v>74</v>
      </c>
      <c r="D11" s="14">
        <f>C11/$C$16</f>
        <v>3.127641589180051E-2</v>
      </c>
      <c r="E11" s="2" t="str">
        <f t="shared" si="0"/>
        <v xml:space="preserve">Vaccination campaign | 74 | %3.13 </v>
      </c>
    </row>
    <row r="12" spans="2:5" x14ac:dyDescent="0.25">
      <c r="B12" s="2" t="s">
        <v>8820</v>
      </c>
      <c r="C12" s="11">
        <f>COUNTIF('data processed'!J:J,'Classification KPIs'!B12)</f>
        <v>108</v>
      </c>
      <c r="D12" s="14">
        <f>C12/$C$16</f>
        <v>4.5646661031276417E-2</v>
      </c>
      <c r="E12" s="2" t="str">
        <f t="shared" si="0"/>
        <v xml:space="preserve">Vaccine | 108 | %4.56 </v>
      </c>
    </row>
    <row r="13" spans="2:5" x14ac:dyDescent="0.25">
      <c r="B13" s="10" t="s">
        <v>8822</v>
      </c>
      <c r="C13" s="12">
        <f>C16-SUM(C3:C12)</f>
        <v>1654</v>
      </c>
      <c r="D13" s="15">
        <f>C13/$C$16</f>
        <v>0.69907016060862215</v>
      </c>
      <c r="E13" s="10" t="str">
        <f>CONCATENATE(B13," | ",C13," | ",TEXT(D13,"%#,##0.00_);(%#,##0.00)"))</f>
        <v xml:space="preserve">Unclassified | 1654 | %69.91 </v>
      </c>
    </row>
    <row r="15" spans="2:5" x14ac:dyDescent="0.25">
      <c r="B15" s="7" t="s">
        <v>8816</v>
      </c>
      <c r="C15" s="13">
        <f>SUM(C3:C12)</f>
        <v>712</v>
      </c>
    </row>
    <row r="16" spans="2:5" x14ac:dyDescent="0.25">
      <c r="B16" s="7" t="s">
        <v>8814</v>
      </c>
      <c r="C16" s="13">
        <f>COUNTA('data processed'!B:B)</f>
        <v>2366</v>
      </c>
    </row>
    <row r="17" spans="2:3" x14ac:dyDescent="0.25">
      <c r="B17" s="7" t="s">
        <v>8815</v>
      </c>
      <c r="C17" s="8">
        <f>C15/C16</f>
        <v>0.30092983939137785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2021-01-23T14:32:02Z</dcterms:modified>
</cp:coreProperties>
</file>