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03027534f5acd6/Uni/Physik/Grundpraktikum/grundpraktikum/v206/v206/"/>
    </mc:Choice>
  </mc:AlternateContent>
  <xr:revisionPtr revIDLastSave="303" documentId="8_{8B3C9223-B8E1-4B93-B0CC-AA1BC379CC5F}" xr6:coauthVersionLast="47" xr6:coauthVersionMax="47" xr10:uidLastSave="{C45B984B-BC95-4909-88CE-00D82B995C79}"/>
  <bookViews>
    <workbookView xWindow="-120" yWindow="-120" windowWidth="29040" windowHeight="15840" xr2:uid="{8300B19B-987C-4458-BF42-8CC2FA1AA6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J29" i="1"/>
  <c r="I29" i="1"/>
  <c r="F29" i="1"/>
  <c r="E29" i="1"/>
  <c r="L29" i="1" s="1"/>
  <c r="B29" i="1"/>
  <c r="J28" i="1"/>
  <c r="I28" i="1"/>
  <c r="F28" i="1"/>
  <c r="E28" i="1"/>
  <c r="B28" i="1"/>
  <c r="J27" i="1"/>
  <c r="I27" i="1"/>
  <c r="F27" i="1"/>
  <c r="E27" i="1"/>
  <c r="L27" i="1" s="1"/>
  <c r="B27" i="1"/>
  <c r="L26" i="1"/>
  <c r="J26" i="1"/>
  <c r="I26" i="1"/>
  <c r="F26" i="1"/>
  <c r="E26" i="1"/>
  <c r="B26" i="1"/>
  <c r="J25" i="1"/>
  <c r="I25" i="1"/>
  <c r="F25" i="1"/>
  <c r="E25" i="1"/>
  <c r="L25" i="1" s="1"/>
  <c r="B25" i="1"/>
  <c r="L24" i="1"/>
  <c r="J24" i="1"/>
  <c r="I24" i="1"/>
  <c r="F24" i="1"/>
  <c r="E24" i="1"/>
  <c r="B24" i="1"/>
  <c r="J23" i="1"/>
  <c r="I23" i="1"/>
  <c r="F23" i="1"/>
  <c r="E23" i="1"/>
  <c r="L23" i="1" s="1"/>
  <c r="B23" i="1"/>
  <c r="L22" i="1"/>
  <c r="J22" i="1"/>
  <c r="I22" i="1"/>
  <c r="F22" i="1"/>
  <c r="E22" i="1"/>
  <c r="B22" i="1"/>
  <c r="J21" i="1"/>
  <c r="I21" i="1"/>
  <c r="F21" i="1"/>
  <c r="E21" i="1"/>
  <c r="L21" i="1" s="1"/>
  <c r="B21" i="1"/>
  <c r="L20" i="1"/>
  <c r="J20" i="1"/>
  <c r="I20" i="1"/>
  <c r="F20" i="1"/>
  <c r="E20" i="1"/>
  <c r="B20" i="1"/>
  <c r="J19" i="1"/>
  <c r="I19" i="1"/>
  <c r="F19" i="1"/>
  <c r="E19" i="1"/>
  <c r="L19" i="1" s="1"/>
  <c r="B19" i="1"/>
  <c r="L18" i="1"/>
  <c r="J18" i="1"/>
  <c r="I18" i="1"/>
  <c r="F18" i="1"/>
  <c r="E18" i="1"/>
  <c r="B18" i="1"/>
  <c r="J17" i="1"/>
  <c r="I17" i="1"/>
  <c r="F17" i="1"/>
  <c r="E17" i="1"/>
  <c r="L17" i="1" s="1"/>
  <c r="B17" i="1"/>
  <c r="L16" i="1"/>
  <c r="J16" i="1"/>
  <c r="I16" i="1"/>
  <c r="F16" i="1"/>
  <c r="E16" i="1"/>
  <c r="B16" i="1"/>
  <c r="J15" i="1"/>
  <c r="I15" i="1"/>
  <c r="F15" i="1"/>
  <c r="E15" i="1"/>
  <c r="L15" i="1" s="1"/>
  <c r="B15" i="1"/>
  <c r="L14" i="1"/>
  <c r="J14" i="1"/>
  <c r="I14" i="1"/>
  <c r="F14" i="1"/>
  <c r="E14" i="1"/>
  <c r="B14" i="1"/>
  <c r="J13" i="1"/>
  <c r="I13" i="1"/>
  <c r="F13" i="1"/>
  <c r="E13" i="1"/>
  <c r="L13" i="1" s="1"/>
  <c r="B13" i="1"/>
  <c r="L12" i="1"/>
  <c r="J12" i="1"/>
  <c r="I12" i="1"/>
  <c r="F12" i="1"/>
  <c r="E12" i="1"/>
  <c r="B12" i="1"/>
  <c r="J11" i="1"/>
  <c r="I11" i="1"/>
  <c r="F11" i="1"/>
  <c r="E11" i="1"/>
  <c r="L11" i="1" s="1"/>
  <c r="B11" i="1"/>
  <c r="L10" i="1"/>
  <c r="J10" i="1"/>
  <c r="I10" i="1"/>
  <c r="F10" i="1"/>
  <c r="E10" i="1"/>
  <c r="B10" i="1"/>
  <c r="J9" i="1"/>
  <c r="I9" i="1"/>
  <c r="F9" i="1"/>
  <c r="E9" i="1"/>
  <c r="L9" i="1" s="1"/>
  <c r="B9" i="1"/>
  <c r="L8" i="1"/>
  <c r="J8" i="1"/>
  <c r="I8" i="1"/>
  <c r="F8" i="1"/>
  <c r="E8" i="1"/>
  <c r="B8" i="1"/>
  <c r="J7" i="1"/>
  <c r="I7" i="1"/>
  <c r="F7" i="1"/>
  <c r="E7" i="1"/>
  <c r="L7" i="1" s="1"/>
  <c r="B7" i="1"/>
  <c r="L6" i="1"/>
  <c r="J6" i="1"/>
  <c r="I6" i="1"/>
  <c r="F6" i="1"/>
  <c r="E6" i="1"/>
  <c r="B6" i="1"/>
  <c r="J5" i="1"/>
  <c r="I5" i="1"/>
  <c r="F5" i="1"/>
  <c r="E5" i="1"/>
  <c r="L5" i="1" s="1"/>
  <c r="B5" i="1"/>
  <c r="L4" i="1"/>
  <c r="J4" i="1"/>
  <c r="I4" i="1"/>
  <c r="F4" i="1"/>
  <c r="E4" i="1"/>
  <c r="B4" i="1"/>
  <c r="J3" i="1"/>
  <c r="I3" i="1"/>
  <c r="F3" i="1"/>
  <c r="E3" i="1"/>
  <c r="L3" i="1" s="1"/>
  <c r="B3" i="1"/>
  <c r="L2" i="1"/>
  <c r="J2" i="1"/>
  <c r="I2" i="1"/>
  <c r="F2" i="1"/>
  <c r="E2" i="1"/>
</calcChain>
</file>

<file path=xl/sharedStrings.xml><?xml version="1.0" encoding="utf-8"?>
<sst xmlns="http://schemas.openxmlformats.org/spreadsheetml/2006/main" count="17" uniqueCount="13">
  <si>
    <t>t^2(s^2)</t>
  </si>
  <si>
    <t>t(s)</t>
  </si>
  <si>
    <t>T_1 (K)</t>
  </si>
  <si>
    <t>T_2 (K)</t>
  </si>
  <si>
    <t>p_a (bar)</t>
  </si>
  <si>
    <t>p_b (bar)</t>
  </si>
  <si>
    <t>p_a+ (Pa)</t>
  </si>
  <si>
    <t>p_b+ (Pa)</t>
  </si>
  <si>
    <t>P (W)</t>
  </si>
  <si>
    <t>1/T_1 (1/K)</t>
  </si>
  <si>
    <t>T_1 (C)</t>
  </si>
  <si>
    <t xml:space="preserve">T_2 (C) </t>
  </si>
  <si>
    <t>leer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</si>
</sst>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73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9F12-F664-4EF9-93B5-3FBB1EF0704D}">
  <dimension ref="A1:L29"/>
  <sheetViews>
    <sheetView tabSelected="1" workbookViewId="0">
      <selection activeCell="L29" sqref="L29"/>
    </sheetView>
  </sheetViews>
  <sheetFormatPr baseColWidth="10" defaultRowHeight="15" x14ac:dyDescent="0.25"/>
  <cols>
    <col min="3" max="3" width="13" customWidth="1"/>
    <col min="4" max="4" width="13.140625" customWidth="1"/>
    <col min="5" max="9" width="11.5703125" bestFit="1" customWidth="1"/>
    <col min="10" max="10" width="13.140625" bestFit="1" customWidth="1"/>
    <col min="11" max="11" width="11.5703125" bestFit="1" customWidth="1"/>
    <col min="12" max="12" width="13.7109375" bestFit="1" customWidth="1"/>
    <col min="16" max="16" width="13.140625" customWidth="1"/>
  </cols>
  <sheetData>
    <row r="1" spans="1:12" x14ac:dyDescent="0.25">
      <c r="A1" t="s">
        <v>1</v>
      </c>
      <c r="B1" t="s">
        <v>0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0</v>
      </c>
      <c r="C2" s="1">
        <v>21.5</v>
      </c>
      <c r="D2" s="1">
        <v>21.5</v>
      </c>
      <c r="E2" s="1">
        <f t="shared" ref="E2:E29" si="0">SUM(C2,273.15)</f>
        <v>294.64999999999998</v>
      </c>
      <c r="F2" s="1">
        <f t="shared" ref="F2:F29" si="1">SUM(D2,273.15)</f>
        <v>294.64999999999998</v>
      </c>
      <c r="G2" s="1">
        <v>4.2</v>
      </c>
      <c r="H2" s="1">
        <v>3.8</v>
      </c>
      <c r="I2" s="1">
        <f>(G2+1)*100000</f>
        <v>520000</v>
      </c>
      <c r="J2" s="1">
        <f>(H2+1)*100000</f>
        <v>480000</v>
      </c>
      <c r="K2" s="1" t="s">
        <v>12</v>
      </c>
      <c r="L2" s="2">
        <f>(1/E2)</f>
        <v>3.3938571186153065E-3</v>
      </c>
    </row>
    <row r="3" spans="1:12" x14ac:dyDescent="0.25">
      <c r="A3">
        <v>60</v>
      </c>
      <c r="B3">
        <f>SUMSQ(A3)</f>
        <v>3600</v>
      </c>
      <c r="C3" s="1">
        <v>23.3</v>
      </c>
      <c r="D3" s="1">
        <v>20.7</v>
      </c>
      <c r="E3" s="1">
        <f t="shared" si="0"/>
        <v>296.45</v>
      </c>
      <c r="F3" s="1">
        <f t="shared" si="1"/>
        <v>293.84999999999997</v>
      </c>
      <c r="G3" s="1">
        <v>3.9</v>
      </c>
      <c r="H3" s="1">
        <v>5.3</v>
      </c>
      <c r="I3" s="1">
        <f t="shared" ref="I3:I29" si="2">(G3+1)*100000</f>
        <v>490000.00000000006</v>
      </c>
      <c r="J3" s="1">
        <f t="shared" ref="J3:J29" si="3">(H3+1)*100000</f>
        <v>630000</v>
      </c>
      <c r="K3" s="1" t="s">
        <v>12</v>
      </c>
      <c r="L3" s="2">
        <f t="shared" ref="L3:L29" si="4">(1/E3)</f>
        <v>3.3732501264968798E-3</v>
      </c>
    </row>
    <row r="4" spans="1:12" x14ac:dyDescent="0.25">
      <c r="A4">
        <v>120</v>
      </c>
      <c r="B4">
        <f t="shared" ref="B4:B29" si="5">SUMSQ(A4)</f>
        <v>14400</v>
      </c>
      <c r="C4" s="1">
        <v>24.7</v>
      </c>
      <c r="D4" s="1">
        <v>19.3</v>
      </c>
      <c r="E4" s="1">
        <f t="shared" si="0"/>
        <v>297.84999999999997</v>
      </c>
      <c r="F4" s="1">
        <f t="shared" si="1"/>
        <v>292.45</v>
      </c>
      <c r="G4" s="1">
        <v>3.6</v>
      </c>
      <c r="H4" s="1">
        <v>5.9</v>
      </c>
      <c r="I4" s="1">
        <f t="shared" si="2"/>
        <v>459999.99999999994</v>
      </c>
      <c r="J4" s="1">
        <f t="shared" si="3"/>
        <v>690000</v>
      </c>
      <c r="K4" s="1" t="s">
        <v>12</v>
      </c>
      <c r="L4" s="2">
        <f t="shared" si="4"/>
        <v>3.3573946617424882E-3</v>
      </c>
    </row>
    <row r="5" spans="1:12" x14ac:dyDescent="0.25">
      <c r="A5">
        <v>180</v>
      </c>
      <c r="B5">
        <f t="shared" si="5"/>
        <v>32400</v>
      </c>
      <c r="C5" s="1">
        <v>26.4</v>
      </c>
      <c r="D5" s="1">
        <v>17.7</v>
      </c>
      <c r="E5" s="1">
        <f t="shared" si="0"/>
        <v>299.54999999999995</v>
      </c>
      <c r="F5" s="1">
        <f t="shared" si="1"/>
        <v>290.84999999999997</v>
      </c>
      <c r="G5" s="1">
        <v>3.6</v>
      </c>
      <c r="H5" s="1">
        <v>6</v>
      </c>
      <c r="I5" s="1">
        <f t="shared" si="2"/>
        <v>459999.99999999994</v>
      </c>
      <c r="J5" s="1">
        <f t="shared" si="3"/>
        <v>700000</v>
      </c>
      <c r="K5" s="1" t="s">
        <v>12</v>
      </c>
      <c r="L5" s="2">
        <f t="shared" si="4"/>
        <v>3.3383408446002343E-3</v>
      </c>
    </row>
    <row r="6" spans="1:12" x14ac:dyDescent="0.25">
      <c r="A6">
        <v>240</v>
      </c>
      <c r="B6">
        <f t="shared" si="5"/>
        <v>57600</v>
      </c>
      <c r="C6" s="1">
        <v>27.9</v>
      </c>
      <c r="D6" s="1">
        <v>16.600000000000001</v>
      </c>
      <c r="E6" s="1">
        <f t="shared" si="0"/>
        <v>301.04999999999995</v>
      </c>
      <c r="F6" s="1">
        <f t="shared" si="1"/>
        <v>289.75</v>
      </c>
      <c r="G6" s="1">
        <v>3.6</v>
      </c>
      <c r="H6" s="1">
        <v>6.4</v>
      </c>
      <c r="I6" s="1">
        <f t="shared" si="2"/>
        <v>459999.99999999994</v>
      </c>
      <c r="J6" s="1">
        <f t="shared" si="3"/>
        <v>740000</v>
      </c>
      <c r="K6" s="1" t="s">
        <v>12</v>
      </c>
      <c r="L6" s="2">
        <f t="shared" si="4"/>
        <v>3.3217073575817976E-3</v>
      </c>
    </row>
    <row r="7" spans="1:12" x14ac:dyDescent="0.25">
      <c r="A7">
        <v>300</v>
      </c>
      <c r="B7">
        <f t="shared" si="5"/>
        <v>90000</v>
      </c>
      <c r="C7" s="1">
        <v>29.5</v>
      </c>
      <c r="D7" s="1">
        <v>15.6</v>
      </c>
      <c r="E7" s="1">
        <f t="shared" si="0"/>
        <v>302.64999999999998</v>
      </c>
      <c r="F7" s="1">
        <f t="shared" si="1"/>
        <v>288.75</v>
      </c>
      <c r="G7" s="1">
        <v>3.5</v>
      </c>
      <c r="H7" s="1">
        <v>6.8</v>
      </c>
      <c r="I7" s="1">
        <f t="shared" si="2"/>
        <v>450000</v>
      </c>
      <c r="J7" s="1">
        <f t="shared" si="3"/>
        <v>780000</v>
      </c>
      <c r="K7" s="1">
        <v>125</v>
      </c>
      <c r="L7" s="2">
        <f t="shared" si="4"/>
        <v>3.3041467041136628E-3</v>
      </c>
    </row>
    <row r="8" spans="1:12" x14ac:dyDescent="0.25">
      <c r="A8">
        <v>360</v>
      </c>
      <c r="B8">
        <f t="shared" si="5"/>
        <v>129600</v>
      </c>
      <c r="C8" s="1">
        <v>31</v>
      </c>
      <c r="D8" s="1">
        <v>14.6</v>
      </c>
      <c r="E8" s="1">
        <f t="shared" si="0"/>
        <v>304.14999999999998</v>
      </c>
      <c r="F8" s="1">
        <f t="shared" si="1"/>
        <v>287.75</v>
      </c>
      <c r="G8" s="1">
        <v>3.3</v>
      </c>
      <c r="H8" s="1">
        <v>7</v>
      </c>
      <c r="I8" s="1">
        <f t="shared" si="2"/>
        <v>430000</v>
      </c>
      <c r="J8" s="1">
        <f t="shared" si="3"/>
        <v>800000</v>
      </c>
      <c r="K8" s="1">
        <v>125</v>
      </c>
      <c r="L8" s="2">
        <f t="shared" si="4"/>
        <v>3.287851389117212E-3</v>
      </c>
    </row>
    <row r="9" spans="1:12" x14ac:dyDescent="0.25">
      <c r="A9">
        <v>420</v>
      </c>
      <c r="B9">
        <f t="shared" si="5"/>
        <v>176400</v>
      </c>
      <c r="C9" s="1">
        <v>32.5</v>
      </c>
      <c r="D9" s="1">
        <v>13.5</v>
      </c>
      <c r="E9" s="1">
        <f t="shared" si="0"/>
        <v>305.64999999999998</v>
      </c>
      <c r="F9" s="1">
        <f t="shared" si="1"/>
        <v>286.64999999999998</v>
      </c>
      <c r="G9" s="1">
        <v>3.2</v>
      </c>
      <c r="H9" s="1">
        <v>7.4</v>
      </c>
      <c r="I9" s="1">
        <f t="shared" si="2"/>
        <v>420000</v>
      </c>
      <c r="J9" s="1">
        <f t="shared" si="3"/>
        <v>840000</v>
      </c>
      <c r="K9" s="1">
        <v>125</v>
      </c>
      <c r="L9" s="2">
        <f t="shared" si="4"/>
        <v>3.2717160150498941E-3</v>
      </c>
    </row>
    <row r="10" spans="1:12" x14ac:dyDescent="0.25">
      <c r="A10">
        <v>480</v>
      </c>
      <c r="B10">
        <f t="shared" si="5"/>
        <v>230400</v>
      </c>
      <c r="C10" s="1">
        <v>33.799999999999997</v>
      </c>
      <c r="D10" s="1">
        <v>12.5</v>
      </c>
      <c r="E10" s="1">
        <f t="shared" si="0"/>
        <v>306.95</v>
      </c>
      <c r="F10" s="1">
        <f t="shared" si="1"/>
        <v>285.64999999999998</v>
      </c>
      <c r="G10" s="1">
        <v>3</v>
      </c>
      <c r="H10" s="1">
        <v>7.5</v>
      </c>
      <c r="I10" s="1">
        <f t="shared" si="2"/>
        <v>400000</v>
      </c>
      <c r="J10" s="1">
        <f t="shared" si="3"/>
        <v>850000</v>
      </c>
      <c r="K10" s="1">
        <v>125</v>
      </c>
      <c r="L10" s="2">
        <f t="shared" si="4"/>
        <v>3.2578595862518328E-3</v>
      </c>
    </row>
    <row r="11" spans="1:12" x14ac:dyDescent="0.25">
      <c r="A11">
        <v>540</v>
      </c>
      <c r="B11">
        <f t="shared" si="5"/>
        <v>291600</v>
      </c>
      <c r="C11" s="1">
        <v>35.1</v>
      </c>
      <c r="D11" s="1">
        <v>11.5</v>
      </c>
      <c r="E11" s="1">
        <f t="shared" si="0"/>
        <v>308.25</v>
      </c>
      <c r="F11" s="1">
        <f t="shared" si="1"/>
        <v>284.64999999999998</v>
      </c>
      <c r="G11" s="1">
        <v>2.4</v>
      </c>
      <c r="H11" s="1">
        <v>8</v>
      </c>
      <c r="I11" s="1">
        <f t="shared" si="2"/>
        <v>340000</v>
      </c>
      <c r="J11" s="1">
        <f t="shared" si="3"/>
        <v>900000</v>
      </c>
      <c r="K11" s="1">
        <v>125</v>
      </c>
      <c r="L11" s="2">
        <f t="shared" si="4"/>
        <v>3.2441200324412004E-3</v>
      </c>
    </row>
    <row r="12" spans="1:12" x14ac:dyDescent="0.25">
      <c r="A12">
        <v>600</v>
      </c>
      <c r="B12">
        <f t="shared" si="5"/>
        <v>360000</v>
      </c>
      <c r="C12" s="1">
        <v>36.200000000000003</v>
      </c>
      <c r="D12" s="1">
        <v>10.6</v>
      </c>
      <c r="E12" s="1">
        <f t="shared" si="0"/>
        <v>309.34999999999997</v>
      </c>
      <c r="F12" s="1">
        <f t="shared" si="1"/>
        <v>283.75</v>
      </c>
      <c r="G12" s="1">
        <v>2.8</v>
      </c>
      <c r="H12" s="1">
        <v>8.1</v>
      </c>
      <c r="I12" s="1">
        <f t="shared" si="2"/>
        <v>380000</v>
      </c>
      <c r="J12" s="1">
        <f t="shared" si="3"/>
        <v>910000</v>
      </c>
      <c r="K12" s="1">
        <v>125</v>
      </c>
      <c r="L12" s="2">
        <f t="shared" si="4"/>
        <v>3.2325844512687898E-3</v>
      </c>
    </row>
    <row r="13" spans="1:12" x14ac:dyDescent="0.25">
      <c r="A13">
        <v>660</v>
      </c>
      <c r="B13">
        <f t="shared" si="5"/>
        <v>435600</v>
      </c>
      <c r="C13" s="1">
        <v>37.5</v>
      </c>
      <c r="D13" s="1">
        <v>9.6</v>
      </c>
      <c r="E13" s="1">
        <f t="shared" si="0"/>
        <v>310.64999999999998</v>
      </c>
      <c r="F13" s="1">
        <f t="shared" si="1"/>
        <v>282.75</v>
      </c>
      <c r="G13" s="1">
        <v>2.7</v>
      </c>
      <c r="H13" s="1">
        <v>8.5</v>
      </c>
      <c r="I13" s="1">
        <f t="shared" si="2"/>
        <v>370000</v>
      </c>
      <c r="J13" s="1">
        <f t="shared" si="3"/>
        <v>950000</v>
      </c>
      <c r="K13" s="1">
        <v>125</v>
      </c>
      <c r="L13" s="2">
        <f t="shared" si="4"/>
        <v>3.2190568163528088E-3</v>
      </c>
    </row>
    <row r="14" spans="1:12" x14ac:dyDescent="0.25">
      <c r="A14">
        <v>720</v>
      </c>
      <c r="B14">
        <f t="shared" si="5"/>
        <v>518400</v>
      </c>
      <c r="C14" s="1">
        <v>38.5</v>
      </c>
      <c r="D14" s="1">
        <v>8.6999999999999993</v>
      </c>
      <c r="E14" s="1">
        <f t="shared" si="0"/>
        <v>311.64999999999998</v>
      </c>
      <c r="F14" s="1">
        <f t="shared" si="1"/>
        <v>281.84999999999997</v>
      </c>
      <c r="G14" s="1">
        <v>2.8</v>
      </c>
      <c r="H14" s="1">
        <v>8.9</v>
      </c>
      <c r="I14" s="1">
        <f t="shared" si="2"/>
        <v>380000</v>
      </c>
      <c r="J14" s="1">
        <f t="shared" si="3"/>
        <v>990000</v>
      </c>
      <c r="K14" s="1">
        <v>125</v>
      </c>
      <c r="L14" s="2">
        <f t="shared" si="4"/>
        <v>3.2087277394513077E-3</v>
      </c>
    </row>
    <row r="15" spans="1:12" x14ac:dyDescent="0.25">
      <c r="A15">
        <v>780</v>
      </c>
      <c r="B15">
        <f t="shared" si="5"/>
        <v>608400</v>
      </c>
      <c r="C15" s="1">
        <v>39.6</v>
      </c>
      <c r="D15" s="1">
        <v>7.8</v>
      </c>
      <c r="E15" s="1">
        <f t="shared" si="0"/>
        <v>312.75</v>
      </c>
      <c r="F15" s="1">
        <f t="shared" si="1"/>
        <v>280.95</v>
      </c>
      <c r="G15" s="1">
        <v>2.5</v>
      </c>
      <c r="H15" s="1">
        <v>9</v>
      </c>
      <c r="I15" s="1">
        <f t="shared" si="2"/>
        <v>350000</v>
      </c>
      <c r="J15" s="1">
        <f t="shared" si="3"/>
        <v>1000000</v>
      </c>
      <c r="K15" s="1">
        <v>125</v>
      </c>
      <c r="L15" s="2">
        <f t="shared" si="4"/>
        <v>3.1974420463629096E-3</v>
      </c>
    </row>
    <row r="16" spans="1:12" x14ac:dyDescent="0.25">
      <c r="A16">
        <v>840</v>
      </c>
      <c r="B16">
        <f t="shared" si="5"/>
        <v>705600</v>
      </c>
      <c r="C16" s="1">
        <v>40.6</v>
      </c>
      <c r="D16" s="1">
        <v>7.1</v>
      </c>
      <c r="E16" s="1">
        <f t="shared" si="0"/>
        <v>313.75</v>
      </c>
      <c r="F16" s="1">
        <f t="shared" si="1"/>
        <v>280.25</v>
      </c>
      <c r="G16" s="1">
        <v>2.4</v>
      </c>
      <c r="H16" s="1">
        <v>9.1</v>
      </c>
      <c r="I16" s="1">
        <f t="shared" si="2"/>
        <v>340000</v>
      </c>
      <c r="J16" s="1">
        <f t="shared" si="3"/>
        <v>1010000</v>
      </c>
      <c r="K16" s="1">
        <v>115</v>
      </c>
      <c r="L16" s="2">
        <f t="shared" si="4"/>
        <v>3.1872509960159364E-3</v>
      </c>
    </row>
    <row r="17" spans="1:12" x14ac:dyDescent="0.25">
      <c r="A17">
        <v>900</v>
      </c>
      <c r="B17">
        <f t="shared" si="5"/>
        <v>810000</v>
      </c>
      <c r="C17" s="1">
        <v>41.5</v>
      </c>
      <c r="D17" s="1">
        <v>6.2</v>
      </c>
      <c r="E17" s="1">
        <f t="shared" si="0"/>
        <v>314.64999999999998</v>
      </c>
      <c r="F17" s="1">
        <f t="shared" si="1"/>
        <v>279.34999999999997</v>
      </c>
      <c r="G17" s="1">
        <v>2.4</v>
      </c>
      <c r="H17" s="1">
        <v>9.3000000000000007</v>
      </c>
      <c r="I17" s="1">
        <f t="shared" si="2"/>
        <v>340000</v>
      </c>
      <c r="J17" s="1">
        <f t="shared" si="3"/>
        <v>1030000.0000000001</v>
      </c>
      <c r="K17" s="1">
        <v>115</v>
      </c>
      <c r="L17" s="2">
        <f t="shared" si="4"/>
        <v>3.1781344350866043E-3</v>
      </c>
    </row>
    <row r="18" spans="1:12" x14ac:dyDescent="0.25">
      <c r="A18">
        <v>960</v>
      </c>
      <c r="B18">
        <f t="shared" si="5"/>
        <v>921600</v>
      </c>
      <c r="C18" s="1">
        <v>42.4</v>
      </c>
      <c r="D18" s="1">
        <v>5.5</v>
      </c>
      <c r="E18" s="1">
        <f t="shared" si="0"/>
        <v>315.54999999999995</v>
      </c>
      <c r="F18" s="1">
        <f t="shared" si="1"/>
        <v>278.64999999999998</v>
      </c>
      <c r="G18" s="1">
        <v>2.2000000000000002</v>
      </c>
      <c r="H18" s="1">
        <v>9.6999999999999993</v>
      </c>
      <c r="I18" s="1">
        <f t="shared" si="2"/>
        <v>320000</v>
      </c>
      <c r="J18" s="1">
        <f t="shared" si="3"/>
        <v>1070000</v>
      </c>
      <c r="K18" s="1">
        <v>115</v>
      </c>
      <c r="L18" s="2">
        <f t="shared" si="4"/>
        <v>3.1690698779908103E-3</v>
      </c>
    </row>
    <row r="19" spans="1:12" x14ac:dyDescent="0.25">
      <c r="A19">
        <v>1020</v>
      </c>
      <c r="B19">
        <f t="shared" si="5"/>
        <v>1040400</v>
      </c>
      <c r="C19" s="1">
        <v>43.3</v>
      </c>
      <c r="D19" s="1">
        <v>4.7</v>
      </c>
      <c r="E19" s="1">
        <f t="shared" si="0"/>
        <v>316.45</v>
      </c>
      <c r="F19" s="1">
        <f t="shared" si="1"/>
        <v>277.84999999999997</v>
      </c>
      <c r="G19" s="1">
        <v>2.1</v>
      </c>
      <c r="H19" s="1">
        <v>9.9</v>
      </c>
      <c r="I19" s="1">
        <f t="shared" si="2"/>
        <v>310000</v>
      </c>
      <c r="J19" s="1">
        <f t="shared" si="3"/>
        <v>1090000</v>
      </c>
      <c r="K19" s="1">
        <v>115</v>
      </c>
      <c r="L19" s="2">
        <f t="shared" si="4"/>
        <v>3.1600568810238585E-3</v>
      </c>
    </row>
    <row r="20" spans="1:12" x14ac:dyDescent="0.25">
      <c r="A20">
        <v>1080</v>
      </c>
      <c r="B20">
        <f t="shared" si="5"/>
        <v>1166400</v>
      </c>
      <c r="C20" s="1">
        <v>44.1</v>
      </c>
      <c r="D20" s="1">
        <v>4</v>
      </c>
      <c r="E20" s="1">
        <f t="shared" si="0"/>
        <v>317.25</v>
      </c>
      <c r="F20" s="1">
        <f t="shared" si="1"/>
        <v>277.14999999999998</v>
      </c>
      <c r="G20" s="1">
        <v>2.1</v>
      </c>
      <c r="H20" s="1">
        <v>10.1</v>
      </c>
      <c r="I20" s="1">
        <f t="shared" si="2"/>
        <v>310000</v>
      </c>
      <c r="J20" s="1">
        <f t="shared" si="3"/>
        <v>1110000</v>
      </c>
      <c r="K20" s="1">
        <v>115</v>
      </c>
      <c r="L20" s="2">
        <f t="shared" si="4"/>
        <v>3.1520882584712374E-3</v>
      </c>
    </row>
    <row r="21" spans="1:12" x14ac:dyDescent="0.25">
      <c r="A21">
        <v>1140</v>
      </c>
      <c r="B21">
        <f t="shared" si="5"/>
        <v>1299600</v>
      </c>
      <c r="C21" s="1">
        <v>44.8</v>
      </c>
      <c r="D21" s="1">
        <v>3.3</v>
      </c>
      <c r="E21" s="1">
        <f t="shared" si="0"/>
        <v>317.95</v>
      </c>
      <c r="F21" s="1">
        <f t="shared" si="1"/>
        <v>276.45</v>
      </c>
      <c r="G21" s="1">
        <v>2.1</v>
      </c>
      <c r="H21" s="1">
        <v>10.199999999999999</v>
      </c>
      <c r="I21" s="1">
        <f t="shared" si="2"/>
        <v>310000</v>
      </c>
      <c r="J21" s="1">
        <f t="shared" si="3"/>
        <v>1120000</v>
      </c>
      <c r="K21" s="1">
        <v>115</v>
      </c>
      <c r="L21" s="2">
        <f t="shared" si="4"/>
        <v>3.1451486082717411E-3</v>
      </c>
    </row>
    <row r="22" spans="1:12" x14ac:dyDescent="0.25">
      <c r="A22">
        <v>1200</v>
      </c>
      <c r="B22">
        <f t="shared" si="5"/>
        <v>1440000</v>
      </c>
      <c r="C22" s="1">
        <v>45.6</v>
      </c>
      <c r="D22" s="1">
        <v>2.7</v>
      </c>
      <c r="E22" s="1">
        <f t="shared" si="0"/>
        <v>318.75</v>
      </c>
      <c r="F22" s="1">
        <f t="shared" si="1"/>
        <v>275.84999999999997</v>
      </c>
      <c r="G22" s="1">
        <v>2</v>
      </c>
      <c r="H22" s="1">
        <v>10.5</v>
      </c>
      <c r="I22" s="1">
        <f t="shared" si="2"/>
        <v>300000</v>
      </c>
      <c r="J22" s="1">
        <f t="shared" si="3"/>
        <v>1150000</v>
      </c>
      <c r="K22" s="1">
        <v>115</v>
      </c>
      <c r="L22" s="2">
        <f t="shared" si="4"/>
        <v>3.1372549019607842E-3</v>
      </c>
    </row>
    <row r="23" spans="1:12" x14ac:dyDescent="0.25">
      <c r="A23">
        <v>1260</v>
      </c>
      <c r="B23">
        <f t="shared" si="5"/>
        <v>1587600</v>
      </c>
      <c r="C23" s="1">
        <v>46.3</v>
      </c>
      <c r="D23" s="1">
        <v>2.1</v>
      </c>
      <c r="E23" s="1">
        <f t="shared" si="0"/>
        <v>319.45</v>
      </c>
      <c r="F23" s="1">
        <f t="shared" si="1"/>
        <v>275.25</v>
      </c>
      <c r="G23" s="1">
        <v>2</v>
      </c>
      <c r="H23" s="1">
        <v>10.8</v>
      </c>
      <c r="I23" s="1">
        <f t="shared" si="2"/>
        <v>300000</v>
      </c>
      <c r="J23" s="1">
        <f t="shared" si="3"/>
        <v>1180000</v>
      </c>
      <c r="K23" s="1">
        <v>115</v>
      </c>
      <c r="L23" s="2">
        <f t="shared" si="4"/>
        <v>3.1303803412114574E-3</v>
      </c>
    </row>
    <row r="24" spans="1:12" x14ac:dyDescent="0.25">
      <c r="A24">
        <v>1320</v>
      </c>
      <c r="B24">
        <f t="shared" si="5"/>
        <v>1742400</v>
      </c>
      <c r="C24" s="1">
        <v>47.1</v>
      </c>
      <c r="D24" s="1">
        <v>1.4</v>
      </c>
      <c r="E24" s="1">
        <f t="shared" si="0"/>
        <v>320.25</v>
      </c>
      <c r="F24" s="1">
        <f t="shared" si="1"/>
        <v>274.54999999999995</v>
      </c>
      <c r="G24" s="1">
        <v>1.9</v>
      </c>
      <c r="H24" s="1">
        <v>11</v>
      </c>
      <c r="I24" s="1">
        <f t="shared" si="2"/>
        <v>290000</v>
      </c>
      <c r="J24" s="1">
        <f t="shared" si="3"/>
        <v>1200000</v>
      </c>
      <c r="K24" s="1">
        <v>115</v>
      </c>
      <c r="L24" s="2">
        <f t="shared" si="4"/>
        <v>3.1225604996096799E-3</v>
      </c>
    </row>
    <row r="25" spans="1:12" x14ac:dyDescent="0.25">
      <c r="A25">
        <v>1380</v>
      </c>
      <c r="B25">
        <f t="shared" si="5"/>
        <v>1904400</v>
      </c>
      <c r="C25" s="1">
        <v>47.8</v>
      </c>
      <c r="D25" s="1">
        <v>0.8</v>
      </c>
      <c r="E25" s="1">
        <f t="shared" si="0"/>
        <v>320.95</v>
      </c>
      <c r="F25" s="1">
        <f t="shared" si="1"/>
        <v>273.95</v>
      </c>
      <c r="G25" s="1">
        <v>1.8</v>
      </c>
      <c r="H25" s="1">
        <v>11.1</v>
      </c>
      <c r="I25" s="1">
        <f t="shared" si="2"/>
        <v>280000</v>
      </c>
      <c r="J25" s="1">
        <f t="shared" si="3"/>
        <v>1210000</v>
      </c>
      <c r="K25" s="1">
        <v>115</v>
      </c>
      <c r="L25" s="2">
        <f t="shared" si="4"/>
        <v>3.1157501168406296E-3</v>
      </c>
    </row>
    <row r="26" spans="1:12" x14ac:dyDescent="0.25">
      <c r="A26">
        <v>1440</v>
      </c>
      <c r="B26">
        <f t="shared" si="5"/>
        <v>2073600</v>
      </c>
      <c r="C26" s="1">
        <v>48.4</v>
      </c>
      <c r="D26" s="1">
        <v>0.3</v>
      </c>
      <c r="E26" s="1">
        <f t="shared" si="0"/>
        <v>321.54999999999995</v>
      </c>
      <c r="F26" s="1">
        <f t="shared" si="1"/>
        <v>273.45</v>
      </c>
      <c r="G26" s="1">
        <v>1.8</v>
      </c>
      <c r="H26" s="1">
        <v>11.2</v>
      </c>
      <c r="I26" s="1">
        <f t="shared" si="2"/>
        <v>280000</v>
      </c>
      <c r="J26" s="1">
        <f t="shared" si="3"/>
        <v>1220000</v>
      </c>
      <c r="K26" s="1">
        <v>115</v>
      </c>
      <c r="L26" s="2">
        <f t="shared" si="4"/>
        <v>3.1099362463069512E-3</v>
      </c>
    </row>
    <row r="27" spans="1:12" x14ac:dyDescent="0.25">
      <c r="A27">
        <v>1500</v>
      </c>
      <c r="B27">
        <f t="shared" si="5"/>
        <v>2250000</v>
      </c>
      <c r="C27" s="1">
        <v>49</v>
      </c>
      <c r="D27" s="1">
        <v>-0.2</v>
      </c>
      <c r="E27" s="1">
        <f t="shared" si="0"/>
        <v>322.14999999999998</v>
      </c>
      <c r="F27" s="1">
        <f t="shared" si="1"/>
        <v>272.95</v>
      </c>
      <c r="G27" s="1">
        <v>1.8</v>
      </c>
      <c r="H27" s="1">
        <v>11.6</v>
      </c>
      <c r="I27" s="1">
        <f t="shared" si="2"/>
        <v>280000</v>
      </c>
      <c r="J27" s="1">
        <f t="shared" si="3"/>
        <v>1260000</v>
      </c>
      <c r="K27" s="1">
        <v>115</v>
      </c>
      <c r="L27" s="2">
        <f t="shared" si="4"/>
        <v>3.1041440322830982E-3</v>
      </c>
    </row>
    <row r="28" spans="1:12" x14ac:dyDescent="0.25">
      <c r="A28">
        <v>1560</v>
      </c>
      <c r="B28">
        <f t="shared" si="5"/>
        <v>2433600</v>
      </c>
      <c r="C28" s="1">
        <v>49.5</v>
      </c>
      <c r="D28" s="1">
        <v>-0.7</v>
      </c>
      <c r="E28" s="1">
        <f t="shared" si="0"/>
        <v>322.64999999999998</v>
      </c>
      <c r="F28" s="1">
        <f t="shared" si="1"/>
        <v>272.45</v>
      </c>
      <c r="G28" s="1">
        <v>1.8</v>
      </c>
      <c r="H28" s="1">
        <v>11.8</v>
      </c>
      <c r="I28" s="1">
        <f t="shared" si="2"/>
        <v>280000</v>
      </c>
      <c r="J28" s="1">
        <f t="shared" si="3"/>
        <v>1280000</v>
      </c>
      <c r="K28" s="1">
        <v>115</v>
      </c>
      <c r="L28" s="2">
        <f>(1/E28)</f>
        <v>3.0993336432666978E-3</v>
      </c>
    </row>
    <row r="29" spans="1:12" x14ac:dyDescent="0.25">
      <c r="A29">
        <v>1620</v>
      </c>
      <c r="B29">
        <f t="shared" si="5"/>
        <v>2624400</v>
      </c>
      <c r="C29" s="1">
        <v>50</v>
      </c>
      <c r="D29" s="1">
        <v>-0.1</v>
      </c>
      <c r="E29" s="1">
        <f t="shared" si="0"/>
        <v>323.14999999999998</v>
      </c>
      <c r="F29" s="1">
        <f t="shared" si="1"/>
        <v>273.04999999999995</v>
      </c>
      <c r="G29" s="1">
        <v>1.8</v>
      </c>
      <c r="H29" s="1">
        <v>12</v>
      </c>
      <c r="I29" s="1">
        <f t="shared" si="2"/>
        <v>280000</v>
      </c>
      <c r="J29" s="1">
        <f t="shared" si="3"/>
        <v>1300000</v>
      </c>
      <c r="K29" s="1">
        <v>115</v>
      </c>
      <c r="L29" s="2">
        <f t="shared" si="4"/>
        <v>3.0945381401825778E-3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Wagner</dc:creator>
  <cp:lastModifiedBy>Erich Wagner</cp:lastModifiedBy>
  <dcterms:created xsi:type="dcterms:W3CDTF">2021-11-21T20:58:09Z</dcterms:created>
  <dcterms:modified xsi:type="dcterms:W3CDTF">2021-11-22T19:31:17Z</dcterms:modified>
</cp:coreProperties>
</file>