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60" windowHeight="5856" tabRatio="659"/>
  </bookViews>
  <sheets>
    <sheet name="BP" sheetId="1" r:id="rId1"/>
    <sheet name="DRE" sheetId="5" r:id="rId2"/>
    <sheet name="DRE-Percentuais" sheetId="9" r:id="rId3"/>
    <sheet name="DRE-Análise Vertical" sheetId="2" r:id="rId4"/>
    <sheet name="DRE-Análise completa -22-23" sheetId="3" r:id="rId5"/>
    <sheet name="DRE-ver" sheetId="4" r:id="rId6"/>
    <sheet name="BP-21-22" sheetId="6" r:id="rId7"/>
    <sheet name="DRE Análise Vertical 21-22" sheetId="7" r:id="rId8"/>
    <sheet name="DRE Análise completa 21-22" sheetId="8" r:id="rId9"/>
  </sheets>
  <calcPr calcId="145621"/>
</workbook>
</file>

<file path=xl/calcChain.xml><?xml version="1.0" encoding="utf-8"?>
<calcChain xmlns="http://schemas.openxmlformats.org/spreadsheetml/2006/main">
  <c r="D20" i="9" l="1"/>
  <c r="C20" i="9"/>
  <c r="D15" i="9"/>
  <c r="C15" i="9"/>
  <c r="D7" i="9"/>
  <c r="C7" i="9"/>
</calcChain>
</file>

<file path=xl/sharedStrings.xml><?xml version="1.0" encoding="utf-8"?>
<sst xmlns="http://schemas.openxmlformats.org/spreadsheetml/2006/main" count="344" uniqueCount="129">
  <si>
    <t>Estoques</t>
  </si>
  <si>
    <t>Resultado (R$ milhares)</t>
  </si>
  <si>
    <t>Receita bruta</t>
  </si>
  <si>
    <t>Impostos e cancelamentos</t>
  </si>
  <si>
    <t>Receita operacional líquida</t>
  </si>
  <si>
    <t>Custo de mercadorias vendidas</t>
  </si>
  <si>
    <t>Lucro bruto</t>
  </si>
  <si>
    <t>Margem bruta</t>
  </si>
  <si>
    <t>Despesas gerais e administrativas</t>
  </si>
  <si>
    <t>Despesas com vendas</t>
  </si>
  <si>
    <t>Outras receitas operacionais</t>
  </si>
  <si>
    <t>Lucro operacional (EBIT)</t>
  </si>
  <si>
    <t>(+) Depreciações e amortizações</t>
  </si>
  <si>
    <t>EBITDA</t>
  </si>
  <si>
    <t>Margem EBITDA</t>
  </si>
  <si>
    <t>Resultado financeiro</t>
  </si>
  <si>
    <t>Lucro antes dos impostos</t>
  </si>
  <si>
    <t>Imposto de renda e contribuição social</t>
  </si>
  <si>
    <t>Lucro líquido</t>
  </si>
  <si>
    <t>Margem líquida</t>
  </si>
  <si>
    <t>A.V.</t>
  </si>
  <si>
    <t>Var.</t>
  </si>
  <si>
    <t>12M22</t>
  </si>
  <si>
    <t>3,9 p.p.</t>
  </si>
  <si>
    <t>1,6 p.p.</t>
  </si>
  <si>
    <t>2,4 p.p.</t>
  </si>
  <si>
    <t>12M23</t>
  </si>
  <si>
    <t>(R$ milhares)</t>
  </si>
  <si>
    <t>Quantidade Total de Lojas Físicas</t>
  </si>
  <si>
    <t>Receita Bruta</t>
  </si>
  <si>
    <t>Receita Líquida</t>
  </si>
  <si>
    <t>Lucro Bruto</t>
  </si>
  <si>
    <t>Margem Bruta %</t>
  </si>
  <si>
    <t>EBIT</t>
  </si>
  <si>
    <t>Margem EBIT %</t>
  </si>
  <si>
    <t>(+/-) Pagamento do Passivo de Arrendamento – Locações de imóveis</t>
  </si>
  <si>
    <t>(+/-) Amortização de Direito de Uso – Locações de imóveis</t>
  </si>
  <si>
    <t>EBIT Ajustado</t>
  </si>
  <si>
    <t>Margem EBIT Ajustado %</t>
  </si>
  <si>
    <t>Margem EBITDA %</t>
  </si>
  <si>
    <t>EBITDA Ajustado</t>
  </si>
  <si>
    <t>Margem EBITDA Ajustada %</t>
  </si>
  <si>
    <t>Lucro Líquido</t>
  </si>
  <si>
    <t>Margem Líquida %</t>
  </si>
  <si>
    <t>(+/-) Encargos do Passivo de Arrendamento – Locações de imóveis</t>
  </si>
  <si>
    <t>(+/-) Despesas Financeiras FIDC</t>
  </si>
  <si>
    <t>(+/-) Impacto Fiscal – Soma dos ajustes acima aplicado a alíquota de 34%</t>
  </si>
  <si>
    <t>Lucro Líquido Ajustado</t>
  </si>
  <si>
    <t>Margem Lucro Líquido Ajustado %</t>
  </si>
  <si>
    <t>NOPAT Ajustado</t>
  </si>
  <si>
    <t>Capital de Giro (Estoques + Contas a Receber - Fornecedores)</t>
  </si>
  <si>
    <t>Imobilizado e Intangível</t>
  </si>
  <si>
    <t>Capital Total Investido</t>
  </si>
  <si>
    <t>ROIC</t>
  </si>
  <si>
    <t>Dívida bruta</t>
  </si>
  <si>
    <t>Caixa e equivalentes de caixa, Aplicações financeiras e Instrumentos financeiros</t>
  </si>
  <si>
    <t>Dívida Líquida</t>
  </si>
  <si>
    <t>Total do patrimônio líquido</t>
  </si>
  <si>
    <t>Dívida líquida e patrimônio líquido</t>
  </si>
  <si>
    <t>Quociente de alavancagem</t>
  </si>
  <si>
    <t>Ativo circulante</t>
  </si>
  <si>
    <t>Caixa e equivalentes de caixa</t>
  </si>
  <si>
    <t>Aplicações financeiras</t>
  </si>
  <si>
    <t>Contas a receber de clientes</t>
  </si>
  <si>
    <t>Impostos a recuperar</t>
  </si>
  <si>
    <t>Adiantamentos a colaboradores</t>
  </si>
  <si>
    <t>Outros ativos</t>
  </si>
  <si>
    <t>Instrumentos financeiros derivativos</t>
  </si>
  <si>
    <t>Total do ativo circulante</t>
  </si>
  <si>
    <t>Ativo não circulante</t>
  </si>
  <si>
    <t>Depósitos judiciais</t>
  </si>
  <si>
    <t>Tributos diferidos</t>
  </si>
  <si>
    <t>Imobilizado</t>
  </si>
  <si>
    <t>Direito de uso de arrendamento</t>
  </si>
  <si>
    <t>Intangível</t>
  </si>
  <si>
    <t>Total do ativo não circulante</t>
  </si>
  <si>
    <t>Total do ativo</t>
  </si>
  <si>
    <t xml:space="preserve"> 31/12/2023 </t>
  </si>
  <si>
    <t xml:space="preserve"> 31/12/2022 </t>
  </si>
  <si>
    <t xml:space="preserve">- </t>
  </si>
  <si>
    <t>Passivo circulante</t>
  </si>
  <si>
    <t>Fornecedores</t>
  </si>
  <si>
    <t>Empréstimos, financiamentos e debêntures</t>
  </si>
  <si>
    <t>Obrigações sociais e trabalhistas</t>
  </si>
  <si>
    <t>Obrigações tributárias</t>
  </si>
  <si>
    <t>Dividendos a pagar</t>
  </si>
  <si>
    <t>Passivo de arrendamentos</t>
  </si>
  <si>
    <t>Outros passivos</t>
  </si>
  <si>
    <t>Total do passivo circulante</t>
  </si>
  <si>
    <t>Passivo não circulante</t>
  </si>
  <si>
    <t>Total do passivo não circulante</t>
  </si>
  <si>
    <t>Patrimônio líquido</t>
  </si>
  <si>
    <t>Capital social</t>
  </si>
  <si>
    <t>Reserva legal</t>
  </si>
  <si>
    <t>Reserva de incentivos fiscais</t>
  </si>
  <si>
    <t>Lucros acumulados</t>
  </si>
  <si>
    <t>Total do passivo e patrimônio líquido</t>
  </si>
  <si>
    <t>Receitas (despesas) operacionais</t>
  </si>
  <si>
    <t>Resultado antes do resultado financeiro</t>
  </si>
  <si>
    <t>Receitas financeiras</t>
  </si>
  <si>
    <t>Despesas financeiras</t>
  </si>
  <si>
    <t>Variação cambial</t>
  </si>
  <si>
    <t>IRPJ e CSLL correntes</t>
  </si>
  <si>
    <t>IRPJ e CSLL diferidos</t>
  </si>
  <si>
    <t>Lucro líquido do exercício</t>
  </si>
  <si>
    <t>*começa no líquida e não no bruta</t>
  </si>
  <si>
    <t>Obs.</t>
  </si>
  <si>
    <t>Calculado sobre a Receita Op. Líquida</t>
  </si>
  <si>
    <t>Provisões para riscos tributários, cíveis e trabalhistas</t>
  </si>
  <si>
    <t>Resultado de equivalência</t>
  </si>
  <si>
    <t>-</t>
  </si>
  <si>
    <t>1,4 p.p.</t>
  </si>
  <si>
    <t>1,8 p.p.</t>
  </si>
  <si>
    <t>-1,5 p.p.</t>
  </si>
  <si>
    <t>12M21</t>
  </si>
  <si>
    <t>Área Total de Vendas (m²)</t>
  </si>
  <si>
    <t>Área Média de Vendas por Loja (m²)</t>
  </si>
  <si>
    <t>Same-Store Sales %</t>
  </si>
  <si>
    <t>Receita Bruta por m² de Área de Venda (R$)</t>
  </si>
  <si>
    <t>Receita líquida</t>
  </si>
  <si>
    <t xml:space="preserve"> 31/12/2021 </t>
  </si>
  <si>
    <t>Partes relacionadas</t>
  </si>
  <si>
    <t>Partes Relacionadas</t>
  </si>
  <si>
    <t>Resultado de Equivalência</t>
  </si>
  <si>
    <t>PC</t>
  </si>
  <si>
    <t>PNC</t>
  </si>
  <si>
    <t>PL</t>
  </si>
  <si>
    <t>AC</t>
  </si>
  <si>
    <t>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</si>
</sst>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FFFFFF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u val="double"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Times New Roman"/>
      <family val="1"/>
    </font>
    <font>
      <sz val="10"/>
      <color rgb="FFFFFFFF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Times New Roman"/>
      <family val="1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sz val="10"/>
      <color theme="1"/>
      <name val="Times New Roman"/>
      <family val="1"/>
    </font>
    <font>
      <b/>
      <u val="double"/>
      <sz val="11"/>
      <color theme="1"/>
      <name val="Arial"/>
      <family val="2"/>
    </font>
    <font>
      <u val="double"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87C"/>
        <bgColor indexed="64"/>
      </patternFill>
    </fill>
    <fill>
      <patternFill patternType="solid">
        <fgColor rgb="FFF1F1F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10" fontId="3" fillId="3" borderId="3" xfId="0" applyNumberFormat="1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4" fillId="3" borderId="3" xfId="0" applyNumberFormat="1" applyFont="1" applyFill="1" applyBorder="1" applyAlignment="1">
      <alignment horizontal="right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10" fontId="5" fillId="3" borderId="3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3"/>
    </xf>
    <xf numFmtId="0" fontId="1" fillId="2" borderId="3" xfId="0" applyFont="1" applyFill="1" applyBorder="1" applyAlignment="1">
      <alignment horizontal="left" vertical="center" wrapText="1" indent="2"/>
    </xf>
    <xf numFmtId="0" fontId="2" fillId="0" borderId="0" xfId="0" applyFont="1" applyAlignment="1"/>
    <xf numFmtId="14" fontId="1" fillId="2" borderId="2" xfId="0" applyNumberFormat="1" applyFont="1" applyFill="1" applyBorder="1" applyAlignment="1">
      <alignment horizontal="right" vertical="center"/>
    </xf>
    <xf numFmtId="14" fontId="7" fillId="2" borderId="4" xfId="0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3" borderId="3" xfId="0" applyFont="1" applyFill="1" applyBorder="1" applyAlignment="1">
      <alignment horizontal="left" vertical="center"/>
    </xf>
    <xf numFmtId="3" fontId="3" fillId="3" borderId="3" xfId="0" applyNumberFormat="1" applyFont="1" applyFill="1" applyBorder="1" applyAlignment="1">
      <alignment horizontal="right" vertical="center"/>
    </xf>
    <xf numFmtId="3" fontId="4" fillId="3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10" fontId="3" fillId="0" borderId="3" xfId="0" applyNumberFormat="1" applyFont="1" applyBorder="1" applyAlignment="1">
      <alignment horizontal="right" vertical="center"/>
    </xf>
    <xf numFmtId="10" fontId="4" fillId="0" borderId="3" xfId="0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left" vertical="center"/>
    </xf>
    <xf numFmtId="3" fontId="8" fillId="3" borderId="3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right" vertical="center"/>
    </xf>
    <xf numFmtId="10" fontId="3" fillId="3" borderId="3" xfId="0" applyNumberFormat="1" applyFont="1" applyFill="1" applyBorder="1" applyAlignment="1">
      <alignment horizontal="right" vertical="center"/>
    </xf>
    <xf numFmtId="10" fontId="4" fillId="3" borderId="3" xfId="0" applyNumberFormat="1" applyFont="1" applyFill="1" applyBorder="1" applyAlignment="1">
      <alignment horizontal="right" vertical="center"/>
    </xf>
    <xf numFmtId="9" fontId="4" fillId="3" borderId="3" xfId="0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4" fillId="0" borderId="3" xfId="0" applyNumberFormat="1" applyFont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3" fontId="10" fillId="0" borderId="3" xfId="0" applyNumberFormat="1" applyFont="1" applyBorder="1" applyAlignment="1">
      <alignment vertical="center"/>
    </xf>
    <xf numFmtId="3" fontId="11" fillId="0" borderId="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vertical="center"/>
    </xf>
    <xf numFmtId="0" fontId="13" fillId="0" borderId="0" xfId="0" applyFont="1" applyAlignment="1"/>
    <xf numFmtId="0" fontId="2" fillId="0" borderId="3" xfId="0" applyFont="1" applyBorder="1"/>
    <xf numFmtId="3" fontId="3" fillId="0" borderId="5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vertical="center"/>
    </xf>
    <xf numFmtId="0" fontId="14" fillId="0" borderId="0" xfId="0" applyFont="1"/>
    <xf numFmtId="0" fontId="14" fillId="0" borderId="0" xfId="0" applyFont="1" applyAlignment="1"/>
    <xf numFmtId="0" fontId="17" fillId="5" borderId="6" xfId="0" applyFont="1" applyFill="1" applyBorder="1" applyAlignment="1">
      <alignment horizontal="left" vertical="center" wrapText="1"/>
    </xf>
    <xf numFmtId="0" fontId="17" fillId="5" borderId="7" xfId="0" applyFont="1" applyFill="1" applyBorder="1" applyAlignment="1">
      <alignment horizontal="left" vertical="center" wrapText="1" indent="2"/>
    </xf>
    <xf numFmtId="0" fontId="17" fillId="5" borderId="8" xfId="0" applyFont="1" applyFill="1" applyBorder="1" applyAlignment="1">
      <alignment horizontal="left" vertical="center" wrapText="1" indent="2"/>
    </xf>
    <xf numFmtId="0" fontId="18" fillId="6" borderId="9" xfId="0" applyFont="1" applyFill="1" applyBorder="1" applyAlignment="1">
      <alignment horizontal="left" vertical="center" wrapText="1"/>
    </xf>
    <xf numFmtId="3" fontId="18" fillId="6" borderId="0" xfId="0" applyNumberFormat="1" applyFont="1" applyFill="1" applyAlignment="1">
      <alignment horizontal="right" vertical="center" wrapText="1"/>
    </xf>
    <xf numFmtId="10" fontId="18" fillId="6" borderId="0" xfId="0" applyNumberFormat="1" applyFont="1" applyFill="1" applyAlignment="1">
      <alignment horizontal="right" vertical="center" wrapText="1"/>
    </xf>
    <xf numFmtId="10" fontId="18" fillId="6" borderId="10" xfId="0" applyNumberFormat="1" applyFont="1" applyFill="1" applyBorder="1" applyAlignment="1">
      <alignment horizontal="right" vertical="center" wrapText="1"/>
    </xf>
    <xf numFmtId="0" fontId="19" fillId="0" borderId="9" xfId="0" applyFont="1" applyBorder="1" applyAlignment="1">
      <alignment horizontal="left" vertical="center" wrapText="1"/>
    </xf>
    <xf numFmtId="3" fontId="19" fillId="0" borderId="0" xfId="0" applyNumberFormat="1" applyFont="1" applyAlignment="1">
      <alignment horizontal="right" vertical="center" wrapText="1"/>
    </xf>
    <xf numFmtId="10" fontId="19" fillId="0" borderId="0" xfId="0" applyNumberFormat="1" applyFont="1" applyAlignment="1">
      <alignment horizontal="right" vertical="center" wrapText="1"/>
    </xf>
    <xf numFmtId="10" fontId="19" fillId="0" borderId="10" xfId="0" applyNumberFormat="1" applyFont="1" applyBorder="1" applyAlignment="1">
      <alignment horizontal="right" vertical="center" wrapText="1"/>
    </xf>
    <xf numFmtId="0" fontId="20" fillId="0" borderId="9" xfId="0" applyFont="1" applyBorder="1" applyAlignment="1">
      <alignment horizontal="left" vertical="center" wrapText="1"/>
    </xf>
    <xf numFmtId="10" fontId="20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right" vertical="center" wrapText="1"/>
    </xf>
    <xf numFmtId="0" fontId="19" fillId="6" borderId="9" xfId="0" applyFont="1" applyFill="1" applyBorder="1" applyAlignment="1">
      <alignment horizontal="left" vertical="center" wrapText="1"/>
    </xf>
    <xf numFmtId="3" fontId="19" fillId="6" borderId="0" xfId="0" applyNumberFormat="1" applyFont="1" applyFill="1" applyAlignment="1">
      <alignment horizontal="right" vertical="center" wrapText="1"/>
    </xf>
    <xf numFmtId="10" fontId="19" fillId="6" borderId="0" xfId="0" applyNumberFormat="1" applyFont="1" applyFill="1" applyAlignment="1">
      <alignment horizontal="right" vertical="center" wrapText="1"/>
    </xf>
    <xf numFmtId="10" fontId="19" fillId="6" borderId="10" xfId="0" applyNumberFormat="1" applyFont="1" applyFill="1" applyBorder="1" applyAlignment="1">
      <alignment horizontal="righ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right" vertical="center" wrapText="1"/>
    </xf>
    <xf numFmtId="0" fontId="18" fillId="0" borderId="9" xfId="0" applyFont="1" applyBorder="1" applyAlignment="1">
      <alignment horizontal="left" vertical="center" wrapText="1"/>
    </xf>
    <xf numFmtId="3" fontId="18" fillId="0" borderId="0" xfId="0" applyNumberFormat="1" applyFont="1" applyAlignment="1">
      <alignment horizontal="right" vertical="center" wrapText="1"/>
    </xf>
    <xf numFmtId="10" fontId="18" fillId="0" borderId="0" xfId="0" applyNumberFormat="1" applyFont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0" fontId="20" fillId="6" borderId="11" xfId="0" applyFont="1" applyFill="1" applyBorder="1" applyAlignment="1">
      <alignment horizontal="left" vertical="center" wrapText="1"/>
    </xf>
    <xf numFmtId="10" fontId="20" fillId="6" borderId="12" xfId="0" applyNumberFormat="1" applyFont="1" applyFill="1" applyBorder="1" applyAlignment="1">
      <alignment horizontal="right" vertical="center" wrapText="1"/>
    </xf>
    <xf numFmtId="0" fontId="21" fillId="6" borderId="12" xfId="0" applyFont="1" applyFill="1" applyBorder="1" applyAlignment="1">
      <alignment horizontal="left" vertical="center" wrapText="1"/>
    </xf>
    <xf numFmtId="0" fontId="20" fillId="6" borderId="13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horizontal="left" vertical="center" wrapText="1" indent="2"/>
    </xf>
    <xf numFmtId="3" fontId="3" fillId="6" borderId="0" xfId="0" applyNumberFormat="1" applyFont="1" applyFill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3" fontId="4" fillId="6" borderId="0" xfId="0" applyNumberFormat="1" applyFont="1" applyFill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10" fontId="5" fillId="6" borderId="12" xfId="0" applyNumberFormat="1" applyFont="1" applyFill="1" applyBorder="1" applyAlignment="1">
      <alignment horizontal="right" vertical="center" wrapText="1"/>
    </xf>
    <xf numFmtId="0" fontId="17" fillId="5" borderId="6" xfId="0" applyFont="1" applyFill="1" applyBorder="1" applyAlignment="1">
      <alignment horizontal="left" vertical="center"/>
    </xf>
    <xf numFmtId="14" fontId="17" fillId="5" borderId="7" xfId="0" applyNumberFormat="1" applyFont="1" applyFill="1" applyBorder="1" applyAlignment="1">
      <alignment horizontal="right" vertical="center"/>
    </xf>
    <xf numFmtId="14" fontId="22" fillId="5" borderId="8" xfId="0" applyNumberFormat="1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6" borderId="9" xfId="0" applyFont="1" applyFill="1" applyBorder="1" applyAlignment="1">
      <alignment horizontal="left" vertical="center"/>
    </xf>
    <xf numFmtId="3" fontId="18" fillId="6" borderId="0" xfId="0" applyNumberFormat="1" applyFont="1" applyFill="1" applyAlignment="1">
      <alignment horizontal="right" vertical="center"/>
    </xf>
    <xf numFmtId="3" fontId="19" fillId="6" borderId="10" xfId="0" applyNumberFormat="1" applyFont="1" applyFill="1" applyBorder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3" fontId="19" fillId="0" borderId="10" xfId="0" applyNumberFormat="1" applyFont="1" applyBorder="1" applyAlignment="1">
      <alignment horizontal="right" vertical="center"/>
    </xf>
    <xf numFmtId="10" fontId="18" fillId="6" borderId="0" xfId="0" applyNumberFormat="1" applyFont="1" applyFill="1" applyAlignment="1">
      <alignment horizontal="right" vertical="center"/>
    </xf>
    <xf numFmtId="10" fontId="19" fillId="6" borderId="10" xfId="0" applyNumberFormat="1" applyFont="1" applyFill="1" applyBorder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10" fontId="19" fillId="0" borderId="10" xfId="0" applyNumberFormat="1" applyFont="1" applyBorder="1" applyAlignment="1">
      <alignment horizontal="right" vertical="center"/>
    </xf>
    <xf numFmtId="0" fontId="20" fillId="6" borderId="9" xfId="0" applyFont="1" applyFill="1" applyBorder="1" applyAlignment="1">
      <alignment horizontal="left" vertical="center"/>
    </xf>
    <xf numFmtId="3" fontId="23" fillId="6" borderId="0" xfId="0" applyNumberFormat="1" applyFont="1" applyFill="1" applyAlignment="1">
      <alignment horizontal="right" vertical="center"/>
    </xf>
    <xf numFmtId="3" fontId="20" fillId="6" borderId="10" xfId="0" applyNumberFormat="1" applyFont="1" applyFill="1" applyBorder="1" applyAlignment="1">
      <alignment horizontal="right" vertical="center"/>
    </xf>
    <xf numFmtId="0" fontId="20" fillId="0" borderId="9" xfId="0" applyFont="1" applyBorder="1" applyAlignment="1">
      <alignment horizontal="left" vertical="center"/>
    </xf>
    <xf numFmtId="3" fontId="23" fillId="0" borderId="0" xfId="0" applyNumberFormat="1" applyFont="1" applyAlignment="1">
      <alignment horizontal="right" vertical="center"/>
    </xf>
    <xf numFmtId="3" fontId="20" fillId="0" borderId="10" xfId="0" applyNumberFormat="1" applyFont="1" applyBorder="1" applyAlignment="1">
      <alignment horizontal="right" vertical="center"/>
    </xf>
    <xf numFmtId="0" fontId="19" fillId="6" borderId="9" xfId="0" applyFont="1" applyFill="1" applyBorder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9" fillId="6" borderId="11" xfId="0" applyFont="1" applyFill="1" applyBorder="1" applyAlignment="1">
      <alignment horizontal="left" vertical="center"/>
    </xf>
    <xf numFmtId="9" fontId="18" fillId="6" borderId="12" xfId="0" applyNumberFormat="1" applyFont="1" applyFill="1" applyBorder="1" applyAlignment="1">
      <alignment horizontal="right" vertical="center"/>
    </xf>
    <xf numFmtId="9" fontId="19" fillId="6" borderId="13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3" fontId="16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16" fillId="0" borderId="0" xfId="0" applyNumberFormat="1" applyFont="1" applyAlignment="1">
      <alignment horizontal="left" vertical="center"/>
    </xf>
    <xf numFmtId="3" fontId="25" fillId="0" borderId="0" xfId="0" applyNumberFormat="1" applyFont="1" applyAlignment="1">
      <alignment horizontal="right" vertical="center"/>
    </xf>
    <xf numFmtId="3" fontId="26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3" fontId="16" fillId="0" borderId="12" xfId="0" applyNumberFormat="1" applyFont="1" applyBorder="1" applyAlignment="1">
      <alignment horizontal="left" vertical="center"/>
    </xf>
    <xf numFmtId="3" fontId="15" fillId="0" borderId="12" xfId="0" applyNumberFormat="1" applyFont="1" applyBorder="1" applyAlignment="1">
      <alignment horizontal="right" vertical="center"/>
    </xf>
    <xf numFmtId="3" fontId="28" fillId="0" borderId="0" xfId="0" applyNumberFormat="1" applyFont="1" applyAlignment="1">
      <alignment horizontal="right" vertical="center"/>
    </xf>
    <xf numFmtId="3" fontId="29" fillId="0" borderId="0" xfId="0" applyNumberFormat="1" applyFont="1" applyAlignment="1">
      <alignment horizontal="right" vertical="center"/>
    </xf>
    <xf numFmtId="0" fontId="24" fillId="0" borderId="14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3" fontId="16" fillId="0" borderId="12" xfId="0" applyNumberFormat="1" applyFont="1" applyBorder="1" applyAlignment="1">
      <alignment horizontal="right" vertical="center"/>
    </xf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B25" sqref="B25"/>
    </sheetView>
  </sheetViews>
  <sheetFormatPr defaultRowHeight="15.6" x14ac:dyDescent="0.3"/>
  <cols>
    <col min="1" max="1" width="8.88671875" style="1"/>
    <col min="2" max="2" width="36.33203125" style="32" bestFit="1" customWidth="1"/>
    <col min="3" max="3" width="12.109375" style="32" bestFit="1" customWidth="1"/>
    <col min="4" max="5" width="13.5546875" style="32" bestFit="1" customWidth="1"/>
    <col min="6" max="7" width="8.88671875" style="32"/>
    <col min="8" max="8" width="54.33203125" style="32" bestFit="1" customWidth="1"/>
    <col min="9" max="9" width="12.109375" style="32" bestFit="1" customWidth="1"/>
    <col min="10" max="11" width="13.5546875" style="32" bestFit="1" customWidth="1"/>
    <col min="13" max="16384" width="8.88671875" style="1"/>
  </cols>
  <sheetData>
    <row r="1" spans="1:12" x14ac:dyDescent="0.3">
      <c r="B1" s="54"/>
      <c r="C1" s="136" t="s">
        <v>120</v>
      </c>
      <c r="D1" s="56" t="s">
        <v>78</v>
      </c>
      <c r="E1" s="56" t="s">
        <v>77</v>
      </c>
      <c r="F1" s="65"/>
      <c r="G1" s="65"/>
      <c r="H1" s="54"/>
      <c r="I1" s="136" t="s">
        <v>120</v>
      </c>
      <c r="J1" s="56" t="s">
        <v>78</v>
      </c>
      <c r="K1" s="56" t="s">
        <v>77</v>
      </c>
      <c r="L1" s="1"/>
    </row>
    <row r="2" spans="1:12" x14ac:dyDescent="0.3">
      <c r="A2" s="66"/>
      <c r="B2" s="55" t="s">
        <v>60</v>
      </c>
      <c r="C2" s="134"/>
      <c r="D2" s="58"/>
      <c r="E2" s="58"/>
      <c r="H2" s="55" t="s">
        <v>80</v>
      </c>
      <c r="I2" s="134"/>
      <c r="J2" s="58"/>
      <c r="K2" s="58"/>
      <c r="L2" s="1"/>
    </row>
    <row r="3" spans="1:12" x14ac:dyDescent="0.3">
      <c r="A3" s="66" t="s">
        <v>127</v>
      </c>
      <c r="B3" s="35" t="s">
        <v>61</v>
      </c>
      <c r="C3" s="140">
        <v>1290606</v>
      </c>
      <c r="D3" s="60">
        <v>821195</v>
      </c>
      <c r="E3" s="59">
        <v>210773</v>
      </c>
      <c r="G3" s="155" t="s">
        <v>124</v>
      </c>
      <c r="H3" s="35" t="s">
        <v>81</v>
      </c>
      <c r="I3" s="140">
        <v>2345647</v>
      </c>
      <c r="J3" s="60">
        <v>2179676</v>
      </c>
      <c r="K3" s="59">
        <v>2415644</v>
      </c>
      <c r="L3" s="1"/>
    </row>
    <row r="4" spans="1:12" x14ac:dyDescent="0.3">
      <c r="A4" s="66" t="s">
        <v>127</v>
      </c>
      <c r="B4" s="35" t="s">
        <v>62</v>
      </c>
      <c r="C4" s="141" t="s">
        <v>110</v>
      </c>
      <c r="D4" s="60">
        <v>255619</v>
      </c>
      <c r="E4" s="59">
        <v>1700465</v>
      </c>
      <c r="G4" s="155" t="s">
        <v>124</v>
      </c>
      <c r="H4" s="35" t="s">
        <v>82</v>
      </c>
      <c r="I4" s="140">
        <v>687971</v>
      </c>
      <c r="J4" s="60">
        <v>1144669</v>
      </c>
      <c r="K4" s="59">
        <v>388027</v>
      </c>
      <c r="L4" s="1"/>
    </row>
    <row r="5" spans="1:12" x14ac:dyDescent="0.3">
      <c r="A5" s="66" t="s">
        <v>127</v>
      </c>
      <c r="B5" s="35" t="s">
        <v>63</v>
      </c>
      <c r="C5" s="140">
        <v>2271745</v>
      </c>
      <c r="D5" s="60">
        <v>2540674</v>
      </c>
      <c r="E5" s="59">
        <v>1589428</v>
      </c>
      <c r="G5" s="155" t="s">
        <v>124</v>
      </c>
      <c r="H5" s="35" t="s">
        <v>83</v>
      </c>
      <c r="I5" s="140">
        <v>185959</v>
      </c>
      <c r="J5" s="60">
        <v>197838</v>
      </c>
      <c r="K5" s="59">
        <v>202973</v>
      </c>
      <c r="L5" s="1"/>
    </row>
    <row r="6" spans="1:12" x14ac:dyDescent="0.3">
      <c r="A6" s="66" t="s">
        <v>127</v>
      </c>
      <c r="B6" s="35" t="s">
        <v>0</v>
      </c>
      <c r="C6" s="140">
        <v>1638343</v>
      </c>
      <c r="D6" s="60">
        <v>1354949</v>
      </c>
      <c r="E6" s="59">
        <v>1258973</v>
      </c>
      <c r="G6" s="155" t="s">
        <v>124</v>
      </c>
      <c r="H6" s="35" t="s">
        <v>84</v>
      </c>
      <c r="I6" s="140">
        <v>315885</v>
      </c>
      <c r="J6" s="60">
        <v>372244</v>
      </c>
      <c r="K6" s="59">
        <v>432783</v>
      </c>
      <c r="L6" s="1"/>
    </row>
    <row r="7" spans="1:12" x14ac:dyDescent="0.3">
      <c r="A7" s="66" t="s">
        <v>127</v>
      </c>
      <c r="B7" s="35" t="s">
        <v>64</v>
      </c>
      <c r="C7" s="140">
        <v>76607</v>
      </c>
      <c r="D7" s="60">
        <v>87758</v>
      </c>
      <c r="E7" s="59">
        <v>34652</v>
      </c>
      <c r="G7" s="155" t="s">
        <v>124</v>
      </c>
      <c r="H7" s="35" t="s">
        <v>85</v>
      </c>
      <c r="I7" s="140">
        <v>199214</v>
      </c>
      <c r="J7" s="60">
        <v>16477</v>
      </c>
      <c r="K7" s="59">
        <v>3608</v>
      </c>
      <c r="L7" s="1"/>
    </row>
    <row r="8" spans="1:12" x14ac:dyDescent="0.3">
      <c r="A8" s="66" t="s">
        <v>127</v>
      </c>
      <c r="B8" s="35" t="s">
        <v>65</v>
      </c>
      <c r="C8" s="140">
        <v>2162</v>
      </c>
      <c r="D8" s="60">
        <v>2624</v>
      </c>
      <c r="E8" s="59">
        <v>2553</v>
      </c>
      <c r="G8" s="155" t="s">
        <v>124</v>
      </c>
      <c r="H8" s="35" t="s">
        <v>86</v>
      </c>
      <c r="I8" s="140">
        <v>154954</v>
      </c>
      <c r="J8" s="60">
        <v>218486</v>
      </c>
      <c r="K8" s="59">
        <v>210684</v>
      </c>
      <c r="L8" s="1"/>
    </row>
    <row r="9" spans="1:12" x14ac:dyDescent="0.3">
      <c r="A9" s="66" t="s">
        <v>127</v>
      </c>
      <c r="B9" s="35" t="s">
        <v>66</v>
      </c>
      <c r="C9" s="140">
        <v>53442</v>
      </c>
      <c r="D9" s="60">
        <v>75227</v>
      </c>
      <c r="E9" s="59">
        <v>14658</v>
      </c>
      <c r="G9" s="155" t="s">
        <v>124</v>
      </c>
      <c r="H9" s="35" t="s">
        <v>87</v>
      </c>
      <c r="I9" s="144">
        <v>127053</v>
      </c>
      <c r="J9" s="62">
        <v>162214</v>
      </c>
      <c r="K9" s="61">
        <v>113751</v>
      </c>
      <c r="L9" s="1"/>
    </row>
    <row r="10" spans="1:12" x14ac:dyDescent="0.3">
      <c r="A10" s="66" t="s">
        <v>127</v>
      </c>
      <c r="B10" s="35" t="s">
        <v>67</v>
      </c>
      <c r="C10" s="144">
        <v>22465</v>
      </c>
      <c r="D10" s="62">
        <v>6123</v>
      </c>
      <c r="E10" s="56" t="s">
        <v>79</v>
      </c>
      <c r="G10" s="155" t="s">
        <v>124</v>
      </c>
      <c r="H10" s="55" t="s">
        <v>88</v>
      </c>
      <c r="I10" s="140">
        <v>4016683</v>
      </c>
      <c r="J10" s="60">
        <v>4291604</v>
      </c>
      <c r="K10" s="59">
        <v>3767470</v>
      </c>
      <c r="L10" s="1"/>
    </row>
    <row r="11" spans="1:12" x14ac:dyDescent="0.3">
      <c r="B11" s="55" t="s">
        <v>68</v>
      </c>
      <c r="C11" s="140">
        <v>5355370</v>
      </c>
      <c r="D11" s="60">
        <v>5144169</v>
      </c>
      <c r="E11" s="59">
        <v>4811502</v>
      </c>
      <c r="H11" s="54"/>
      <c r="I11" s="134"/>
      <c r="J11" s="58"/>
      <c r="K11" s="58"/>
      <c r="L11" s="1"/>
    </row>
    <row r="12" spans="1:12" x14ac:dyDescent="0.3">
      <c r="B12" s="55" t="s">
        <v>69</v>
      </c>
      <c r="C12" s="145"/>
      <c r="D12" s="58"/>
      <c r="E12" s="58"/>
      <c r="G12" s="155" t="s">
        <v>125</v>
      </c>
      <c r="H12" s="55" t="s">
        <v>89</v>
      </c>
      <c r="I12" s="134"/>
      <c r="J12" s="58"/>
      <c r="K12" s="58"/>
      <c r="L12" s="1"/>
    </row>
    <row r="13" spans="1:12" x14ac:dyDescent="0.3">
      <c r="A13" s="66" t="s">
        <v>128</v>
      </c>
      <c r="B13" s="35" t="s">
        <v>63</v>
      </c>
      <c r="C13" s="140">
        <v>99239</v>
      </c>
      <c r="D13" s="60">
        <v>81192</v>
      </c>
      <c r="E13" s="59">
        <v>32580</v>
      </c>
      <c r="G13" s="155" t="s">
        <v>125</v>
      </c>
      <c r="H13" s="35" t="s">
        <v>82</v>
      </c>
      <c r="I13" s="140">
        <v>1674901</v>
      </c>
      <c r="J13" s="60">
        <v>1218076</v>
      </c>
      <c r="K13" s="59">
        <v>857065</v>
      </c>
      <c r="L13" s="1"/>
    </row>
    <row r="14" spans="1:12" x14ac:dyDescent="0.3">
      <c r="A14" s="66" t="s">
        <v>128</v>
      </c>
      <c r="B14" s="35" t="s">
        <v>64</v>
      </c>
      <c r="C14" s="140">
        <v>51910</v>
      </c>
      <c r="D14" s="60">
        <v>39684</v>
      </c>
      <c r="E14" s="59">
        <v>22335</v>
      </c>
      <c r="G14" s="155" t="s">
        <v>125</v>
      </c>
      <c r="H14" s="35" t="s">
        <v>84</v>
      </c>
      <c r="I14" s="140">
        <v>206378</v>
      </c>
      <c r="J14" s="68">
        <v>186949</v>
      </c>
      <c r="K14" s="67">
        <v>169381</v>
      </c>
      <c r="L14" s="1"/>
    </row>
    <row r="15" spans="1:12" x14ac:dyDescent="0.3">
      <c r="A15" s="66" t="s">
        <v>128</v>
      </c>
      <c r="B15" s="35" t="s">
        <v>70</v>
      </c>
      <c r="C15" s="140">
        <v>8579</v>
      </c>
      <c r="D15" s="60">
        <v>8902</v>
      </c>
      <c r="E15" s="59">
        <v>9616</v>
      </c>
      <c r="G15" s="155" t="s">
        <v>125</v>
      </c>
      <c r="H15" s="35" t="s">
        <v>108</v>
      </c>
      <c r="I15" s="140">
        <v>314394</v>
      </c>
      <c r="J15" s="60">
        <v>423822</v>
      </c>
      <c r="K15" s="59">
        <v>630890</v>
      </c>
      <c r="L15" s="1"/>
    </row>
    <row r="16" spans="1:12" x14ac:dyDescent="0.3">
      <c r="A16" s="66" t="s">
        <v>128</v>
      </c>
      <c r="B16" s="35" t="s">
        <v>71</v>
      </c>
      <c r="C16" s="140">
        <v>100128</v>
      </c>
      <c r="D16" s="60">
        <v>144905</v>
      </c>
      <c r="E16" s="59">
        <v>205101</v>
      </c>
      <c r="G16" s="155" t="s">
        <v>125</v>
      </c>
      <c r="H16" s="35" t="s">
        <v>86</v>
      </c>
      <c r="I16" s="140">
        <v>2312125</v>
      </c>
      <c r="J16" s="60">
        <v>2439212</v>
      </c>
      <c r="K16" s="59">
        <v>2367214</v>
      </c>
      <c r="L16" s="1"/>
    </row>
    <row r="17" spans="1:13" x14ac:dyDescent="0.3">
      <c r="A17" s="66" t="s">
        <v>128</v>
      </c>
      <c r="B17" s="32" t="s">
        <v>122</v>
      </c>
      <c r="C17" s="140">
        <v>30314</v>
      </c>
      <c r="D17" s="32" t="s">
        <v>110</v>
      </c>
      <c r="E17" s="32" t="s">
        <v>110</v>
      </c>
      <c r="G17" s="155" t="s">
        <v>125</v>
      </c>
      <c r="H17" s="35" t="s">
        <v>87</v>
      </c>
      <c r="I17" s="144">
        <v>54550</v>
      </c>
      <c r="J17" s="62">
        <v>11163</v>
      </c>
      <c r="K17" s="56" t="s">
        <v>79</v>
      </c>
      <c r="L17" s="1"/>
    </row>
    <row r="18" spans="1:13" x14ac:dyDescent="0.3">
      <c r="A18" s="66" t="s">
        <v>128</v>
      </c>
      <c r="B18" s="35" t="s">
        <v>72</v>
      </c>
      <c r="C18" s="140">
        <v>1445108</v>
      </c>
      <c r="D18" s="60">
        <v>1496803</v>
      </c>
      <c r="E18" s="59">
        <v>1406290</v>
      </c>
      <c r="H18" s="55" t="s">
        <v>90</v>
      </c>
      <c r="I18" s="140">
        <v>4562348</v>
      </c>
      <c r="J18" s="60">
        <v>4279222</v>
      </c>
      <c r="K18" s="59">
        <v>4024550</v>
      </c>
      <c r="L18" s="1"/>
    </row>
    <row r="19" spans="1:13" x14ac:dyDescent="0.3">
      <c r="A19" s="66" t="s">
        <v>128</v>
      </c>
      <c r="B19" s="35" t="s">
        <v>73</v>
      </c>
      <c r="C19" s="140">
        <v>2243176</v>
      </c>
      <c r="D19" s="60">
        <v>2355158</v>
      </c>
      <c r="E19" s="59">
        <v>2223643</v>
      </c>
      <c r="H19" s="54"/>
      <c r="I19" s="145"/>
      <c r="J19" s="58"/>
      <c r="K19" s="58"/>
      <c r="L19" s="1"/>
      <c r="M19" s="69"/>
    </row>
    <row r="20" spans="1:13" x14ac:dyDescent="0.3">
      <c r="A20" s="66" t="s">
        <v>128</v>
      </c>
      <c r="B20" s="35" t="s">
        <v>74</v>
      </c>
      <c r="C20" s="144">
        <v>39052</v>
      </c>
      <c r="D20" s="62">
        <v>44022</v>
      </c>
      <c r="E20" s="61">
        <v>30521</v>
      </c>
      <c r="H20" s="55" t="s">
        <v>91</v>
      </c>
      <c r="I20" s="134"/>
      <c r="J20" s="58"/>
      <c r="K20" s="58"/>
      <c r="L20" s="1"/>
    </row>
    <row r="21" spans="1:13" ht="16.2" thickBot="1" x14ac:dyDescent="0.35">
      <c r="B21" s="55" t="s">
        <v>75</v>
      </c>
      <c r="C21" s="148">
        <v>4017506</v>
      </c>
      <c r="D21" s="60">
        <v>4170666</v>
      </c>
      <c r="E21" s="59">
        <v>3930086</v>
      </c>
      <c r="G21" s="155" t="s">
        <v>126</v>
      </c>
      <c r="H21" s="35" t="s">
        <v>92</v>
      </c>
      <c r="I21" s="140">
        <v>300000</v>
      </c>
      <c r="J21" s="60">
        <v>300000</v>
      </c>
      <c r="K21" s="59">
        <v>700000</v>
      </c>
      <c r="L21" s="1"/>
    </row>
    <row r="22" spans="1:13" x14ac:dyDescent="0.3">
      <c r="B22" s="55" t="s">
        <v>76</v>
      </c>
      <c r="C22" s="150">
        <v>9372876</v>
      </c>
      <c r="D22" s="64">
        <v>9314835</v>
      </c>
      <c r="E22" s="63">
        <v>8741588</v>
      </c>
      <c r="G22" s="155" t="s">
        <v>126</v>
      </c>
      <c r="H22" s="35" t="s">
        <v>93</v>
      </c>
      <c r="I22" s="140">
        <v>51514</v>
      </c>
      <c r="J22" s="60">
        <v>60000</v>
      </c>
      <c r="K22" s="59">
        <v>90023</v>
      </c>
      <c r="L22" s="1"/>
    </row>
    <row r="23" spans="1:13" x14ac:dyDescent="0.3">
      <c r="C23" s="150"/>
      <c r="G23" s="155" t="s">
        <v>126</v>
      </c>
      <c r="H23" s="35" t="s">
        <v>94</v>
      </c>
      <c r="I23" s="140">
        <v>336774</v>
      </c>
      <c r="J23" s="60">
        <v>384009</v>
      </c>
      <c r="K23" s="59">
        <v>17079</v>
      </c>
      <c r="L23" s="1"/>
    </row>
    <row r="24" spans="1:13" x14ac:dyDescent="0.3">
      <c r="G24" s="155" t="s">
        <v>126</v>
      </c>
      <c r="H24" s="35" t="s">
        <v>95</v>
      </c>
      <c r="I24" s="144">
        <v>105557</v>
      </c>
      <c r="J24" s="57" t="s">
        <v>79</v>
      </c>
      <c r="K24" s="61">
        <v>142466</v>
      </c>
      <c r="L24" s="1"/>
    </row>
    <row r="25" spans="1:13" ht="16.2" thickBot="1" x14ac:dyDescent="0.35">
      <c r="H25" s="55" t="s">
        <v>57</v>
      </c>
      <c r="I25" s="148">
        <v>793845</v>
      </c>
      <c r="J25" s="60">
        <v>744009</v>
      </c>
      <c r="K25" s="59">
        <v>949568</v>
      </c>
      <c r="L25" s="1"/>
    </row>
    <row r="26" spans="1:13" x14ac:dyDescent="0.3">
      <c r="H26" s="55" t="s">
        <v>96</v>
      </c>
      <c r="I26" s="150">
        <v>9372876</v>
      </c>
      <c r="J26" s="64">
        <v>9314835</v>
      </c>
      <c r="K26" s="63">
        <v>8741588</v>
      </c>
      <c r="L26" s="1"/>
    </row>
    <row r="27" spans="1:13" x14ac:dyDescent="0.3">
      <c r="H27" s="70"/>
      <c r="I27" s="70"/>
      <c r="L27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M16" sqref="M16"/>
    </sheetView>
  </sheetViews>
  <sheetFormatPr defaultRowHeight="15.6" x14ac:dyDescent="0.3"/>
  <cols>
    <col min="1" max="1" width="33" style="1" bestFit="1" customWidth="1"/>
    <col min="2" max="4" width="12.109375" style="1" bestFit="1" customWidth="1"/>
    <col min="5" max="5" width="40.5546875" style="1" bestFit="1" customWidth="1"/>
    <col min="6" max="16384" width="8.88671875" style="1"/>
  </cols>
  <sheetData>
    <row r="1" spans="1:5" ht="31.8" thickBot="1" x14ac:dyDescent="0.35">
      <c r="A1" s="28" t="s">
        <v>1</v>
      </c>
      <c r="B1" s="100" t="s">
        <v>114</v>
      </c>
      <c r="C1" s="30" t="s">
        <v>22</v>
      </c>
      <c r="D1" s="28" t="s">
        <v>26</v>
      </c>
      <c r="E1" s="28" t="s">
        <v>106</v>
      </c>
    </row>
    <row r="2" spans="1:5" x14ac:dyDescent="0.3">
      <c r="A2" s="3" t="s">
        <v>2</v>
      </c>
      <c r="B2" s="101">
        <v>12579777</v>
      </c>
      <c r="C2" s="4">
        <v>14250353</v>
      </c>
      <c r="D2" s="4">
        <v>12915151</v>
      </c>
      <c r="E2" s="66"/>
    </row>
    <row r="3" spans="1:5" x14ac:dyDescent="0.3">
      <c r="A3" s="7" t="s">
        <v>3</v>
      </c>
      <c r="B3" s="102">
        <v>-3023662</v>
      </c>
      <c r="C3" s="8">
        <v>-3673501</v>
      </c>
      <c r="D3" s="8">
        <v>-3595981</v>
      </c>
      <c r="E3" s="66"/>
    </row>
    <row r="4" spans="1:5" x14ac:dyDescent="0.3">
      <c r="A4" s="3" t="s">
        <v>4</v>
      </c>
      <c r="B4" s="101">
        <v>9556115</v>
      </c>
      <c r="C4" s="4">
        <v>10576852</v>
      </c>
      <c r="D4" s="4">
        <v>9319170</v>
      </c>
      <c r="E4" s="66"/>
    </row>
    <row r="5" spans="1:5" x14ac:dyDescent="0.3">
      <c r="A5" s="7" t="s">
        <v>5</v>
      </c>
      <c r="B5" s="102">
        <v>-6233499</v>
      </c>
      <c r="C5" s="8">
        <v>-6750978</v>
      </c>
      <c r="D5" s="11">
        <v>-5578445</v>
      </c>
      <c r="E5" s="66"/>
    </row>
    <row r="6" spans="1:5" x14ac:dyDescent="0.3">
      <c r="A6" s="3" t="s">
        <v>6</v>
      </c>
      <c r="B6" s="101">
        <v>3322616</v>
      </c>
      <c r="C6" s="4">
        <v>3825874</v>
      </c>
      <c r="D6" s="4">
        <v>3740725</v>
      </c>
      <c r="E6" s="66"/>
    </row>
    <row r="7" spans="1:5" ht="30" x14ac:dyDescent="0.3">
      <c r="A7" s="16" t="s">
        <v>8</v>
      </c>
      <c r="B7" s="104">
        <v>-290742</v>
      </c>
      <c r="C7" s="17">
        <v>-337942</v>
      </c>
      <c r="D7" s="17">
        <v>-437987</v>
      </c>
      <c r="E7" s="66"/>
    </row>
    <row r="8" spans="1:5" x14ac:dyDescent="0.3">
      <c r="A8" s="20" t="s">
        <v>9</v>
      </c>
      <c r="B8" s="102">
        <v>-1756417</v>
      </c>
      <c r="C8" s="8">
        <v>-1856070</v>
      </c>
      <c r="D8" s="8">
        <v>-1845015</v>
      </c>
      <c r="E8" s="66"/>
    </row>
    <row r="9" spans="1:5" x14ac:dyDescent="0.3">
      <c r="A9" s="20" t="s">
        <v>123</v>
      </c>
      <c r="B9" s="104">
        <v>25268</v>
      </c>
      <c r="C9" s="8">
        <v>0</v>
      </c>
      <c r="D9" s="8">
        <v>0</v>
      </c>
      <c r="E9" s="66"/>
    </row>
    <row r="10" spans="1:5" x14ac:dyDescent="0.3">
      <c r="A10" s="7" t="s">
        <v>10</v>
      </c>
      <c r="B10" s="102">
        <v>14671</v>
      </c>
      <c r="C10" s="8">
        <v>20254</v>
      </c>
      <c r="D10" s="8">
        <v>66643</v>
      </c>
      <c r="E10" s="66"/>
    </row>
    <row r="11" spans="1:5" x14ac:dyDescent="0.3">
      <c r="A11" s="3" t="s">
        <v>11</v>
      </c>
      <c r="B11" s="101">
        <v>1315396</v>
      </c>
      <c r="C11" s="4">
        <v>1652116</v>
      </c>
      <c r="D11" s="4">
        <v>1524366</v>
      </c>
      <c r="E11" s="66"/>
    </row>
    <row r="12" spans="1:5" ht="30" x14ac:dyDescent="0.3">
      <c r="A12" s="7" t="s">
        <v>12</v>
      </c>
      <c r="B12" s="102">
        <v>287462</v>
      </c>
      <c r="C12" s="8">
        <v>315613</v>
      </c>
      <c r="D12" s="8">
        <v>359461</v>
      </c>
      <c r="E12" s="66"/>
    </row>
    <row r="13" spans="1:5" x14ac:dyDescent="0.3">
      <c r="A13" s="16" t="s">
        <v>15</v>
      </c>
      <c r="B13" s="104">
        <v>-706090</v>
      </c>
      <c r="C13" s="17">
        <v>-991428</v>
      </c>
      <c r="D13" s="17">
        <v>-710342</v>
      </c>
      <c r="E13" s="66"/>
    </row>
    <row r="14" spans="1:5" x14ac:dyDescent="0.3">
      <c r="A14" s="21" t="s">
        <v>16</v>
      </c>
      <c r="B14" s="105">
        <v>609306</v>
      </c>
      <c r="C14" s="11">
        <v>660688</v>
      </c>
      <c r="D14" s="11">
        <v>814024</v>
      </c>
      <c r="E14" s="66"/>
    </row>
    <row r="15" spans="1:5" ht="30" x14ac:dyDescent="0.3">
      <c r="A15" s="16" t="s">
        <v>17</v>
      </c>
      <c r="B15" s="104">
        <v>-78431</v>
      </c>
      <c r="C15" s="17">
        <v>-235713</v>
      </c>
      <c r="D15" s="17">
        <v>-213570</v>
      </c>
      <c r="E15" s="66"/>
    </row>
    <row r="16" spans="1:5" x14ac:dyDescent="0.3">
      <c r="A16" s="21" t="s">
        <v>18</v>
      </c>
      <c r="B16" s="105">
        <v>530875</v>
      </c>
      <c r="C16" s="11">
        <v>424975</v>
      </c>
      <c r="D16" s="11">
        <v>600454</v>
      </c>
      <c r="E16" s="6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2" sqref="D22"/>
    </sheetView>
  </sheetViews>
  <sheetFormatPr defaultRowHeight="15.6" x14ac:dyDescent="0.3"/>
  <cols>
    <col min="1" max="1" width="33" style="1" bestFit="1" customWidth="1"/>
    <col min="2" max="4" width="12.109375" style="1" bestFit="1" customWidth="1"/>
    <col min="5" max="5" width="40.5546875" style="1" bestFit="1" customWidth="1"/>
    <col min="6" max="16384" width="8.88671875" style="1"/>
  </cols>
  <sheetData>
    <row r="1" spans="1:5" ht="16.2" thickBot="1" x14ac:dyDescent="0.35">
      <c r="A1" s="28" t="s">
        <v>1</v>
      </c>
      <c r="B1" s="100" t="s">
        <v>114</v>
      </c>
      <c r="C1" s="30" t="s">
        <v>22</v>
      </c>
      <c r="D1" s="28" t="s">
        <v>26</v>
      </c>
      <c r="E1" s="28" t="s">
        <v>106</v>
      </c>
    </row>
    <row r="2" spans="1:5" x14ac:dyDescent="0.3">
      <c r="A2" s="3" t="s">
        <v>2</v>
      </c>
      <c r="B2" s="101">
        <v>12579777</v>
      </c>
      <c r="C2" s="4">
        <v>14250353</v>
      </c>
      <c r="D2" s="4">
        <v>12915151</v>
      </c>
      <c r="E2" s="66"/>
    </row>
    <row r="3" spans="1:5" x14ac:dyDescent="0.3">
      <c r="A3" s="7" t="s">
        <v>3</v>
      </c>
      <c r="B3" s="102">
        <v>-3023662</v>
      </c>
      <c r="C3" s="8">
        <v>-3673501</v>
      </c>
      <c r="D3" s="8">
        <v>-3595981</v>
      </c>
      <c r="E3" s="66"/>
    </row>
    <row r="4" spans="1:5" x14ac:dyDescent="0.3">
      <c r="A4" s="3" t="s">
        <v>4</v>
      </c>
      <c r="B4" s="101">
        <v>9556115</v>
      </c>
      <c r="C4" s="4">
        <v>10576852</v>
      </c>
      <c r="D4" s="4">
        <v>9319170</v>
      </c>
      <c r="E4" s="66"/>
    </row>
    <row r="5" spans="1:5" x14ac:dyDescent="0.3">
      <c r="A5" s="7" t="s">
        <v>5</v>
      </c>
      <c r="B5" s="102">
        <v>-6233499</v>
      </c>
      <c r="C5" s="8">
        <v>-6750978</v>
      </c>
      <c r="D5" s="11">
        <v>-5578445</v>
      </c>
      <c r="E5" s="66"/>
    </row>
    <row r="6" spans="1:5" x14ac:dyDescent="0.3">
      <c r="A6" s="3" t="s">
        <v>6</v>
      </c>
      <c r="B6" s="101">
        <v>3322616</v>
      </c>
      <c r="C6" s="4">
        <v>3825874</v>
      </c>
      <c r="D6" s="4">
        <v>3740725</v>
      </c>
      <c r="E6" s="66"/>
    </row>
    <row r="7" spans="1:5" x14ac:dyDescent="0.3">
      <c r="A7" s="12" t="s">
        <v>7</v>
      </c>
      <c r="B7" s="103">
        <v>0.34799999999999998</v>
      </c>
      <c r="C7" s="13">
        <f>C6/C4</f>
        <v>0.36172142713162669</v>
      </c>
      <c r="D7" s="13">
        <f>D6/D4</f>
        <v>0.40140109044045769</v>
      </c>
      <c r="E7" s="66" t="s">
        <v>107</v>
      </c>
    </row>
    <row r="8" spans="1:5" ht="30" x14ac:dyDescent="0.3">
      <c r="A8" s="16" t="s">
        <v>8</v>
      </c>
      <c r="B8" s="104">
        <v>-290742</v>
      </c>
      <c r="C8" s="17">
        <v>-337942</v>
      </c>
      <c r="D8" s="17">
        <v>-437987</v>
      </c>
      <c r="E8" s="66"/>
    </row>
    <row r="9" spans="1:5" x14ac:dyDescent="0.3">
      <c r="A9" s="20" t="s">
        <v>9</v>
      </c>
      <c r="B9" s="102">
        <v>-1756417</v>
      </c>
      <c r="C9" s="8">
        <v>-1856070</v>
      </c>
      <c r="D9" s="8">
        <v>-1845015</v>
      </c>
      <c r="E9" s="66"/>
    </row>
    <row r="10" spans="1:5" x14ac:dyDescent="0.3">
      <c r="A10" s="20" t="s">
        <v>123</v>
      </c>
      <c r="B10" s="104">
        <v>25268</v>
      </c>
      <c r="C10" s="8" t="s">
        <v>110</v>
      </c>
      <c r="D10" s="8" t="s">
        <v>110</v>
      </c>
      <c r="E10" s="66"/>
    </row>
    <row r="11" spans="1:5" x14ac:dyDescent="0.3">
      <c r="A11" s="7" t="s">
        <v>10</v>
      </c>
      <c r="B11" s="102">
        <v>14671</v>
      </c>
      <c r="C11" s="8">
        <v>20254</v>
      </c>
      <c r="D11" s="8">
        <v>66643</v>
      </c>
      <c r="E11" s="66"/>
    </row>
    <row r="12" spans="1:5" x14ac:dyDescent="0.3">
      <c r="A12" s="3" t="s">
        <v>11</v>
      </c>
      <c r="B12" s="101">
        <v>1315396</v>
      </c>
      <c r="C12" s="4">
        <v>1652116</v>
      </c>
      <c r="D12" s="4">
        <v>1524366</v>
      </c>
      <c r="E12" s="66"/>
    </row>
    <row r="13" spans="1:5" ht="30" x14ac:dyDescent="0.3">
      <c r="A13" s="7" t="s">
        <v>12</v>
      </c>
      <c r="B13" s="102">
        <v>287462</v>
      </c>
      <c r="C13" s="8">
        <v>315613</v>
      </c>
      <c r="D13" s="8">
        <v>359461</v>
      </c>
      <c r="E13" s="66"/>
    </row>
    <row r="14" spans="1:5" x14ac:dyDescent="0.3">
      <c r="A14" s="3" t="s">
        <v>13</v>
      </c>
      <c r="B14" s="101">
        <v>1602858</v>
      </c>
      <c r="C14" s="4">
        <v>1967729</v>
      </c>
      <c r="D14" s="4">
        <v>1883827</v>
      </c>
      <c r="E14" s="66"/>
    </row>
    <row r="15" spans="1:5" x14ac:dyDescent="0.3">
      <c r="A15" s="12" t="s">
        <v>14</v>
      </c>
      <c r="B15" s="103">
        <v>0.16800000000000001</v>
      </c>
      <c r="C15" s="13">
        <f>C14/C4</f>
        <v>0.18604108292334998</v>
      </c>
      <c r="D15" s="13">
        <f>D14/D4</f>
        <v>0.20214536273080114</v>
      </c>
      <c r="E15" s="66" t="s">
        <v>107</v>
      </c>
    </row>
    <row r="16" spans="1:5" x14ac:dyDescent="0.3">
      <c r="A16" s="16" t="s">
        <v>15</v>
      </c>
      <c r="B16" s="104">
        <v>-706090</v>
      </c>
      <c r="C16" s="17">
        <v>-991428</v>
      </c>
      <c r="D16" s="17">
        <v>-710342</v>
      </c>
      <c r="E16" s="66"/>
    </row>
    <row r="17" spans="1:5" x14ac:dyDescent="0.3">
      <c r="A17" s="21" t="s">
        <v>16</v>
      </c>
      <c r="B17" s="105">
        <v>609306</v>
      </c>
      <c r="C17" s="11">
        <v>660688</v>
      </c>
      <c r="D17" s="11">
        <v>814024</v>
      </c>
      <c r="E17" s="66"/>
    </row>
    <row r="18" spans="1:5" ht="30" x14ac:dyDescent="0.3">
      <c r="A18" s="16" t="s">
        <v>17</v>
      </c>
      <c r="B18" s="104">
        <v>-78431</v>
      </c>
      <c r="C18" s="17">
        <v>-235713</v>
      </c>
      <c r="D18" s="17">
        <v>-213570</v>
      </c>
      <c r="E18" s="66"/>
    </row>
    <row r="19" spans="1:5" x14ac:dyDescent="0.3">
      <c r="A19" s="21" t="s">
        <v>18</v>
      </c>
      <c r="B19" s="105">
        <v>530875</v>
      </c>
      <c r="C19" s="11">
        <v>424975</v>
      </c>
      <c r="D19" s="11">
        <v>600454</v>
      </c>
      <c r="E19" s="66"/>
    </row>
    <row r="20" spans="1:5" ht="16.2" thickBot="1" x14ac:dyDescent="0.35">
      <c r="A20" s="24" t="s">
        <v>19</v>
      </c>
      <c r="B20" s="106">
        <v>5.6000000000000001E-2</v>
      </c>
      <c r="C20" s="25">
        <f>C19/C4</f>
        <v>4.0179724553203545E-2</v>
      </c>
      <c r="D20" s="25">
        <f>D19/D4</f>
        <v>6.4432132904539779E-2</v>
      </c>
      <c r="E20" s="66" t="s">
        <v>107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defaultRowHeight="15.6" x14ac:dyDescent="0.3"/>
  <cols>
    <col min="1" max="1" width="33" style="1" bestFit="1" customWidth="1"/>
    <col min="2" max="2" width="12.109375" style="1" bestFit="1" customWidth="1"/>
    <col min="3" max="3" width="9.6640625" style="1" bestFit="1" customWidth="1"/>
    <col min="4" max="4" width="9.77734375" style="1" bestFit="1" customWidth="1"/>
    <col min="5" max="5" width="12.109375" style="1" bestFit="1" customWidth="1"/>
    <col min="6" max="6" width="9.6640625" style="1" bestFit="1" customWidth="1"/>
    <col min="7" max="16384" width="8.88671875" style="1"/>
  </cols>
  <sheetData>
    <row r="1" spans="1:6" x14ac:dyDescent="0.3">
      <c r="A1" s="28" t="s">
        <v>1</v>
      </c>
      <c r="B1" s="30" t="s">
        <v>22</v>
      </c>
      <c r="C1" s="31" t="s">
        <v>20</v>
      </c>
      <c r="D1" s="31" t="s">
        <v>21</v>
      </c>
      <c r="E1" s="28" t="s">
        <v>26</v>
      </c>
      <c r="F1" s="29" t="s">
        <v>20</v>
      </c>
    </row>
    <row r="2" spans="1:6" x14ac:dyDescent="0.3">
      <c r="A2" s="3" t="s">
        <v>2</v>
      </c>
      <c r="B2" s="4">
        <v>14250353</v>
      </c>
      <c r="C2" s="6">
        <v>1.347</v>
      </c>
      <c r="D2" s="6">
        <v>-9.4E-2</v>
      </c>
      <c r="E2" s="4">
        <v>12915151</v>
      </c>
      <c r="F2" s="5">
        <v>1.3859999999999999</v>
      </c>
    </row>
    <row r="3" spans="1:6" x14ac:dyDescent="0.3">
      <c r="A3" s="7" t="s">
        <v>3</v>
      </c>
      <c r="B3" s="8">
        <v>-3673501</v>
      </c>
      <c r="C3" s="10">
        <v>-0.34699999999999998</v>
      </c>
      <c r="D3" s="10">
        <v>-2.1000000000000001E-2</v>
      </c>
      <c r="E3" s="8">
        <v>-3595981</v>
      </c>
      <c r="F3" s="9">
        <v>-0.38600000000000001</v>
      </c>
    </row>
    <row r="4" spans="1:6" x14ac:dyDescent="0.3">
      <c r="A4" s="3" t="s">
        <v>4</v>
      </c>
      <c r="B4" s="4">
        <v>10576852</v>
      </c>
      <c r="C4" s="6">
        <v>1</v>
      </c>
      <c r="D4" s="6">
        <v>-0.11899999999999999</v>
      </c>
      <c r="E4" s="4">
        <v>9319170</v>
      </c>
      <c r="F4" s="5">
        <v>1</v>
      </c>
    </row>
    <row r="5" spans="1:6" x14ac:dyDescent="0.3">
      <c r="A5" s="7" t="s">
        <v>5</v>
      </c>
      <c r="B5" s="8">
        <v>-6750978</v>
      </c>
      <c r="C5" s="10">
        <v>-0.63800000000000001</v>
      </c>
      <c r="D5" s="10">
        <v>-0.17399999999999999</v>
      </c>
      <c r="E5" s="11">
        <v>-5578445</v>
      </c>
      <c r="F5" s="9">
        <v>-0.59899999999999998</v>
      </c>
    </row>
    <row r="6" spans="1:6" x14ac:dyDescent="0.3">
      <c r="A6" s="3" t="s">
        <v>6</v>
      </c>
      <c r="B6" s="4">
        <v>3825874</v>
      </c>
      <c r="C6" s="6">
        <v>0.36199999999999999</v>
      </c>
      <c r="D6" s="6">
        <v>-2.1999999999999999E-2</v>
      </c>
      <c r="E6" s="4">
        <v>3740725</v>
      </c>
      <c r="F6" s="5">
        <v>0.40100000000000002</v>
      </c>
    </row>
    <row r="7" spans="1:6" x14ac:dyDescent="0.3">
      <c r="A7" s="12" t="s">
        <v>7</v>
      </c>
      <c r="B7" s="13">
        <v>0.36199999999999999</v>
      </c>
      <c r="C7" s="14"/>
      <c r="D7" s="15" t="s">
        <v>23</v>
      </c>
      <c r="E7" s="13">
        <v>0.40100000000000002</v>
      </c>
      <c r="F7" s="14"/>
    </row>
    <row r="8" spans="1:6" ht="30" x14ac:dyDescent="0.3">
      <c r="A8" s="16" t="s">
        <v>8</v>
      </c>
      <c r="B8" s="17">
        <v>-337942</v>
      </c>
      <c r="C8" s="19">
        <v>-3.2000000000000001E-2</v>
      </c>
      <c r="D8" s="19">
        <v>0.29599999999999999</v>
      </c>
      <c r="E8" s="17">
        <v>-437987</v>
      </c>
      <c r="F8" s="18">
        <v>-4.7E-2</v>
      </c>
    </row>
    <row r="9" spans="1:6" x14ac:dyDescent="0.3">
      <c r="A9" s="20" t="s">
        <v>9</v>
      </c>
      <c r="B9" s="8">
        <v>-1856070</v>
      </c>
      <c r="C9" s="10">
        <v>-0.17499999999999999</v>
      </c>
      <c r="D9" s="10">
        <v>-6.0000000000000001E-3</v>
      </c>
      <c r="E9" s="8">
        <v>-1845015</v>
      </c>
      <c r="F9" s="9">
        <v>-0.19800000000000001</v>
      </c>
    </row>
    <row r="10" spans="1:6" x14ac:dyDescent="0.3">
      <c r="A10" s="7" t="s">
        <v>10</v>
      </c>
      <c r="B10" s="8">
        <v>20254</v>
      </c>
      <c r="C10" s="10">
        <v>2E-3</v>
      </c>
      <c r="D10" s="10">
        <v>2.29</v>
      </c>
      <c r="E10" s="8">
        <v>66643</v>
      </c>
      <c r="F10" s="9">
        <v>7.0000000000000001E-3</v>
      </c>
    </row>
    <row r="11" spans="1:6" x14ac:dyDescent="0.3">
      <c r="A11" s="3" t="s">
        <v>11</v>
      </c>
      <c r="B11" s="4">
        <v>1652116</v>
      </c>
      <c r="C11" s="6">
        <v>0.156</v>
      </c>
      <c r="D11" s="6">
        <v>-7.6999999999999999E-2</v>
      </c>
      <c r="E11" s="4">
        <v>1524366</v>
      </c>
      <c r="F11" s="5">
        <v>0.16400000000000001</v>
      </c>
    </row>
    <row r="12" spans="1:6" ht="30" x14ac:dyDescent="0.3">
      <c r="A12" s="7" t="s">
        <v>12</v>
      </c>
      <c r="B12" s="8">
        <v>315613</v>
      </c>
      <c r="C12" s="10">
        <v>0.03</v>
      </c>
      <c r="D12" s="10">
        <v>0.13900000000000001</v>
      </c>
      <c r="E12" s="8">
        <v>359461</v>
      </c>
      <c r="F12" s="9">
        <v>3.9E-2</v>
      </c>
    </row>
    <row r="13" spans="1:6" x14ac:dyDescent="0.3">
      <c r="A13" s="3" t="s">
        <v>13</v>
      </c>
      <c r="B13" s="4">
        <v>1967729</v>
      </c>
      <c r="C13" s="6">
        <v>0.186</v>
      </c>
      <c r="D13" s="6">
        <v>-4.2999999999999997E-2</v>
      </c>
      <c r="E13" s="4">
        <v>1883827</v>
      </c>
      <c r="F13" s="5">
        <v>0.20200000000000001</v>
      </c>
    </row>
    <row r="14" spans="1:6" x14ac:dyDescent="0.3">
      <c r="A14" s="12" t="s">
        <v>14</v>
      </c>
      <c r="B14" s="13">
        <v>0.186</v>
      </c>
      <c r="C14" s="14"/>
      <c r="D14" s="15" t="s">
        <v>24</v>
      </c>
      <c r="E14" s="13">
        <v>0.20200000000000001</v>
      </c>
      <c r="F14" s="14"/>
    </row>
    <row r="15" spans="1:6" x14ac:dyDescent="0.3">
      <c r="A15" s="16" t="s">
        <v>15</v>
      </c>
      <c r="B15" s="17">
        <v>-991428</v>
      </c>
      <c r="C15" s="19">
        <v>-9.4E-2</v>
      </c>
      <c r="D15" s="19">
        <v>-0.28399999999999997</v>
      </c>
      <c r="E15" s="17">
        <v>-710342</v>
      </c>
      <c r="F15" s="18">
        <v>-7.5999999999999998E-2</v>
      </c>
    </row>
    <row r="16" spans="1:6" x14ac:dyDescent="0.3">
      <c r="A16" s="21" t="s">
        <v>16</v>
      </c>
      <c r="B16" s="11">
        <v>660688</v>
      </c>
      <c r="C16" s="23">
        <v>6.2E-2</v>
      </c>
      <c r="D16" s="23">
        <v>0.23200000000000001</v>
      </c>
      <c r="E16" s="11">
        <v>814024</v>
      </c>
      <c r="F16" s="22">
        <v>8.6999999999999994E-2</v>
      </c>
    </row>
    <row r="17" spans="1:6" ht="30" x14ac:dyDescent="0.3">
      <c r="A17" s="16" t="s">
        <v>17</v>
      </c>
      <c r="B17" s="17">
        <v>-235713</v>
      </c>
      <c r="C17" s="19">
        <v>-2.1999999999999999E-2</v>
      </c>
      <c r="D17" s="19">
        <v>-9.4E-2</v>
      </c>
      <c r="E17" s="17">
        <v>-213570</v>
      </c>
      <c r="F17" s="18">
        <v>-2.3E-2</v>
      </c>
    </row>
    <row r="18" spans="1:6" x14ac:dyDescent="0.3">
      <c r="A18" s="21" t="s">
        <v>18</v>
      </c>
      <c r="B18" s="11">
        <v>424975</v>
      </c>
      <c r="C18" s="23">
        <v>0.04</v>
      </c>
      <c r="D18" s="23">
        <v>0.41299999999999998</v>
      </c>
      <c r="E18" s="11">
        <v>600454</v>
      </c>
      <c r="F18" s="22">
        <v>6.4000000000000001E-2</v>
      </c>
    </row>
    <row r="19" spans="1:6" x14ac:dyDescent="0.3">
      <c r="A19" s="24" t="s">
        <v>19</v>
      </c>
      <c r="B19" s="25">
        <v>0.04</v>
      </c>
      <c r="C19" s="26"/>
      <c r="D19" s="27" t="s">
        <v>25</v>
      </c>
      <c r="E19" s="25">
        <v>6.4000000000000001E-2</v>
      </c>
      <c r="F19" s="2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D29" sqref="D29"/>
    </sheetView>
  </sheetViews>
  <sheetFormatPr defaultRowHeight="15.6" x14ac:dyDescent="0.3"/>
  <cols>
    <col min="1" max="1" width="80.88671875" style="32" bestFit="1" customWidth="1"/>
    <col min="2" max="3" width="12.109375" style="32" bestFit="1" customWidth="1"/>
    <col min="4" max="16384" width="8.88671875" style="32"/>
  </cols>
  <sheetData>
    <row r="1" spans="1:3" x14ac:dyDescent="0.3">
      <c r="A1" s="2" t="s">
        <v>27</v>
      </c>
      <c r="B1" s="33">
        <v>45291</v>
      </c>
      <c r="C1" s="34">
        <v>44926</v>
      </c>
    </row>
    <row r="2" spans="1:3" x14ac:dyDescent="0.3">
      <c r="A2" s="35" t="s">
        <v>28</v>
      </c>
      <c r="B2" s="36">
        <v>172</v>
      </c>
      <c r="C2" s="37">
        <v>171</v>
      </c>
    </row>
    <row r="3" spans="1:3" x14ac:dyDescent="0.3">
      <c r="A3" s="38" t="s">
        <v>29</v>
      </c>
      <c r="B3" s="39">
        <v>12915151</v>
      </c>
      <c r="C3" s="40">
        <v>14250353</v>
      </c>
    </row>
    <row r="4" spans="1:3" x14ac:dyDescent="0.3">
      <c r="A4" s="35" t="s">
        <v>30</v>
      </c>
      <c r="B4" s="41">
        <v>9319170</v>
      </c>
      <c r="C4" s="42">
        <v>10576852</v>
      </c>
    </row>
    <row r="5" spans="1:3" x14ac:dyDescent="0.3">
      <c r="A5" s="38" t="s">
        <v>31</v>
      </c>
      <c r="B5" s="39">
        <v>3740977</v>
      </c>
      <c r="C5" s="40">
        <v>3825874</v>
      </c>
    </row>
    <row r="6" spans="1:3" x14ac:dyDescent="0.3">
      <c r="A6" s="35" t="s">
        <v>32</v>
      </c>
      <c r="B6" s="43">
        <v>0.40100000000000002</v>
      </c>
      <c r="C6" s="44">
        <v>0.36199999999999999</v>
      </c>
    </row>
    <row r="7" spans="1:3" x14ac:dyDescent="0.3">
      <c r="A7" s="38" t="s">
        <v>33</v>
      </c>
      <c r="B7" s="39">
        <v>1524366</v>
      </c>
      <c r="C7" s="40">
        <v>1652116</v>
      </c>
    </row>
    <row r="8" spans="1:3" x14ac:dyDescent="0.3">
      <c r="A8" s="35" t="s">
        <v>34</v>
      </c>
      <c r="B8" s="43">
        <v>0.16400000000000001</v>
      </c>
      <c r="C8" s="44">
        <v>0.156</v>
      </c>
    </row>
    <row r="9" spans="1:3" x14ac:dyDescent="0.3">
      <c r="A9" s="45" t="s">
        <v>35</v>
      </c>
      <c r="B9" s="46">
        <v>-372699</v>
      </c>
      <c r="C9" s="47">
        <v>-347204</v>
      </c>
    </row>
    <row r="10" spans="1:3" x14ac:dyDescent="0.3">
      <c r="A10" s="48" t="s">
        <v>36</v>
      </c>
      <c r="B10" s="49">
        <v>202193</v>
      </c>
      <c r="C10" s="50">
        <v>174756</v>
      </c>
    </row>
    <row r="11" spans="1:3" x14ac:dyDescent="0.3">
      <c r="A11" s="38" t="s">
        <v>37</v>
      </c>
      <c r="B11" s="39">
        <v>1353860</v>
      </c>
      <c r="C11" s="40">
        <v>1479668</v>
      </c>
    </row>
    <row r="12" spans="1:3" x14ac:dyDescent="0.3">
      <c r="A12" s="35" t="s">
        <v>38</v>
      </c>
      <c r="B12" s="43">
        <v>0.14499999999999999</v>
      </c>
      <c r="C12" s="44">
        <v>0.14000000000000001</v>
      </c>
    </row>
    <row r="13" spans="1:3" x14ac:dyDescent="0.3">
      <c r="A13" s="38" t="s">
        <v>13</v>
      </c>
      <c r="B13" s="39">
        <v>1883827</v>
      </c>
      <c r="C13" s="40">
        <v>1967729</v>
      </c>
    </row>
    <row r="14" spans="1:3" x14ac:dyDescent="0.3">
      <c r="A14" s="35" t="s">
        <v>39</v>
      </c>
      <c r="B14" s="43">
        <v>0.20200000000000001</v>
      </c>
      <c r="C14" s="44">
        <v>0.186</v>
      </c>
    </row>
    <row r="15" spans="1:3" x14ac:dyDescent="0.3">
      <c r="A15" s="45" t="s">
        <v>35</v>
      </c>
      <c r="B15" s="46">
        <v>-372699</v>
      </c>
      <c r="C15" s="47">
        <v>-347204</v>
      </c>
    </row>
    <row r="16" spans="1:3" x14ac:dyDescent="0.3">
      <c r="A16" s="35" t="s">
        <v>40</v>
      </c>
      <c r="B16" s="41">
        <v>1511128</v>
      </c>
      <c r="C16" s="42">
        <v>1620525</v>
      </c>
    </row>
    <row r="17" spans="1:3" x14ac:dyDescent="0.3">
      <c r="A17" s="38" t="s">
        <v>41</v>
      </c>
      <c r="B17" s="51">
        <v>0.16200000000000001</v>
      </c>
      <c r="C17" s="52">
        <v>0.153</v>
      </c>
    </row>
    <row r="18" spans="1:3" x14ac:dyDescent="0.3">
      <c r="A18" s="35" t="s">
        <v>42</v>
      </c>
      <c r="B18" s="41">
        <v>600454</v>
      </c>
      <c r="C18" s="42">
        <v>424975</v>
      </c>
    </row>
    <row r="19" spans="1:3" x14ac:dyDescent="0.3">
      <c r="A19" s="38" t="s">
        <v>43</v>
      </c>
      <c r="B19" s="51">
        <v>6.4000000000000001E-2</v>
      </c>
      <c r="C19" s="52">
        <v>0.04</v>
      </c>
    </row>
    <row r="20" spans="1:3" x14ac:dyDescent="0.3">
      <c r="A20" s="48" t="s">
        <v>44</v>
      </c>
      <c r="B20" s="49">
        <v>247040</v>
      </c>
      <c r="C20" s="50">
        <v>237584</v>
      </c>
    </row>
    <row r="21" spans="1:3" x14ac:dyDescent="0.3">
      <c r="A21" s="45" t="s">
        <v>35</v>
      </c>
      <c r="B21" s="46">
        <v>-372699</v>
      </c>
      <c r="C21" s="47">
        <v>-347204</v>
      </c>
    </row>
    <row r="22" spans="1:3" x14ac:dyDescent="0.3">
      <c r="A22" s="48" t="s">
        <v>36</v>
      </c>
      <c r="B22" s="49">
        <v>202193</v>
      </c>
      <c r="C22" s="50">
        <v>174756</v>
      </c>
    </row>
    <row r="23" spans="1:3" x14ac:dyDescent="0.3">
      <c r="A23" s="45" t="s">
        <v>45</v>
      </c>
      <c r="B23" s="46">
        <v>643754</v>
      </c>
      <c r="C23" s="47">
        <v>730499</v>
      </c>
    </row>
    <row r="24" spans="1:3" x14ac:dyDescent="0.3">
      <c r="A24" s="48" t="s">
        <v>46</v>
      </c>
      <c r="B24" s="49">
        <v>-244898</v>
      </c>
      <c r="C24" s="50">
        <v>-270516</v>
      </c>
    </row>
    <row r="25" spans="1:3" x14ac:dyDescent="0.3">
      <c r="A25" s="38" t="s">
        <v>47</v>
      </c>
      <c r="B25" s="39">
        <v>1075844</v>
      </c>
      <c r="C25" s="40">
        <v>950094</v>
      </c>
    </row>
    <row r="26" spans="1:3" x14ac:dyDescent="0.3">
      <c r="A26" s="35" t="s">
        <v>48</v>
      </c>
      <c r="B26" s="43">
        <v>0.115</v>
      </c>
      <c r="C26" s="44">
        <v>0.09</v>
      </c>
    </row>
    <row r="27" spans="1:3" x14ac:dyDescent="0.3">
      <c r="A27" s="38" t="s">
        <v>49</v>
      </c>
      <c r="B27" s="39">
        <v>893548</v>
      </c>
      <c r="C27" s="40">
        <v>976581</v>
      </c>
    </row>
    <row r="28" spans="1:3" x14ac:dyDescent="0.3">
      <c r="A28" s="35" t="s">
        <v>50</v>
      </c>
      <c r="B28" s="41">
        <v>465337</v>
      </c>
      <c r="C28" s="42">
        <v>1797139</v>
      </c>
    </row>
    <row r="29" spans="1:3" x14ac:dyDescent="0.3">
      <c r="A29" s="38" t="s">
        <v>51</v>
      </c>
      <c r="B29" s="39">
        <v>1436811</v>
      </c>
      <c r="C29" s="40">
        <v>1540825</v>
      </c>
    </row>
    <row r="30" spans="1:3" x14ac:dyDescent="0.3">
      <c r="A30" s="35" t="s">
        <v>52</v>
      </c>
      <c r="B30" s="41">
        <v>1902148</v>
      </c>
      <c r="C30" s="42">
        <v>3337964</v>
      </c>
    </row>
    <row r="31" spans="1:3" x14ac:dyDescent="0.3">
      <c r="A31" s="38" t="s">
        <v>53</v>
      </c>
      <c r="B31" s="51">
        <v>0.47</v>
      </c>
      <c r="C31" s="52">
        <v>0.29299999999999998</v>
      </c>
    </row>
    <row r="32" spans="1:3" x14ac:dyDescent="0.3">
      <c r="A32" s="35" t="s">
        <v>54</v>
      </c>
      <c r="B32" s="41">
        <v>1245092</v>
      </c>
      <c r="C32" s="42">
        <v>2362745</v>
      </c>
    </row>
    <row r="33" spans="1:3" x14ac:dyDescent="0.3">
      <c r="A33" s="38" t="s">
        <v>55</v>
      </c>
      <c r="B33" s="39">
        <v>1911238</v>
      </c>
      <c r="C33" s="40">
        <v>1082937</v>
      </c>
    </row>
    <row r="34" spans="1:3" x14ac:dyDescent="0.3">
      <c r="A34" s="35" t="s">
        <v>56</v>
      </c>
      <c r="B34" s="41">
        <v>-666146</v>
      </c>
      <c r="C34" s="42">
        <v>1279808</v>
      </c>
    </row>
    <row r="35" spans="1:3" x14ac:dyDescent="0.3">
      <c r="A35" s="38" t="s">
        <v>57</v>
      </c>
      <c r="B35" s="39">
        <v>949568</v>
      </c>
      <c r="C35" s="40">
        <v>744009</v>
      </c>
    </row>
    <row r="36" spans="1:3" x14ac:dyDescent="0.3">
      <c r="A36" s="35" t="s">
        <v>58</v>
      </c>
      <c r="B36" s="41">
        <v>283422</v>
      </c>
      <c r="C36" s="42">
        <v>2023817</v>
      </c>
    </row>
    <row r="37" spans="1:3" x14ac:dyDescent="0.3">
      <c r="A37" s="38" t="s">
        <v>59</v>
      </c>
      <c r="B37" s="51">
        <v>-2.35</v>
      </c>
      <c r="C37" s="53">
        <v>0.63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3" sqref="F13"/>
    </sheetView>
  </sheetViews>
  <sheetFormatPr defaultRowHeight="15.6" x14ac:dyDescent="0.3"/>
  <cols>
    <col min="1" max="1" width="43.88671875" style="32" bestFit="1" customWidth="1"/>
    <col min="2" max="3" width="13.5546875" style="32" bestFit="1" customWidth="1"/>
  </cols>
  <sheetData>
    <row r="1" spans="1:3" x14ac:dyDescent="0.3">
      <c r="A1" s="54"/>
      <c r="B1" s="56" t="s">
        <v>78</v>
      </c>
      <c r="C1" s="56" t="s">
        <v>77</v>
      </c>
    </row>
    <row r="2" spans="1:3" x14ac:dyDescent="0.3">
      <c r="A2" s="35" t="s">
        <v>4</v>
      </c>
      <c r="B2" s="60">
        <v>10576852</v>
      </c>
      <c r="C2" s="59">
        <v>9319170</v>
      </c>
    </row>
    <row r="3" spans="1:3" x14ac:dyDescent="0.3">
      <c r="A3" s="35" t="s">
        <v>5</v>
      </c>
      <c r="B3" s="62">
        <v>-6750978</v>
      </c>
      <c r="C3" s="61">
        <v>-5578445</v>
      </c>
    </row>
    <row r="4" spans="1:3" x14ac:dyDescent="0.3">
      <c r="A4" s="55" t="s">
        <v>6</v>
      </c>
      <c r="B4" s="60">
        <v>3825874</v>
      </c>
      <c r="C4" s="59">
        <v>3740725</v>
      </c>
    </row>
    <row r="5" spans="1:3" x14ac:dyDescent="0.3">
      <c r="A5" s="55" t="s">
        <v>97</v>
      </c>
      <c r="B5" s="58"/>
      <c r="C5" s="58"/>
    </row>
    <row r="6" spans="1:3" x14ac:dyDescent="0.3">
      <c r="A6" s="35" t="s">
        <v>8</v>
      </c>
      <c r="B6" s="60">
        <v>-337942</v>
      </c>
      <c r="C6" s="59">
        <v>-437987</v>
      </c>
    </row>
    <row r="7" spans="1:3" x14ac:dyDescent="0.3">
      <c r="A7" s="35" t="s">
        <v>9</v>
      </c>
      <c r="B7" s="60">
        <v>-1856070</v>
      </c>
      <c r="C7" s="59">
        <v>-1845015</v>
      </c>
    </row>
    <row r="8" spans="1:3" x14ac:dyDescent="0.3">
      <c r="A8" s="35" t="s">
        <v>10</v>
      </c>
      <c r="B8" s="62">
        <v>20254</v>
      </c>
      <c r="C8" s="61">
        <v>66643</v>
      </c>
    </row>
    <row r="9" spans="1:3" x14ac:dyDescent="0.3">
      <c r="A9" s="54"/>
      <c r="B9" s="60">
        <v>-2173758</v>
      </c>
      <c r="C9" s="59">
        <v>-2216359</v>
      </c>
    </row>
    <row r="10" spans="1:3" x14ac:dyDescent="0.3">
      <c r="A10" s="55" t="s">
        <v>98</v>
      </c>
      <c r="B10" s="60">
        <v>1652116</v>
      </c>
      <c r="C10" s="59">
        <v>1524366</v>
      </c>
    </row>
    <row r="11" spans="1:3" x14ac:dyDescent="0.3">
      <c r="A11" s="55" t="s">
        <v>15</v>
      </c>
      <c r="B11" s="58"/>
      <c r="C11" s="58"/>
    </row>
    <row r="12" spans="1:3" x14ac:dyDescent="0.3">
      <c r="A12" s="35" t="s">
        <v>99</v>
      </c>
      <c r="B12" s="60">
        <v>543609</v>
      </c>
      <c r="C12" s="59">
        <v>659065</v>
      </c>
    </row>
    <row r="13" spans="1:3" x14ac:dyDescent="0.3">
      <c r="A13" s="35" t="s">
        <v>100</v>
      </c>
      <c r="B13" s="60">
        <v>-1539211</v>
      </c>
      <c r="C13" s="59">
        <v>-1376201</v>
      </c>
    </row>
    <row r="14" spans="1:3" x14ac:dyDescent="0.3">
      <c r="A14" s="35" t="s">
        <v>101</v>
      </c>
      <c r="B14" s="62">
        <v>4174</v>
      </c>
      <c r="C14" s="61">
        <v>6794</v>
      </c>
    </row>
    <row r="15" spans="1:3" x14ac:dyDescent="0.3">
      <c r="A15" s="54"/>
      <c r="B15" s="60">
        <v>-991428</v>
      </c>
      <c r="C15" s="59">
        <v>-710342</v>
      </c>
    </row>
    <row r="16" spans="1:3" x14ac:dyDescent="0.3">
      <c r="A16" s="55" t="s">
        <v>16</v>
      </c>
      <c r="B16" s="60">
        <v>660688</v>
      </c>
      <c r="C16" s="59">
        <v>814024</v>
      </c>
    </row>
    <row r="17" spans="1:3" x14ac:dyDescent="0.3">
      <c r="A17" s="55" t="s">
        <v>17</v>
      </c>
      <c r="B17" s="58"/>
      <c r="C17" s="58"/>
    </row>
    <row r="18" spans="1:3" x14ac:dyDescent="0.3">
      <c r="A18" s="35" t="s">
        <v>102</v>
      </c>
      <c r="B18" s="60">
        <v>-280490</v>
      </c>
      <c r="C18" s="59">
        <v>-273766</v>
      </c>
    </row>
    <row r="19" spans="1:3" x14ac:dyDescent="0.3">
      <c r="A19" s="35" t="s">
        <v>103</v>
      </c>
      <c r="B19" s="62">
        <v>44777</v>
      </c>
      <c r="C19" s="61">
        <v>60196</v>
      </c>
    </row>
    <row r="20" spans="1:3" x14ac:dyDescent="0.3">
      <c r="A20" s="55" t="s">
        <v>104</v>
      </c>
      <c r="B20" s="64">
        <v>424975</v>
      </c>
      <c r="C20" s="63">
        <v>600454</v>
      </c>
    </row>
    <row r="21" spans="1:3" x14ac:dyDescent="0.3">
      <c r="A21" s="32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9" sqref="E29"/>
    </sheetView>
  </sheetViews>
  <sheetFormatPr defaultRowHeight="14.4" x14ac:dyDescent="0.3"/>
  <cols>
    <col min="1" max="1" width="33.21875" bestFit="1" customWidth="1"/>
    <col min="2" max="3" width="12.109375" bestFit="1" customWidth="1"/>
    <col min="5" max="5" width="49.109375" bestFit="1" customWidth="1"/>
    <col min="6" max="7" width="12.109375" bestFit="1" customWidth="1"/>
  </cols>
  <sheetData>
    <row r="1" spans="1:7" x14ac:dyDescent="0.3">
      <c r="A1" s="134"/>
      <c r="B1" s="135" t="s">
        <v>78</v>
      </c>
      <c r="C1" s="136" t="s">
        <v>120</v>
      </c>
      <c r="E1" s="134"/>
      <c r="F1" s="135" t="s">
        <v>78</v>
      </c>
      <c r="G1" s="136" t="s">
        <v>120</v>
      </c>
    </row>
    <row r="2" spans="1:7" x14ac:dyDescent="0.3">
      <c r="A2" s="137" t="s">
        <v>60</v>
      </c>
      <c r="B2" s="134"/>
      <c r="C2" s="134"/>
      <c r="E2" s="137" t="s">
        <v>80</v>
      </c>
      <c r="F2" s="134"/>
      <c r="G2" s="134"/>
    </row>
    <row r="3" spans="1:7" x14ac:dyDescent="0.3">
      <c r="A3" s="138" t="s">
        <v>61</v>
      </c>
      <c r="B3" s="139">
        <v>821195</v>
      </c>
      <c r="C3" s="140">
        <v>1290606</v>
      </c>
      <c r="E3" s="138" t="s">
        <v>81</v>
      </c>
      <c r="F3" s="139">
        <v>2179676</v>
      </c>
      <c r="G3" s="140">
        <v>2345647</v>
      </c>
    </row>
    <row r="4" spans="1:7" x14ac:dyDescent="0.3">
      <c r="A4" s="138" t="s">
        <v>62</v>
      </c>
      <c r="B4" s="139">
        <v>255619</v>
      </c>
      <c r="C4" s="141" t="s">
        <v>110</v>
      </c>
      <c r="E4" s="141" t="s">
        <v>82</v>
      </c>
      <c r="F4" s="139">
        <v>1144669</v>
      </c>
      <c r="G4" s="140">
        <v>687971</v>
      </c>
    </row>
    <row r="5" spans="1:7" x14ac:dyDescent="0.3">
      <c r="A5" s="138" t="s">
        <v>63</v>
      </c>
      <c r="B5" s="142">
        <v>2540674</v>
      </c>
      <c r="C5" s="140">
        <v>2271745</v>
      </c>
      <c r="E5" s="138" t="s">
        <v>83</v>
      </c>
      <c r="F5" s="139">
        <v>197838</v>
      </c>
      <c r="G5" s="140">
        <v>185959</v>
      </c>
    </row>
    <row r="6" spans="1:7" x14ac:dyDescent="0.3">
      <c r="A6" s="138" t="s">
        <v>0</v>
      </c>
      <c r="B6" s="142">
        <v>1354949</v>
      </c>
      <c r="C6" s="140">
        <v>1638343</v>
      </c>
      <c r="E6" s="138" t="s">
        <v>84</v>
      </c>
      <c r="F6" s="139">
        <v>372244</v>
      </c>
      <c r="G6" s="140">
        <v>315885</v>
      </c>
    </row>
    <row r="7" spans="1:7" x14ac:dyDescent="0.3">
      <c r="A7" s="138" t="s">
        <v>64</v>
      </c>
      <c r="B7" s="139">
        <v>87758</v>
      </c>
      <c r="C7" s="140">
        <v>76607</v>
      </c>
      <c r="E7" s="138" t="s">
        <v>85</v>
      </c>
      <c r="F7" s="139">
        <v>16477</v>
      </c>
      <c r="G7" s="140">
        <v>199214</v>
      </c>
    </row>
    <row r="8" spans="1:7" x14ac:dyDescent="0.3">
      <c r="A8" s="138" t="s">
        <v>65</v>
      </c>
      <c r="B8" s="139">
        <v>2624</v>
      </c>
      <c r="C8" s="140">
        <v>2162</v>
      </c>
      <c r="E8" s="138" t="s">
        <v>86</v>
      </c>
      <c r="F8" s="139">
        <v>218486</v>
      </c>
      <c r="G8" s="140">
        <v>154954</v>
      </c>
    </row>
    <row r="9" spans="1:7" x14ac:dyDescent="0.3">
      <c r="A9" s="138" t="s">
        <v>66</v>
      </c>
      <c r="B9" s="139">
        <v>75227</v>
      </c>
      <c r="C9" s="140">
        <v>53442</v>
      </c>
      <c r="E9" s="138" t="s">
        <v>87</v>
      </c>
      <c r="F9" s="143">
        <v>162214</v>
      </c>
      <c r="G9" s="144">
        <v>127053</v>
      </c>
    </row>
    <row r="10" spans="1:7" x14ac:dyDescent="0.3">
      <c r="A10" s="138" t="s">
        <v>67</v>
      </c>
      <c r="B10" s="143">
        <v>6123</v>
      </c>
      <c r="C10" s="144">
        <v>22465</v>
      </c>
      <c r="E10" s="137" t="s">
        <v>88</v>
      </c>
      <c r="F10" s="139">
        <v>4291604</v>
      </c>
      <c r="G10" s="140">
        <v>4016683</v>
      </c>
    </row>
    <row r="11" spans="1:7" x14ac:dyDescent="0.3">
      <c r="A11" s="137" t="s">
        <v>68</v>
      </c>
      <c r="B11" s="142">
        <v>5144169</v>
      </c>
      <c r="C11" s="140">
        <v>5355370</v>
      </c>
      <c r="E11" s="151"/>
      <c r="F11" s="134"/>
      <c r="G11" s="134"/>
    </row>
    <row r="12" spans="1:7" x14ac:dyDescent="0.3">
      <c r="A12" s="137" t="s">
        <v>69</v>
      </c>
      <c r="B12" s="145"/>
      <c r="C12" s="145"/>
      <c r="E12" s="137" t="s">
        <v>89</v>
      </c>
      <c r="F12" s="134"/>
      <c r="G12" s="134"/>
    </row>
    <row r="13" spans="1:7" x14ac:dyDescent="0.3">
      <c r="A13" s="138" t="s">
        <v>63</v>
      </c>
      <c r="B13" s="139">
        <v>81192</v>
      </c>
      <c r="C13" s="140">
        <v>99239</v>
      </c>
      <c r="E13" s="141" t="s">
        <v>82</v>
      </c>
      <c r="F13" s="139">
        <v>1218076</v>
      </c>
      <c r="G13" s="140">
        <v>1674901</v>
      </c>
    </row>
    <row r="14" spans="1:7" x14ac:dyDescent="0.3">
      <c r="A14" s="138" t="s">
        <v>64</v>
      </c>
      <c r="B14" s="139">
        <v>39684</v>
      </c>
      <c r="C14" s="140">
        <v>51910</v>
      </c>
      <c r="E14" s="138" t="s">
        <v>84</v>
      </c>
      <c r="F14" s="139">
        <v>186949</v>
      </c>
      <c r="G14" s="140">
        <v>206378</v>
      </c>
    </row>
    <row r="15" spans="1:7" x14ac:dyDescent="0.3">
      <c r="A15" s="138" t="s">
        <v>70</v>
      </c>
      <c r="B15" s="139">
        <v>8902</v>
      </c>
      <c r="C15" s="140">
        <v>8579</v>
      </c>
      <c r="E15" s="138" t="s">
        <v>108</v>
      </c>
      <c r="F15" s="139">
        <v>423822</v>
      </c>
      <c r="G15" s="140">
        <v>314394</v>
      </c>
    </row>
    <row r="16" spans="1:7" x14ac:dyDescent="0.3">
      <c r="A16" s="138" t="s">
        <v>71</v>
      </c>
      <c r="B16" s="139">
        <v>144905</v>
      </c>
      <c r="C16" s="140">
        <v>100128</v>
      </c>
      <c r="E16" s="138" t="s">
        <v>86</v>
      </c>
      <c r="F16" s="139">
        <v>2439212</v>
      </c>
      <c r="G16" s="140">
        <v>2312125</v>
      </c>
    </row>
    <row r="17" spans="1:7" x14ac:dyDescent="0.3">
      <c r="A17" s="138" t="s">
        <v>121</v>
      </c>
      <c r="B17" s="146" t="s">
        <v>110</v>
      </c>
      <c r="C17" s="140">
        <v>30314</v>
      </c>
      <c r="E17" s="138" t="s">
        <v>87</v>
      </c>
      <c r="F17" s="143">
        <v>11163</v>
      </c>
      <c r="G17" s="144">
        <v>54550</v>
      </c>
    </row>
    <row r="18" spans="1:7" x14ac:dyDescent="0.3">
      <c r="A18" s="138" t="s">
        <v>72</v>
      </c>
      <c r="B18" s="142">
        <v>1496803</v>
      </c>
      <c r="C18" s="140">
        <v>1445108</v>
      </c>
      <c r="E18" s="137" t="s">
        <v>90</v>
      </c>
      <c r="F18" s="139">
        <v>4279222</v>
      </c>
      <c r="G18" s="140">
        <v>4562348</v>
      </c>
    </row>
    <row r="19" spans="1:7" x14ac:dyDescent="0.3">
      <c r="A19" s="138" t="s">
        <v>73</v>
      </c>
      <c r="B19" s="142">
        <v>2355158</v>
      </c>
      <c r="C19" s="140">
        <v>2243176</v>
      </c>
      <c r="E19" s="152"/>
      <c r="F19" s="145"/>
      <c r="G19" s="145"/>
    </row>
    <row r="20" spans="1:7" x14ac:dyDescent="0.3">
      <c r="A20" s="138" t="s">
        <v>74</v>
      </c>
      <c r="B20" s="143">
        <v>44022</v>
      </c>
      <c r="C20" s="144">
        <v>39052</v>
      </c>
      <c r="E20" s="137" t="s">
        <v>91</v>
      </c>
      <c r="F20" s="134"/>
      <c r="G20" s="134"/>
    </row>
    <row r="21" spans="1:7" ht="15" thickBot="1" x14ac:dyDescent="0.35">
      <c r="A21" s="137" t="s">
        <v>75</v>
      </c>
      <c r="B21" s="147">
        <v>4170666</v>
      </c>
      <c r="C21" s="148">
        <v>4017506</v>
      </c>
      <c r="E21" s="138" t="s">
        <v>92</v>
      </c>
      <c r="F21" s="139">
        <v>300000</v>
      </c>
      <c r="G21" s="140">
        <v>300000</v>
      </c>
    </row>
    <row r="22" spans="1:7" x14ac:dyDescent="0.3">
      <c r="A22" s="137" t="s">
        <v>76</v>
      </c>
      <c r="B22" s="149">
        <v>9314835</v>
      </c>
      <c r="C22" s="150">
        <v>9372876</v>
      </c>
      <c r="E22" s="138" t="s">
        <v>93</v>
      </c>
      <c r="F22" s="139">
        <v>60000</v>
      </c>
      <c r="G22" s="140">
        <v>51514</v>
      </c>
    </row>
    <row r="23" spans="1:7" x14ac:dyDescent="0.3">
      <c r="E23" s="138" t="s">
        <v>94</v>
      </c>
      <c r="F23" s="139">
        <v>384009</v>
      </c>
      <c r="G23" s="140">
        <v>336774</v>
      </c>
    </row>
    <row r="24" spans="1:7" x14ac:dyDescent="0.3">
      <c r="E24" s="138" t="s">
        <v>95</v>
      </c>
      <c r="F24" s="135" t="s">
        <v>79</v>
      </c>
      <c r="G24" s="144">
        <v>105557</v>
      </c>
    </row>
    <row r="25" spans="1:7" ht="15" thickBot="1" x14ac:dyDescent="0.35">
      <c r="E25" s="153" t="s">
        <v>57</v>
      </c>
      <c r="F25" s="154">
        <v>744009</v>
      </c>
      <c r="G25" s="148">
        <v>793845</v>
      </c>
    </row>
    <row r="26" spans="1:7" x14ac:dyDescent="0.3">
      <c r="E26" s="137" t="s">
        <v>96</v>
      </c>
      <c r="F26" s="149">
        <v>9314835</v>
      </c>
      <c r="G26" s="150">
        <v>9372876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2" sqref="D22"/>
    </sheetView>
  </sheetViews>
  <sheetFormatPr defaultRowHeight="15.6" x14ac:dyDescent="0.3"/>
  <cols>
    <col min="1" max="1" width="39.44140625" style="32" bestFit="1" customWidth="1"/>
    <col min="2" max="2" width="11.6640625" style="32" bestFit="1" customWidth="1"/>
    <col min="3" max="3" width="9.6640625" style="32" bestFit="1" customWidth="1"/>
    <col min="4" max="4" width="11.6640625" style="32" bestFit="1" customWidth="1"/>
    <col min="5" max="5" width="9.6640625" style="32" bestFit="1" customWidth="1"/>
    <col min="6" max="6" width="10.5546875" style="32" bestFit="1" customWidth="1"/>
    <col min="7" max="16384" width="8.88671875" style="32"/>
  </cols>
  <sheetData>
    <row r="1" spans="1:6" ht="16.2" thickBot="1" x14ac:dyDescent="0.35">
      <c r="A1" s="71" t="s">
        <v>1</v>
      </c>
      <c r="B1" s="72" t="s">
        <v>22</v>
      </c>
      <c r="C1" s="72" t="s">
        <v>20</v>
      </c>
      <c r="D1" s="72" t="s">
        <v>114</v>
      </c>
      <c r="E1" s="72" t="s">
        <v>20</v>
      </c>
      <c r="F1" s="73" t="s">
        <v>21</v>
      </c>
    </row>
    <row r="2" spans="1:6" x14ac:dyDescent="0.3">
      <c r="A2" s="74" t="s">
        <v>2</v>
      </c>
      <c r="B2" s="75">
        <v>14250353</v>
      </c>
      <c r="C2" s="76">
        <v>1.347</v>
      </c>
      <c r="D2" s="75">
        <v>12579777</v>
      </c>
      <c r="E2" s="76">
        <v>1.3160000000000001</v>
      </c>
      <c r="F2" s="77">
        <v>0.13300000000000001</v>
      </c>
    </row>
    <row r="3" spans="1:6" x14ac:dyDescent="0.3">
      <c r="A3" s="78" t="s">
        <v>3</v>
      </c>
      <c r="B3" s="79">
        <v>-3673501</v>
      </c>
      <c r="C3" s="80">
        <v>-0.34699999999999998</v>
      </c>
      <c r="D3" s="79">
        <v>-3023662</v>
      </c>
      <c r="E3" s="80">
        <v>-0.316</v>
      </c>
      <c r="F3" s="81">
        <v>0.215</v>
      </c>
    </row>
    <row r="4" spans="1:6" x14ac:dyDescent="0.3">
      <c r="A4" s="74" t="s">
        <v>4</v>
      </c>
      <c r="B4" s="75">
        <v>10576852</v>
      </c>
      <c r="C4" s="76">
        <v>1</v>
      </c>
      <c r="D4" s="75">
        <v>9556115</v>
      </c>
      <c r="E4" s="76">
        <v>1</v>
      </c>
      <c r="F4" s="77">
        <v>0.107</v>
      </c>
    </row>
    <row r="5" spans="1:6" x14ac:dyDescent="0.3">
      <c r="A5" s="78" t="s">
        <v>5</v>
      </c>
      <c r="B5" s="79">
        <v>-6750978</v>
      </c>
      <c r="C5" s="80">
        <v>-0.63800000000000001</v>
      </c>
      <c r="D5" s="79">
        <v>-6233499</v>
      </c>
      <c r="E5" s="80">
        <v>-0.65200000000000002</v>
      </c>
      <c r="F5" s="81">
        <v>8.3000000000000004E-2</v>
      </c>
    </row>
    <row r="6" spans="1:6" x14ac:dyDescent="0.3">
      <c r="A6" s="74" t="s">
        <v>6</v>
      </c>
      <c r="B6" s="75">
        <v>3825874</v>
      </c>
      <c r="C6" s="76">
        <v>0.36199999999999999</v>
      </c>
      <c r="D6" s="75">
        <v>3322616</v>
      </c>
      <c r="E6" s="76">
        <v>0.34799999999999998</v>
      </c>
      <c r="F6" s="77">
        <v>0.151</v>
      </c>
    </row>
    <row r="7" spans="1:6" x14ac:dyDescent="0.3">
      <c r="A7" s="82" t="s">
        <v>7</v>
      </c>
      <c r="B7" s="83">
        <v>0.36199999999999999</v>
      </c>
      <c r="C7" s="84"/>
      <c r="D7" s="83">
        <v>0.34799999999999998</v>
      </c>
      <c r="E7" s="84"/>
      <c r="F7" s="85" t="s">
        <v>111</v>
      </c>
    </row>
    <row r="8" spans="1:6" x14ac:dyDescent="0.3">
      <c r="A8" s="86" t="s">
        <v>8</v>
      </c>
      <c r="B8" s="87">
        <v>-337942</v>
      </c>
      <c r="C8" s="88">
        <v>-3.2000000000000001E-2</v>
      </c>
      <c r="D8" s="87">
        <v>-290742</v>
      </c>
      <c r="E8" s="88">
        <v>-0.03</v>
      </c>
      <c r="F8" s="89">
        <v>0.16200000000000001</v>
      </c>
    </row>
    <row r="9" spans="1:6" x14ac:dyDescent="0.3">
      <c r="A9" s="90" t="s">
        <v>9</v>
      </c>
      <c r="B9" s="79">
        <v>-1856070</v>
      </c>
      <c r="C9" s="80">
        <v>-0.17499999999999999</v>
      </c>
      <c r="D9" s="79">
        <v>-1756417</v>
      </c>
      <c r="E9" s="80">
        <v>-0.184</v>
      </c>
      <c r="F9" s="81">
        <v>5.7000000000000002E-2</v>
      </c>
    </row>
    <row r="10" spans="1:6" x14ac:dyDescent="0.3">
      <c r="A10" s="86" t="s">
        <v>109</v>
      </c>
      <c r="B10" s="91" t="s">
        <v>110</v>
      </c>
      <c r="C10" s="88">
        <v>0</v>
      </c>
      <c r="D10" s="87">
        <v>25268</v>
      </c>
      <c r="E10" s="88">
        <v>3.0000000000000001E-3</v>
      </c>
      <c r="F10" s="89">
        <v>-1</v>
      </c>
    </row>
    <row r="11" spans="1:6" x14ac:dyDescent="0.3">
      <c r="A11" s="78" t="s">
        <v>10</v>
      </c>
      <c r="B11" s="79">
        <v>20254</v>
      </c>
      <c r="C11" s="80">
        <v>2E-3</v>
      </c>
      <c r="D11" s="79">
        <v>14671</v>
      </c>
      <c r="E11" s="80">
        <v>2E-3</v>
      </c>
      <c r="F11" s="81">
        <v>0.38100000000000001</v>
      </c>
    </row>
    <row r="12" spans="1:6" x14ac:dyDescent="0.3">
      <c r="A12" s="74" t="s">
        <v>11</v>
      </c>
      <c r="B12" s="75">
        <v>1652116</v>
      </c>
      <c r="C12" s="76">
        <v>0.156</v>
      </c>
      <c r="D12" s="75">
        <v>1315396</v>
      </c>
      <c r="E12" s="76">
        <v>0.13800000000000001</v>
      </c>
      <c r="F12" s="77">
        <v>0.25600000000000001</v>
      </c>
    </row>
    <row r="13" spans="1:6" x14ac:dyDescent="0.3">
      <c r="A13" s="78" t="s">
        <v>12</v>
      </c>
      <c r="B13" s="79">
        <v>315613</v>
      </c>
      <c r="C13" s="80">
        <v>0.03</v>
      </c>
      <c r="D13" s="79">
        <v>287462</v>
      </c>
      <c r="E13" s="80">
        <v>0.03</v>
      </c>
      <c r="F13" s="81">
        <v>9.8000000000000004E-2</v>
      </c>
    </row>
    <row r="14" spans="1:6" x14ac:dyDescent="0.3">
      <c r="A14" s="74" t="s">
        <v>13</v>
      </c>
      <c r="B14" s="75">
        <v>1967729</v>
      </c>
      <c r="C14" s="76">
        <v>0.186</v>
      </c>
      <c r="D14" s="75">
        <v>1602858</v>
      </c>
      <c r="E14" s="76">
        <v>0.16800000000000001</v>
      </c>
      <c r="F14" s="77">
        <v>0.22800000000000001</v>
      </c>
    </row>
    <row r="15" spans="1:6" x14ac:dyDescent="0.3">
      <c r="A15" s="82" t="s">
        <v>14</v>
      </c>
      <c r="B15" s="83">
        <v>0.186</v>
      </c>
      <c r="C15" s="84"/>
      <c r="D15" s="83">
        <v>0.16800000000000001</v>
      </c>
      <c r="E15" s="84"/>
      <c r="F15" s="85" t="s">
        <v>112</v>
      </c>
    </row>
    <row r="16" spans="1:6" x14ac:dyDescent="0.3">
      <c r="A16" s="86" t="s">
        <v>15</v>
      </c>
      <c r="B16" s="87">
        <v>-991428</v>
      </c>
      <c r="C16" s="88">
        <v>-9.4E-2</v>
      </c>
      <c r="D16" s="87">
        <v>-706090</v>
      </c>
      <c r="E16" s="88">
        <v>-7.3999999999999996E-2</v>
      </c>
      <c r="F16" s="89">
        <v>0.40400000000000003</v>
      </c>
    </row>
    <row r="17" spans="1:6" x14ac:dyDescent="0.3">
      <c r="A17" s="92" t="s">
        <v>16</v>
      </c>
      <c r="B17" s="93">
        <v>660688</v>
      </c>
      <c r="C17" s="94">
        <v>6.2E-2</v>
      </c>
      <c r="D17" s="93">
        <v>609306</v>
      </c>
      <c r="E17" s="94">
        <v>6.4000000000000001E-2</v>
      </c>
      <c r="F17" s="95">
        <v>8.4000000000000005E-2</v>
      </c>
    </row>
    <row r="18" spans="1:6" x14ac:dyDescent="0.3">
      <c r="A18" s="86" t="s">
        <v>17</v>
      </c>
      <c r="B18" s="87">
        <v>-235713</v>
      </c>
      <c r="C18" s="88">
        <v>-2.1999999999999999E-2</v>
      </c>
      <c r="D18" s="87">
        <v>-78431</v>
      </c>
      <c r="E18" s="88">
        <v>-8.0000000000000002E-3</v>
      </c>
      <c r="F18" s="89">
        <v>2.0049999999999999</v>
      </c>
    </row>
    <row r="19" spans="1:6" x14ac:dyDescent="0.3">
      <c r="A19" s="92" t="s">
        <v>18</v>
      </c>
      <c r="B19" s="93">
        <v>424975</v>
      </c>
      <c r="C19" s="94">
        <v>0.04</v>
      </c>
      <c r="D19" s="93">
        <v>530875</v>
      </c>
      <c r="E19" s="94">
        <v>5.6000000000000001E-2</v>
      </c>
      <c r="F19" s="95">
        <v>-0.19900000000000001</v>
      </c>
    </row>
    <row r="20" spans="1:6" ht="16.2" thickBot="1" x14ac:dyDescent="0.35">
      <c r="A20" s="96" t="s">
        <v>19</v>
      </c>
      <c r="B20" s="97">
        <v>0.04</v>
      </c>
      <c r="C20" s="98"/>
      <c r="D20" s="97">
        <v>5.6000000000000001E-2</v>
      </c>
      <c r="E20" s="98"/>
      <c r="F20" s="99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5"/>
  <sheetViews>
    <sheetView topLeftCell="A4" workbookViewId="0">
      <selection activeCell="E8" sqref="E8"/>
    </sheetView>
  </sheetViews>
  <sheetFormatPr defaultRowHeight="14.4" x14ac:dyDescent="0.3"/>
  <cols>
    <col min="1" max="1" width="68" bestFit="1" customWidth="1"/>
    <col min="2" max="3" width="10.109375" bestFit="1" customWidth="1"/>
  </cols>
  <sheetData>
    <row r="3" spans="1:3" ht="15" thickBot="1" x14ac:dyDescent="0.35"/>
    <row r="4" spans="1:3" ht="15" thickBot="1" x14ac:dyDescent="0.35">
      <c r="A4" s="107" t="s">
        <v>27</v>
      </c>
      <c r="B4" s="108">
        <v>44926</v>
      </c>
      <c r="C4" s="109">
        <v>44561</v>
      </c>
    </row>
    <row r="5" spans="1:3" x14ac:dyDescent="0.3">
      <c r="A5" s="110" t="s">
        <v>28</v>
      </c>
      <c r="B5" s="111">
        <v>171</v>
      </c>
      <c r="C5" s="112">
        <v>168</v>
      </c>
    </row>
    <row r="6" spans="1:3" x14ac:dyDescent="0.3">
      <c r="A6" s="113" t="s">
        <v>115</v>
      </c>
      <c r="B6" s="114">
        <v>847190</v>
      </c>
      <c r="C6" s="115">
        <v>815247</v>
      </c>
    </row>
    <row r="7" spans="1:3" x14ac:dyDescent="0.3">
      <c r="A7" s="110" t="s">
        <v>116</v>
      </c>
      <c r="B7" s="116">
        <v>4954</v>
      </c>
      <c r="C7" s="117">
        <v>4853</v>
      </c>
    </row>
    <row r="8" spans="1:3" x14ac:dyDescent="0.3">
      <c r="A8" s="113" t="s">
        <v>117</v>
      </c>
      <c r="B8" s="118">
        <v>8.1000000000000003E-2</v>
      </c>
      <c r="C8" s="119">
        <v>0.189</v>
      </c>
    </row>
    <row r="9" spans="1:3" x14ac:dyDescent="0.3">
      <c r="A9" s="110" t="s">
        <v>29</v>
      </c>
      <c r="B9" s="116">
        <v>14250353</v>
      </c>
      <c r="C9" s="117">
        <v>12579777</v>
      </c>
    </row>
    <row r="10" spans="1:3" x14ac:dyDescent="0.3">
      <c r="A10" s="113" t="s">
        <v>118</v>
      </c>
      <c r="B10" s="114">
        <v>16821</v>
      </c>
      <c r="C10" s="115">
        <v>15431</v>
      </c>
    </row>
    <row r="11" spans="1:3" x14ac:dyDescent="0.3">
      <c r="A11" s="110" t="s">
        <v>119</v>
      </c>
      <c r="B11" s="116">
        <v>10576852</v>
      </c>
      <c r="C11" s="117">
        <v>9556115</v>
      </c>
    </row>
    <row r="12" spans="1:3" x14ac:dyDescent="0.3">
      <c r="A12" s="113" t="s">
        <v>31</v>
      </c>
      <c r="B12" s="114">
        <v>3825874</v>
      </c>
      <c r="C12" s="115">
        <v>3322616</v>
      </c>
    </row>
    <row r="13" spans="1:3" x14ac:dyDescent="0.3">
      <c r="A13" s="110" t="s">
        <v>32</v>
      </c>
      <c r="B13" s="120">
        <v>0.36199999999999999</v>
      </c>
      <c r="C13" s="121">
        <v>0.34799999999999998</v>
      </c>
    </row>
    <row r="14" spans="1:3" x14ac:dyDescent="0.3">
      <c r="A14" s="113" t="s">
        <v>33</v>
      </c>
      <c r="B14" s="114">
        <v>1652116</v>
      </c>
      <c r="C14" s="115">
        <v>1315396</v>
      </c>
    </row>
    <row r="15" spans="1:3" x14ac:dyDescent="0.3">
      <c r="A15" s="110" t="s">
        <v>34</v>
      </c>
      <c r="B15" s="120">
        <v>0.156</v>
      </c>
      <c r="C15" s="121">
        <v>0.13800000000000001</v>
      </c>
    </row>
    <row r="16" spans="1:3" x14ac:dyDescent="0.3">
      <c r="A16" s="122" t="s">
        <v>35</v>
      </c>
      <c r="B16" s="123">
        <v>-347204</v>
      </c>
      <c r="C16" s="124">
        <v>-299729</v>
      </c>
    </row>
    <row r="17" spans="1:3" x14ac:dyDescent="0.3">
      <c r="A17" s="125" t="s">
        <v>36</v>
      </c>
      <c r="B17" s="126">
        <v>174756</v>
      </c>
      <c r="C17" s="127">
        <v>155969</v>
      </c>
    </row>
    <row r="18" spans="1:3" x14ac:dyDescent="0.3">
      <c r="A18" s="113" t="s">
        <v>37</v>
      </c>
      <c r="B18" s="114">
        <v>1479668</v>
      </c>
      <c r="C18" s="115">
        <v>1171636</v>
      </c>
    </row>
    <row r="19" spans="1:3" x14ac:dyDescent="0.3">
      <c r="A19" s="110" t="s">
        <v>38</v>
      </c>
      <c r="B19" s="120">
        <v>0.14000000000000001</v>
      </c>
      <c r="C19" s="121">
        <v>0.123</v>
      </c>
    </row>
    <row r="20" spans="1:3" x14ac:dyDescent="0.3">
      <c r="A20" s="113" t="s">
        <v>13</v>
      </c>
      <c r="B20" s="114">
        <v>1967729</v>
      </c>
      <c r="C20" s="115">
        <v>1602858</v>
      </c>
    </row>
    <row r="21" spans="1:3" x14ac:dyDescent="0.3">
      <c r="A21" s="110" t="s">
        <v>39</v>
      </c>
      <c r="B21" s="120">
        <v>0.186</v>
      </c>
      <c r="C21" s="121">
        <v>0.16800000000000001</v>
      </c>
    </row>
    <row r="22" spans="1:3" x14ac:dyDescent="0.3">
      <c r="A22" s="122" t="s">
        <v>35</v>
      </c>
      <c r="B22" s="123">
        <v>-347204</v>
      </c>
      <c r="C22" s="124">
        <v>-299729</v>
      </c>
    </row>
    <row r="23" spans="1:3" x14ac:dyDescent="0.3">
      <c r="A23" s="110" t="s">
        <v>40</v>
      </c>
      <c r="B23" s="116">
        <v>1620525</v>
      </c>
      <c r="C23" s="117">
        <v>1303129</v>
      </c>
    </row>
    <row r="24" spans="1:3" x14ac:dyDescent="0.3">
      <c r="A24" s="113" t="s">
        <v>41</v>
      </c>
      <c r="B24" s="118">
        <v>0.153</v>
      </c>
      <c r="C24" s="119">
        <v>0.13600000000000001</v>
      </c>
    </row>
    <row r="25" spans="1:3" x14ac:dyDescent="0.3">
      <c r="A25" s="110" t="s">
        <v>42</v>
      </c>
      <c r="B25" s="116">
        <v>424975</v>
      </c>
      <c r="C25" s="117">
        <v>530875</v>
      </c>
    </row>
    <row r="26" spans="1:3" x14ac:dyDescent="0.3">
      <c r="A26" s="113" t="s">
        <v>43</v>
      </c>
      <c r="B26" s="118">
        <v>0.04</v>
      </c>
      <c r="C26" s="119">
        <v>5.6000000000000001E-2</v>
      </c>
    </row>
    <row r="27" spans="1:3" x14ac:dyDescent="0.3">
      <c r="A27" s="125" t="s">
        <v>44</v>
      </c>
      <c r="B27" s="126">
        <v>237584</v>
      </c>
      <c r="C27" s="127">
        <v>205622</v>
      </c>
    </row>
    <row r="28" spans="1:3" x14ac:dyDescent="0.3">
      <c r="A28" s="122" t="s">
        <v>35</v>
      </c>
      <c r="B28" s="123">
        <v>-347204</v>
      </c>
      <c r="C28" s="124">
        <v>-299729</v>
      </c>
    </row>
    <row r="29" spans="1:3" x14ac:dyDescent="0.3">
      <c r="A29" s="125" t="s">
        <v>36</v>
      </c>
      <c r="B29" s="126">
        <v>174756</v>
      </c>
      <c r="C29" s="127">
        <v>155969</v>
      </c>
    </row>
    <row r="30" spans="1:3" x14ac:dyDescent="0.3">
      <c r="A30" s="122" t="s">
        <v>45</v>
      </c>
      <c r="B30" s="123">
        <v>730499</v>
      </c>
      <c r="C30" s="124">
        <v>707781</v>
      </c>
    </row>
    <row r="31" spans="1:3" x14ac:dyDescent="0.3">
      <c r="A31" s="125" t="s">
        <v>46</v>
      </c>
      <c r="B31" s="126">
        <v>-270516</v>
      </c>
      <c r="C31" s="127">
        <v>-261678</v>
      </c>
    </row>
    <row r="32" spans="1:3" x14ac:dyDescent="0.3">
      <c r="A32" s="113" t="s">
        <v>47</v>
      </c>
      <c r="B32" s="114">
        <v>950094</v>
      </c>
      <c r="C32" s="115">
        <v>1038839</v>
      </c>
    </row>
    <row r="33" spans="1:3" x14ac:dyDescent="0.3">
      <c r="A33" s="110" t="s">
        <v>48</v>
      </c>
      <c r="B33" s="120">
        <v>0.09</v>
      </c>
      <c r="C33" s="121">
        <v>0.109</v>
      </c>
    </row>
    <row r="34" spans="1:3" x14ac:dyDescent="0.3">
      <c r="A34" s="113" t="s">
        <v>49</v>
      </c>
      <c r="B34" s="114">
        <v>976581</v>
      </c>
      <c r="C34" s="115">
        <v>773280</v>
      </c>
    </row>
    <row r="35" spans="1:3" x14ac:dyDescent="0.3">
      <c r="A35" s="110" t="s">
        <v>50</v>
      </c>
      <c r="B35" s="116">
        <v>1797139</v>
      </c>
      <c r="C35" s="117">
        <v>1663680</v>
      </c>
    </row>
    <row r="36" spans="1:3" x14ac:dyDescent="0.3">
      <c r="A36" s="113" t="s">
        <v>51</v>
      </c>
      <c r="B36" s="114">
        <v>1540825</v>
      </c>
      <c r="C36" s="115">
        <v>1484160</v>
      </c>
    </row>
    <row r="37" spans="1:3" x14ac:dyDescent="0.3">
      <c r="A37" s="110" t="s">
        <v>52</v>
      </c>
      <c r="B37" s="116">
        <v>3337964</v>
      </c>
      <c r="C37" s="117">
        <v>3147840</v>
      </c>
    </row>
    <row r="38" spans="1:3" x14ac:dyDescent="0.3">
      <c r="A38" s="113" t="s">
        <v>53</v>
      </c>
      <c r="B38" s="118">
        <v>0.29299999999999998</v>
      </c>
      <c r="C38" s="119">
        <v>0.246</v>
      </c>
    </row>
    <row r="39" spans="1:3" x14ac:dyDescent="0.3">
      <c r="A39" s="110" t="s">
        <v>54</v>
      </c>
      <c r="B39" s="116">
        <v>2362745</v>
      </c>
      <c r="C39" s="117">
        <v>2362872</v>
      </c>
    </row>
    <row r="40" spans="1:3" ht="144" customHeight="1" x14ac:dyDescent="0.3">
      <c r="A40" s="128" t="s">
        <v>55</v>
      </c>
      <c r="B40" s="129"/>
      <c r="C40" s="130"/>
    </row>
    <row r="41" spans="1:3" x14ac:dyDescent="0.3">
      <c r="A41" s="128"/>
      <c r="B41" s="114">
        <v>1082937</v>
      </c>
      <c r="C41" s="115">
        <v>1313071</v>
      </c>
    </row>
    <row r="42" spans="1:3" x14ac:dyDescent="0.3">
      <c r="A42" s="110" t="s">
        <v>56</v>
      </c>
      <c r="B42" s="116">
        <v>1279808</v>
      </c>
      <c r="C42" s="117">
        <v>1049801</v>
      </c>
    </row>
    <row r="43" spans="1:3" x14ac:dyDescent="0.3">
      <c r="A43" s="113" t="s">
        <v>57</v>
      </c>
      <c r="B43" s="114">
        <v>744009</v>
      </c>
      <c r="C43" s="115">
        <v>793845</v>
      </c>
    </row>
    <row r="44" spans="1:3" x14ac:dyDescent="0.3">
      <c r="A44" s="110" t="s">
        <v>58</v>
      </c>
      <c r="B44" s="116">
        <v>2023817</v>
      </c>
      <c r="C44" s="117">
        <v>1843646</v>
      </c>
    </row>
    <row r="45" spans="1:3" ht="15" thickBot="1" x14ac:dyDescent="0.35">
      <c r="A45" s="131" t="s">
        <v>59</v>
      </c>
      <c r="B45" s="132">
        <v>0.63</v>
      </c>
      <c r="C45" s="133">
        <v>0.56999999999999995</v>
      </c>
    </row>
  </sheetData>
  <mergeCells count="1">
    <mergeCell ref="A40:A4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</vt:lpstr>
      <vt:lpstr>DRE</vt:lpstr>
      <vt:lpstr>DRE-Percentuais</vt:lpstr>
      <vt:lpstr>DRE-Análise Vertical</vt:lpstr>
      <vt:lpstr>DRE-Análise completa -22-23</vt:lpstr>
      <vt:lpstr>DRE-ver</vt:lpstr>
      <vt:lpstr>BP-21-22</vt:lpstr>
      <vt:lpstr>DRE Análise Vertical 21-22</vt:lpstr>
      <vt:lpstr>DRE Análise completa 21-22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Berna</dc:creator>
  <cp:lastModifiedBy>Wagner Berna</cp:lastModifiedBy>
  <dcterms:created xsi:type="dcterms:W3CDTF">2024-10-16T12:34:50Z</dcterms:created>
  <dcterms:modified xsi:type="dcterms:W3CDTF">2024-10-17T11:44:49Z</dcterms:modified>
</cp:coreProperties>
</file>