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60" windowWidth="9345" windowHeight="8040" tabRatio="597"/>
  </bookViews>
  <sheets>
    <sheet name="VMDiadet" sheetId="1" r:id="rId1"/>
  </sheets>
  <definedNames>
    <definedName name="_xlnm._FilterDatabase" localSheetId="0" hidden="1">VMDiadet!$B$3:$F$99</definedName>
    <definedName name="_Key1" localSheetId="0" hidden="1">VMDiadet!#REF!</definedName>
    <definedName name="_Key2" localSheetId="0" hidden="1">VMDiadet!#REF!</definedName>
    <definedName name="_Order1" localSheetId="0" hidden="1">0</definedName>
    <definedName name="_Order2" localSheetId="0" hidden="1">255</definedName>
    <definedName name="_Regression_Int" localSheetId="0" hidden="1">1</definedName>
    <definedName name="_Sort" localSheetId="0" hidden="1">VMDiadet!#REF!</definedName>
    <definedName name="_xlnm.Print_Area" localSheetId="0">VMDiadet!$A$1:$G$107</definedName>
    <definedName name="_xlnm.Print_Titles" localSheetId="0">VMDiadet!$2:$3</definedName>
  </definedNames>
  <calcPr calcId="145621"/>
</workbook>
</file>

<file path=xl/calcChain.xml><?xml version="1.0" encoding="utf-8"?>
<calcChain xmlns="http://schemas.openxmlformats.org/spreadsheetml/2006/main">
  <c r="J12" i="1" l="1"/>
  <c r="I15" i="1"/>
  <c r="J18" i="1"/>
  <c r="J17" i="1"/>
  <c r="J16" i="1"/>
  <c r="J15" i="1"/>
  <c r="J14" i="1"/>
  <c r="I16" i="1" l="1"/>
  <c r="I17" i="1"/>
  <c r="I14" i="1"/>
  <c r="I18" i="1"/>
</calcChain>
</file>

<file path=xl/sharedStrings.xml><?xml version="1.0" encoding="utf-8"?>
<sst xmlns="http://schemas.openxmlformats.org/spreadsheetml/2006/main" count="173" uniqueCount="117">
  <si>
    <t>VAR. (%)</t>
  </si>
  <si>
    <t>Empresa</t>
  </si>
  <si>
    <t>R$ Mil</t>
  </si>
  <si>
    <t>US$ Mil</t>
  </si>
  <si>
    <t>Subtotal (cias do Ibovespa)</t>
  </si>
  <si>
    <t>Total Ibovespa: Valor de Mercado das empresas da carteira teórica do Ibovespa (somente empresas com o sinal (.) à esquerda)</t>
  </si>
  <si>
    <t>(N1) - Companhias do Nível 1 de governança corporativa.</t>
  </si>
  <si>
    <t>(NM) - Novo Mercado</t>
  </si>
  <si>
    <t>(N2) - Companhias do Nível 2 de governança corporativa.</t>
  </si>
  <si>
    <t>Subtotal (cias do IBrX-100)</t>
  </si>
  <si>
    <t xml:space="preserve">Total IBrX-100: Valor de Mercado das empresas da carteira teórica do IBrX-100 </t>
  </si>
  <si>
    <t>.</t>
  </si>
  <si>
    <t>AMBEV</t>
  </si>
  <si>
    <t>BBSEGURIDADE   (NM)</t>
  </si>
  <si>
    <t>BMF BOVESPA  (NM)</t>
  </si>
  <si>
    <t>BR MALLS PAR    (NM)</t>
  </si>
  <si>
    <t>BR PROPERT   (NM)</t>
  </si>
  <si>
    <t>BRADESCO   (N1)</t>
  </si>
  <si>
    <t>BRADESPAR  (N1)</t>
  </si>
  <si>
    <t>BRASIL     (NM)</t>
  </si>
  <si>
    <t>BRASKEM   (N1)</t>
  </si>
  <si>
    <t>BRF SA   (NM)</t>
  </si>
  <si>
    <t>CCR S/A   (NM)</t>
  </si>
  <si>
    <t>CEMIG   (N1)</t>
  </si>
  <si>
    <t>CESP  (N1)</t>
  </si>
  <si>
    <t>CIA HERING   (NM)</t>
  </si>
  <si>
    <t>CIELO    (NM)</t>
  </si>
  <si>
    <t>COPEL   (N1)</t>
  </si>
  <si>
    <t>COSAN    (NM)</t>
  </si>
  <si>
    <t>CPFL ENERGIA  (NM)</t>
  </si>
  <si>
    <t>CYRELA REALT  (NM)</t>
  </si>
  <si>
    <t>DURATEX   (NM)</t>
  </si>
  <si>
    <t>ECORODOVIAS   (NM)</t>
  </si>
  <si>
    <t>EMBRAER    (NM)</t>
  </si>
  <si>
    <t>ENERGIAS BR  (NM)</t>
  </si>
  <si>
    <t>ESTACIO PART   (NM)</t>
  </si>
  <si>
    <t>FIBRIA   (N1)</t>
  </si>
  <si>
    <t>GERDAU    (N1)</t>
  </si>
  <si>
    <t>GERDAU MET   (N1)</t>
  </si>
  <si>
    <t>GOL    (N2)</t>
  </si>
  <si>
    <t>HYPERMARCAS   (NM)</t>
  </si>
  <si>
    <t>ITAUSA      (N1)</t>
  </si>
  <si>
    <t>ITAUUNIBANCO     (N1)</t>
  </si>
  <si>
    <t>JBS  (NM)</t>
  </si>
  <si>
    <t>KLABIN S/A   (N1)</t>
  </si>
  <si>
    <t>KROTON   (NM)</t>
  </si>
  <si>
    <t>LOCALIZA    (NM)</t>
  </si>
  <si>
    <t>LOJAS AMERIC</t>
  </si>
  <si>
    <t>LOJAS RENNER   (NM)</t>
  </si>
  <si>
    <t>MARCOPOLO   (N2)</t>
  </si>
  <si>
    <t>MARFRIG   (NM)</t>
  </si>
  <si>
    <t>MRV   (NM)</t>
  </si>
  <si>
    <t>MULTIPLAN   (N2)</t>
  </si>
  <si>
    <t>NATURA   (NM)</t>
  </si>
  <si>
    <t>P.ACUCAR-CBD   (N1)</t>
  </si>
  <si>
    <t>PETROBRAS</t>
  </si>
  <si>
    <t>QUALICORP   (NM)</t>
  </si>
  <si>
    <t>SABESP    (NM)</t>
  </si>
  <si>
    <t>SANTANDER BR   (N2)</t>
  </si>
  <si>
    <t>SID NACIONAL</t>
  </si>
  <si>
    <t>SUZANO PAPEL   (N1)</t>
  </si>
  <si>
    <t>TELEF BRASIL</t>
  </si>
  <si>
    <t>TIM PART S/A</t>
  </si>
  <si>
    <t>ULTRAPAR   (N1)</t>
  </si>
  <si>
    <t>USIMINAS   (N1)</t>
  </si>
  <si>
    <t>VALE   (N1)</t>
  </si>
  <si>
    <t>AES TIETE</t>
  </si>
  <si>
    <t>B2W DIGITAL   (NM)</t>
  </si>
  <si>
    <t>BANRISUL    (N1)</t>
  </si>
  <si>
    <t>ELETROPAULO   (N2)</t>
  </si>
  <si>
    <t>EQUATORIAL   (NM)</t>
  </si>
  <si>
    <t>EZTEC   (NM)</t>
  </si>
  <si>
    <t>IGUATEMI   (NM)</t>
  </si>
  <si>
    <t>M.DIASBRANCO   (NM)</t>
  </si>
  <si>
    <t>MINERVA   (NM)</t>
  </si>
  <si>
    <t>MULTIPLUS   (NM)</t>
  </si>
  <si>
    <t>ODONTOPREV   (NM)</t>
  </si>
  <si>
    <t>PORTO SEGURO  (NM)</t>
  </si>
  <si>
    <t>RAIADROGASIL</t>
  </si>
  <si>
    <t>RANDON PART   (N1)</t>
  </si>
  <si>
    <t>SER EDUCA   (NM)</t>
  </si>
  <si>
    <t>SUL AMERICA   (N2)</t>
  </si>
  <si>
    <t>TOTVS   (NM)</t>
  </si>
  <si>
    <t>TRAN PAULIST   (N1)</t>
  </si>
  <si>
    <t>VALID   (NM)</t>
  </si>
  <si>
    <t>VIAVAREJO</t>
  </si>
  <si>
    <t>WEG   (NM)</t>
  </si>
  <si>
    <t>SMILES (NM)</t>
  </si>
  <si>
    <t>LIGHT S/A (NM)</t>
  </si>
  <si>
    <t>ELETROBRAS (N1)</t>
  </si>
  <si>
    <t>IOCHP-MAXION (NM)</t>
  </si>
  <si>
    <t>SAO MARTINHO (NM)</t>
  </si>
  <si>
    <t>ALIANSCE (NM)</t>
  </si>
  <si>
    <t>MAGAZ LUIZA (NM)</t>
  </si>
  <si>
    <t>CVC BRASIL (NM)</t>
  </si>
  <si>
    <t>ENGIE BRASIL</t>
  </si>
  <si>
    <t>FLEURY</t>
  </si>
  <si>
    <t>ALUPAR</t>
  </si>
  <si>
    <t>COPASA</t>
  </si>
  <si>
    <t>ENERGISA</t>
  </si>
  <si>
    <t>GRENDENE</t>
  </si>
  <si>
    <t>SANEPAR</t>
  </si>
  <si>
    <t>em relação a
28/04/2017</t>
  </si>
  <si>
    <t>Total Geral ( 343 cias)</t>
  </si>
  <si>
    <t>VALOR DE MERCADO - 08/09/2017</t>
  </si>
  <si>
    <t>RUMO (NM)</t>
  </si>
  <si>
    <t>TAESA</t>
  </si>
  <si>
    <t>BTGP BANCO</t>
  </si>
  <si>
    <t>LINX</t>
  </si>
  <si>
    <t>WIZ S.A.</t>
  </si>
  <si>
    <t>GAFISA</t>
  </si>
  <si>
    <t>AMBEV S/A</t>
  </si>
  <si>
    <t>BRADESCO (N1)</t>
  </si>
  <si>
    <t>VALE (N1)</t>
  </si>
  <si>
    <t>EMBRAER (NM)</t>
  </si>
  <si>
    <t>GOL (N2)</t>
  </si>
  <si>
    <t>http://www.bmfbovespa.com.br/pt_br/servicos/market-data/consultas/mercado-a-vista/valor-de-mercado-das-empresas-listadas/bolsa-de-valores/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</si>
</sst>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0.000_)"/>
    <numFmt numFmtId="165" formatCode="###,###,###,###,##0.00__"/>
    <numFmt numFmtId="166" formatCode="__@"/>
    <numFmt numFmtId="167" formatCode="0.0000_)"/>
    <numFmt numFmtId="183" formatCode="#,##0.000000000000000;[Red]\-#,##0.000000000000000"/>
  </numFmts>
  <fonts count="16" x14ac:knownFonts="1">
    <font>
      <sz val="10"/>
      <name val="Courier"/>
    </font>
    <font>
      <sz val="10"/>
      <name val="MS Sans Serif"/>
      <family val="2"/>
    </font>
    <font>
      <b/>
      <sz val="10"/>
      <name val="Arial"/>
      <family val="2"/>
    </font>
    <font>
      <sz val="10"/>
      <name val="Arial"/>
      <family val="2"/>
    </font>
    <font>
      <b/>
      <sz val="15"/>
      <name val="Arial"/>
      <family val="2"/>
    </font>
    <font>
      <u/>
      <sz val="12"/>
      <name val="Arial"/>
      <family val="2"/>
    </font>
    <font>
      <b/>
      <sz val="12"/>
      <name val="Arial"/>
      <family val="2"/>
    </font>
    <font>
      <b/>
      <sz val="8"/>
      <name val="MS Sans Serif"/>
      <family val="2"/>
    </font>
    <font>
      <b/>
      <sz val="8"/>
      <name val="Arial"/>
      <family val="2"/>
    </font>
    <font>
      <b/>
      <i/>
      <sz val="9"/>
      <name val="Arial"/>
      <family val="2"/>
    </font>
    <font>
      <b/>
      <sz val="13.5"/>
      <name val="MS Sans Serif"/>
      <family val="2"/>
    </font>
    <font>
      <sz val="8"/>
      <name val="Arial"/>
      <family val="2"/>
    </font>
    <font>
      <sz val="8"/>
      <name val="Courier"/>
      <family val="3"/>
    </font>
    <font>
      <sz val="10"/>
      <name val="Courier"/>
      <family val="3"/>
    </font>
    <font>
      <sz val="10"/>
      <name val="Courier"/>
      <family val="3"/>
    </font>
    <font>
      <u/>
      <sz val="10"/>
      <color theme="10"/>
      <name val="Courier"/>
      <family val="3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164" fontId="0" fillId="0" borderId="0"/>
    <xf numFmtId="164" fontId="13" fillId="0" borderId="0"/>
    <xf numFmtId="0" fontId="3" fillId="0" borderId="0"/>
    <xf numFmtId="40" fontId="1" fillId="0" borderId="0" applyFont="0" applyFill="0" applyBorder="0" applyAlignment="0" applyProtection="0"/>
    <xf numFmtId="44" fontId="14" fillId="0" borderId="0" applyFont="0" applyFill="0" applyBorder="0" applyAlignment="0" applyProtection="0"/>
    <xf numFmtId="164" fontId="15" fillId="0" borderId="0" applyNumberFormat="0" applyFill="0" applyBorder="0" applyAlignment="0" applyProtection="0"/>
  </cellStyleXfs>
  <cellXfs count="76">
    <xf numFmtId="164" fontId="0" fillId="0" borderId="0" xfId="0"/>
    <xf numFmtId="164" fontId="0" fillId="0" borderId="0" xfId="0" applyAlignment="1">
      <alignment horizontal="centerContinuous" vertical="center"/>
    </xf>
    <xf numFmtId="164" fontId="0" fillId="0" borderId="0" xfId="0" applyAlignment="1">
      <alignment vertical="center"/>
    </xf>
    <xf numFmtId="164" fontId="0" fillId="0" borderId="0" xfId="0" applyFill="1"/>
    <xf numFmtId="164" fontId="7" fillId="2" borderId="1" xfId="0" quotePrefix="1" applyFont="1" applyFill="1" applyBorder="1" applyAlignment="1">
      <alignment horizontal="center" vertical="center"/>
    </xf>
    <xf numFmtId="164" fontId="9" fillId="0" borderId="0" xfId="0" quotePrefix="1" applyFont="1" applyAlignment="1">
      <alignment horizontal="left"/>
    </xf>
    <xf numFmtId="40" fontId="3" fillId="0" borderId="0" xfId="3" applyFont="1" applyBorder="1"/>
    <xf numFmtId="165" fontId="3" fillId="0" borderId="0" xfId="0" applyNumberFormat="1" applyFont="1" applyBorder="1"/>
    <xf numFmtId="164" fontId="0" fillId="0" borderId="0" xfId="0" applyBorder="1"/>
    <xf numFmtId="164" fontId="6" fillId="2" borderId="2" xfId="0" applyFont="1" applyFill="1" applyBorder="1" applyAlignment="1">
      <alignment horizontal="center" vertical="top"/>
    </xf>
    <xf numFmtId="164" fontId="7" fillId="2" borderId="3" xfId="0" quotePrefix="1" applyFont="1" applyFill="1" applyBorder="1" applyAlignment="1">
      <alignment horizontal="center" vertical="center"/>
    </xf>
    <xf numFmtId="164" fontId="8" fillId="2" borderId="4" xfId="0" quotePrefix="1" applyFont="1" applyFill="1" applyBorder="1" applyAlignment="1" applyProtection="1">
      <alignment horizontal="center" vertical="top" wrapText="1"/>
    </xf>
    <xf numFmtId="164" fontId="6" fillId="2" borderId="3" xfId="0" applyFont="1" applyFill="1" applyBorder="1" applyAlignment="1" applyProtection="1">
      <alignment horizontal="center" vertical="top"/>
    </xf>
    <xf numFmtId="164" fontId="6" fillId="2" borderId="4" xfId="0" applyFont="1" applyFill="1" applyBorder="1" applyAlignment="1" applyProtection="1">
      <alignment horizontal="center" vertical="top"/>
    </xf>
    <xf numFmtId="164" fontId="5" fillId="2" borderId="2" xfId="0" applyFont="1" applyFill="1" applyBorder="1" applyAlignment="1">
      <alignment vertical="top"/>
    </xf>
    <xf numFmtId="164" fontId="0" fillId="0" borderId="5" xfId="0" applyBorder="1"/>
    <xf numFmtId="164" fontId="0" fillId="2" borderId="6" xfId="0" applyFill="1" applyBorder="1"/>
    <xf numFmtId="164" fontId="0" fillId="2" borderId="7" xfId="0" applyFill="1" applyBorder="1"/>
    <xf numFmtId="40" fontId="3" fillId="0" borderId="8" xfId="0" applyNumberFormat="1" applyFont="1" applyBorder="1" applyAlignment="1"/>
    <xf numFmtId="4" fontId="3" fillId="0" borderId="9" xfId="0" applyNumberFormat="1" applyFont="1" applyBorder="1" applyAlignment="1"/>
    <xf numFmtId="40" fontId="3" fillId="0" borderId="10" xfId="0" applyNumberFormat="1" applyFont="1" applyBorder="1" applyAlignment="1"/>
    <xf numFmtId="164" fontId="9" fillId="0" borderId="7" xfId="0" quotePrefix="1" applyFont="1" applyBorder="1" applyAlignment="1">
      <alignment horizontal="left"/>
    </xf>
    <xf numFmtId="164" fontId="9" fillId="0" borderId="0" xfId="0" applyFont="1" applyAlignment="1">
      <alignment horizontal="left"/>
    </xf>
    <xf numFmtId="164" fontId="8" fillId="2" borderId="11" xfId="0" quotePrefix="1" applyFont="1" applyFill="1" applyBorder="1" applyAlignment="1" applyProtection="1">
      <alignment horizontal="center" vertical="top" wrapText="1"/>
    </xf>
    <xf numFmtId="164" fontId="7" fillId="0" borderId="0" xfId="0" quotePrefix="1" applyFont="1" applyFill="1" applyBorder="1" applyAlignment="1">
      <alignment horizontal="center" vertical="center"/>
    </xf>
    <xf numFmtId="164" fontId="8" fillId="0" borderId="0" xfId="0" quotePrefix="1" applyFont="1" applyFill="1" applyBorder="1" applyAlignment="1" applyProtection="1">
      <alignment horizontal="center" vertical="top" wrapText="1"/>
    </xf>
    <xf numFmtId="167" fontId="0" fillId="0" borderId="5" xfId="0" applyNumberFormat="1" applyBorder="1"/>
    <xf numFmtId="164" fontId="6" fillId="2" borderId="4" xfId="0" applyFont="1" applyFill="1" applyBorder="1" applyAlignment="1">
      <alignment horizontal="center" vertical="top"/>
    </xf>
    <xf numFmtId="164" fontId="9" fillId="0" borderId="0" xfId="0" quotePrefix="1" applyFont="1" applyAlignment="1">
      <alignment horizontal="left" vertical="center"/>
    </xf>
    <xf numFmtId="164" fontId="4" fillId="0" borderId="0" xfId="0" applyFont="1" applyAlignment="1">
      <alignment horizontal="centerContinuous" vertical="center"/>
    </xf>
    <xf numFmtId="164" fontId="6" fillId="2" borderId="12" xfId="0" quotePrefix="1" applyFont="1" applyFill="1" applyBorder="1" applyAlignment="1" applyProtection="1">
      <alignment horizontal="center" vertical="top"/>
    </xf>
    <xf numFmtId="40" fontId="11" fillId="0" borderId="0" xfId="3" applyFont="1" applyBorder="1" applyAlignment="1">
      <alignment vertical="center"/>
    </xf>
    <xf numFmtId="40" fontId="11" fillId="0" borderId="0" xfId="3" applyFont="1" applyBorder="1"/>
    <xf numFmtId="166" fontId="9" fillId="0" borderId="0" xfId="0" quotePrefix="1" applyNumberFormat="1" applyFont="1" applyBorder="1" applyAlignment="1" applyProtection="1">
      <alignment horizontal="left" vertical="center"/>
    </xf>
    <xf numFmtId="40" fontId="0" fillId="0" borderId="0" xfId="3" applyFont="1"/>
    <xf numFmtId="164" fontId="2" fillId="0" borderId="12" xfId="0" quotePrefix="1" applyFont="1" applyBorder="1" applyAlignment="1">
      <alignment horizontal="left"/>
    </xf>
    <xf numFmtId="164" fontId="2" fillId="0" borderId="6" xfId="0" quotePrefix="1" applyFont="1" applyBorder="1" applyAlignment="1">
      <alignment horizontal="left"/>
    </xf>
    <xf numFmtId="164" fontId="10" fillId="0" borderId="5" xfId="1" applyFont="1" applyBorder="1" applyAlignment="1">
      <alignment vertical="center"/>
    </xf>
    <xf numFmtId="165" fontId="3" fillId="0" borderId="9" xfId="2" applyNumberFormat="1" applyBorder="1" applyAlignment="1"/>
    <xf numFmtId="166" fontId="3" fillId="0" borderId="8" xfId="1" quotePrefix="1" applyNumberFormat="1" applyFont="1" applyBorder="1" applyAlignment="1" applyProtection="1">
      <alignment horizontal="left" vertical="center"/>
    </xf>
    <xf numFmtId="40" fontId="3" fillId="0" borderId="15" xfId="0" applyNumberFormat="1" applyFont="1" applyBorder="1"/>
    <xf numFmtId="4" fontId="3" fillId="0" borderId="9" xfId="0" applyNumberFormat="1" applyFont="1" applyBorder="1"/>
    <xf numFmtId="40" fontId="3" fillId="0" borderId="9" xfId="0" applyNumberFormat="1" applyFont="1" applyBorder="1"/>
    <xf numFmtId="40" fontId="3" fillId="0" borderId="13" xfId="0" applyNumberFormat="1" applyFont="1" applyBorder="1"/>
    <xf numFmtId="4" fontId="3" fillId="0" borderId="4" xfId="0" applyNumberFormat="1" applyFont="1" applyBorder="1"/>
    <xf numFmtId="40" fontId="3" fillId="0" borderId="4" xfId="0" applyNumberFormat="1" applyFont="1" applyBorder="1"/>
    <xf numFmtId="40" fontId="3" fillId="0" borderId="11" xfId="0" applyNumberFormat="1" applyFont="1" applyBorder="1"/>
    <xf numFmtId="40" fontId="3" fillId="0" borderId="8" xfId="1" applyNumberFormat="1" applyFont="1" applyBorder="1" applyAlignment="1">
      <alignment horizontal="right"/>
    </xf>
    <xf numFmtId="40" fontId="3" fillId="0" borderId="10" xfId="1" applyNumberFormat="1" applyFont="1" applyBorder="1" applyAlignment="1">
      <alignment horizontal="right"/>
    </xf>
    <xf numFmtId="166" fontId="3" fillId="0" borderId="8" xfId="0" quotePrefix="1" applyNumberFormat="1" applyFont="1" applyBorder="1" applyAlignment="1" applyProtection="1">
      <alignment horizontal="left" vertical="center"/>
    </xf>
    <xf numFmtId="164" fontId="10" fillId="0" borderId="5" xfId="0" applyFont="1" applyBorder="1" applyAlignment="1">
      <alignment vertical="center"/>
    </xf>
    <xf numFmtId="166" fontId="3" fillId="0" borderId="8" xfId="0" applyNumberFormat="1" applyFont="1" applyBorder="1" applyAlignment="1" applyProtection="1">
      <alignment horizontal="left" vertical="center"/>
    </xf>
    <xf numFmtId="4" fontId="3" fillId="0" borderId="9" xfId="1" applyNumberFormat="1" applyFont="1" applyBorder="1" applyAlignment="1">
      <alignment horizontal="right"/>
    </xf>
    <xf numFmtId="4" fontId="2" fillId="0" borderId="8" xfId="2" quotePrefix="1" applyNumberFormat="1" applyFont="1" applyBorder="1" applyAlignment="1">
      <alignment horizontal="left"/>
    </xf>
    <xf numFmtId="167" fontId="0" fillId="0" borderId="0" xfId="0" applyNumberFormat="1"/>
    <xf numFmtId="4" fontId="3" fillId="0" borderId="0" xfId="2" applyNumberFormat="1" applyBorder="1"/>
    <xf numFmtId="164" fontId="2" fillId="0" borderId="8" xfId="0" quotePrefix="1" applyFont="1" applyBorder="1" applyAlignment="1">
      <alignment horizontal="left"/>
    </xf>
    <xf numFmtId="40" fontId="3" fillId="0" borderId="8" xfId="0" applyNumberFormat="1" applyFont="1" applyBorder="1"/>
    <xf numFmtId="166" fontId="3" fillId="0" borderId="14" xfId="0" applyNumberFormat="1" applyFont="1" applyBorder="1" applyAlignment="1" applyProtection="1">
      <alignment horizontal="left" vertical="center"/>
    </xf>
    <xf numFmtId="165" fontId="3" fillId="0" borderId="16" xfId="2" applyNumberFormat="1" applyBorder="1" applyAlignment="1"/>
    <xf numFmtId="40" fontId="3" fillId="0" borderId="16" xfId="0" applyNumberFormat="1" applyFont="1" applyBorder="1" applyAlignment="1"/>
    <xf numFmtId="40" fontId="3" fillId="0" borderId="11" xfId="0" applyNumberFormat="1" applyFont="1" applyBorder="1" applyAlignment="1"/>
    <xf numFmtId="164" fontId="4" fillId="0" borderId="14" xfId="0" applyFont="1" applyBorder="1" applyAlignment="1">
      <alignment horizontal="center" vertical="center"/>
    </xf>
    <xf numFmtId="166" fontId="3" fillId="0" borderId="0" xfId="0" quotePrefix="1" applyNumberFormat="1" applyFont="1" applyFill="1" applyBorder="1" applyAlignment="1" applyProtection="1">
      <alignment horizontal="left" vertical="center"/>
    </xf>
    <xf numFmtId="166" fontId="3" fillId="3" borderId="8" xfId="0" quotePrefix="1" applyNumberFormat="1" applyFont="1" applyFill="1" applyBorder="1" applyAlignment="1" applyProtection="1">
      <alignment horizontal="left" vertical="center"/>
    </xf>
    <xf numFmtId="165" fontId="3" fillId="3" borderId="9" xfId="2" applyNumberFormat="1" applyFill="1" applyBorder="1" applyAlignment="1"/>
    <xf numFmtId="40" fontId="3" fillId="3" borderId="8" xfId="0" applyNumberFormat="1" applyFont="1" applyFill="1" applyBorder="1" applyAlignment="1"/>
    <xf numFmtId="4" fontId="3" fillId="3" borderId="9" xfId="0" applyNumberFormat="1" applyFont="1" applyFill="1" applyBorder="1" applyAlignment="1"/>
    <xf numFmtId="40" fontId="3" fillId="3" borderId="10" xfId="0" applyNumberFormat="1" applyFont="1" applyFill="1" applyBorder="1" applyAlignment="1"/>
    <xf numFmtId="166" fontId="3" fillId="3" borderId="8" xfId="0" applyNumberFormat="1" applyFont="1" applyFill="1" applyBorder="1" applyAlignment="1" applyProtection="1">
      <alignment horizontal="left" vertical="center"/>
    </xf>
    <xf numFmtId="164" fontId="3" fillId="0" borderId="0" xfId="0" quotePrefix="1" applyFont="1" applyBorder="1" applyAlignment="1" applyProtection="1"/>
    <xf numFmtId="44" fontId="0" fillId="0" borderId="0" xfId="4" applyFont="1" applyFill="1"/>
    <xf numFmtId="44" fontId="3" fillId="0" borderId="17" xfId="4" applyFont="1" applyBorder="1" applyAlignment="1">
      <alignment horizontal="right" vertical="center"/>
    </xf>
    <xf numFmtId="44" fontId="0" fillId="0" borderId="0" xfId="4" applyFont="1"/>
    <xf numFmtId="164" fontId="15" fillId="0" borderId="0" xfId="5" applyFill="1"/>
    <xf numFmtId="183" fontId="0" fillId="0" borderId="5" xfId="3" applyNumberFormat="1" applyFont="1" applyBorder="1"/>
  </cellXfs>
  <cellStyles count="6">
    <cellStyle name="Hiperlink" xfId="5" builtinId="8"/>
    <cellStyle name="Moeda" xfId="4" builtinId="4"/>
    <cellStyle name="Normal" xfId="0" builtinId="0"/>
    <cellStyle name="Normal 2" xfId="1"/>
    <cellStyle name="Normal_GAZETA 2" xfId="2"/>
    <cellStyle name="Vírgula" xfId="3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mfbovespa.com.br/pt_br/servicos/market-data/consultas/mercado-a-vista/valor-de-mercado-das-empresas-listadas/bolsa-de-valor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codeName="Plan2"/>
  <dimension ref="A1:J115"/>
  <sheetViews>
    <sheetView showGridLines="0" tabSelected="1" zoomScaleNormal="100" workbookViewId="0">
      <selection activeCell="I14" sqref="I14:I18"/>
    </sheetView>
  </sheetViews>
  <sheetFormatPr defaultColWidth="11" defaultRowHeight="12" x14ac:dyDescent="0.15"/>
  <cols>
    <col min="1" max="1" width="2.25" customWidth="1"/>
    <col min="2" max="2" width="23" style="8" customWidth="1"/>
    <col min="3" max="3" width="18.625" style="8" customWidth="1"/>
    <col min="4" max="4" width="11.625" customWidth="1"/>
    <col min="5" max="5" width="18.875" customWidth="1"/>
    <col min="6" max="6" width="15.5" customWidth="1"/>
    <col min="7" max="7" width="3.25" customWidth="1"/>
    <col min="8" max="8" width="15" bestFit="1" customWidth="1"/>
    <col min="9" max="9" width="22.25" bestFit="1" customWidth="1"/>
    <col min="10" max="10" width="20.125" bestFit="1" customWidth="1"/>
  </cols>
  <sheetData>
    <row r="1" spans="1:10" s="2" customFormat="1" ht="22.5" customHeight="1" thickBot="1" x14ac:dyDescent="0.2">
      <c r="A1" s="29"/>
      <c r="B1" s="62" t="s">
        <v>104</v>
      </c>
      <c r="C1" s="62"/>
      <c r="D1" s="62"/>
      <c r="E1" s="62"/>
      <c r="F1" s="62"/>
      <c r="G1" s="1"/>
    </row>
    <row r="2" spans="1:10" s="3" customFormat="1" ht="18" customHeight="1" x14ac:dyDescent="0.15">
      <c r="A2" s="16"/>
      <c r="B2" s="14"/>
      <c r="C2" s="9"/>
      <c r="D2" s="10" t="s">
        <v>0</v>
      </c>
      <c r="E2" s="12"/>
      <c r="F2" s="4" t="s">
        <v>0</v>
      </c>
      <c r="G2" s="24"/>
    </row>
    <row r="3" spans="1:10" s="3" customFormat="1" ht="30" customHeight="1" thickBot="1" x14ac:dyDescent="0.2">
      <c r="A3" s="17"/>
      <c r="B3" s="30" t="s">
        <v>1</v>
      </c>
      <c r="C3" s="27" t="s">
        <v>2</v>
      </c>
      <c r="D3" s="11" t="s">
        <v>102</v>
      </c>
      <c r="E3" s="13" t="s">
        <v>3</v>
      </c>
      <c r="F3" s="23" t="s">
        <v>102</v>
      </c>
      <c r="G3" s="25"/>
      <c r="I3" s="74" t="s">
        <v>116</v>
      </c>
    </row>
    <row r="4" spans="1:10" ht="15.75" customHeight="1" x14ac:dyDescent="0.2">
      <c r="A4" s="50" t="s">
        <v>11</v>
      </c>
      <c r="B4" s="64" t="s">
        <v>12</v>
      </c>
      <c r="C4" s="65">
        <v>315924069.92190003</v>
      </c>
      <c r="D4" s="66">
        <v>1.2084592145015227</v>
      </c>
      <c r="E4" s="67">
        <v>102214336.06895</v>
      </c>
      <c r="F4" s="68">
        <v>3.0520065982815092</v>
      </c>
    </row>
    <row r="5" spans="1:10" ht="15.95" customHeight="1" x14ac:dyDescent="0.2">
      <c r="A5" s="50" t="s">
        <v>11</v>
      </c>
      <c r="B5" s="49" t="s">
        <v>42</v>
      </c>
      <c r="C5" s="38">
        <v>260564801.98177999</v>
      </c>
      <c r="D5" s="18">
        <v>4.2634779886639551</v>
      </c>
      <c r="E5" s="19">
        <v>84303352.524190009</v>
      </c>
      <c r="F5" s="20">
        <v>6.1626736049266384</v>
      </c>
    </row>
    <row r="6" spans="1:10" ht="15.95" customHeight="1" x14ac:dyDescent="0.2">
      <c r="A6" s="50" t="s">
        <v>11</v>
      </c>
      <c r="B6" s="49" t="s">
        <v>17</v>
      </c>
      <c r="C6" s="38">
        <v>205566567.99160001</v>
      </c>
      <c r="D6" s="18">
        <v>2.2330245092638812</v>
      </c>
      <c r="E6" s="19">
        <v>66509178.203570001</v>
      </c>
      <c r="F6" s="20">
        <v>4.0952347072263473</v>
      </c>
    </row>
    <row r="7" spans="1:10" ht="15.95" customHeight="1" x14ac:dyDescent="0.2">
      <c r="A7" s="50" t="s">
        <v>11</v>
      </c>
      <c r="B7" s="64" t="s">
        <v>55</v>
      </c>
      <c r="C7" s="65">
        <v>195456927.82845998</v>
      </c>
      <c r="D7" s="66">
        <v>8.3230133379882396</v>
      </c>
      <c r="E7" s="67">
        <v>63238296.825559996</v>
      </c>
      <c r="F7" s="68">
        <v>10.296154806506209</v>
      </c>
    </row>
    <row r="8" spans="1:10" ht="15.95" customHeight="1" x14ac:dyDescent="0.2">
      <c r="A8" s="50" t="s">
        <v>11</v>
      </c>
      <c r="B8" s="69" t="s">
        <v>65</v>
      </c>
      <c r="C8" s="65">
        <v>182094675.15456</v>
      </c>
      <c r="D8" s="66">
        <v>-1.7390373093975509</v>
      </c>
      <c r="E8" s="67">
        <v>58915062.493379995</v>
      </c>
      <c r="F8" s="68">
        <v>5.0820397165485254E-2</v>
      </c>
    </row>
    <row r="9" spans="1:10" ht="15.95" customHeight="1" x14ac:dyDescent="0.2">
      <c r="A9" s="50" t="s">
        <v>11</v>
      </c>
      <c r="B9" s="49" t="s">
        <v>58</v>
      </c>
      <c r="C9" s="38">
        <v>107654789.71374001</v>
      </c>
      <c r="D9" s="18">
        <v>1.1783596016618825</v>
      </c>
      <c r="E9" s="19">
        <v>34830720.109269999</v>
      </c>
      <c r="F9" s="20">
        <v>3.021358710484523</v>
      </c>
    </row>
    <row r="10" spans="1:10" ht="15.95" customHeight="1" x14ac:dyDescent="0.2">
      <c r="A10" s="50" t="s">
        <v>11</v>
      </c>
      <c r="B10" s="49" t="s">
        <v>19</v>
      </c>
      <c r="C10" s="38">
        <v>93584519.873199999</v>
      </c>
      <c r="D10" s="18">
        <v>6.3843648208468995</v>
      </c>
      <c r="E10" s="19">
        <v>30278413.314740002</v>
      </c>
      <c r="F10" s="20">
        <v>8.3221931304780625</v>
      </c>
    </row>
    <row r="11" spans="1:10" ht="15.95" customHeight="1" x14ac:dyDescent="0.2">
      <c r="A11" s="50" t="s">
        <v>11</v>
      </c>
      <c r="B11" s="49" t="s">
        <v>41</v>
      </c>
      <c r="C11" s="38">
        <v>78903214.237240002</v>
      </c>
      <c r="D11" s="18">
        <v>4.7468771083148509</v>
      </c>
      <c r="E11" s="19">
        <v>25528411.491270002</v>
      </c>
      <c r="F11" s="20">
        <v>6.6548780081153502</v>
      </c>
      <c r="G11" s="26"/>
    </row>
    <row r="12" spans="1:10" ht="15.95" customHeight="1" x14ac:dyDescent="0.2">
      <c r="A12" s="50" t="s">
        <v>11</v>
      </c>
      <c r="B12" s="49" t="s">
        <v>61</v>
      </c>
      <c r="C12" s="38">
        <v>78397041.5616</v>
      </c>
      <c r="D12" s="18">
        <v>0.26253655376518026</v>
      </c>
      <c r="E12" s="19">
        <v>25364643.96325</v>
      </c>
      <c r="F12" s="20">
        <v>2.0888536263773627</v>
      </c>
      <c r="G12" s="26"/>
      <c r="H12" s="2"/>
      <c r="I12" s="2"/>
      <c r="J12" s="71">
        <f>SUM(J14:J18)</f>
        <v>712244579.08354008</v>
      </c>
    </row>
    <row r="13" spans="1:10" ht="15.95" customHeight="1" x14ac:dyDescent="0.2">
      <c r="A13" s="50" t="s">
        <v>11</v>
      </c>
      <c r="B13" s="49" t="s">
        <v>26</v>
      </c>
      <c r="C13" s="38">
        <v>60258958.052980006</v>
      </c>
      <c r="D13" s="18">
        <v>-1.1145786892554521</v>
      </c>
      <c r="E13" s="19">
        <v>19496233.354790002</v>
      </c>
      <c r="F13" s="20">
        <v>0.68665374889014252</v>
      </c>
      <c r="G13" s="26"/>
      <c r="H13" s="2"/>
      <c r="I13" s="26"/>
      <c r="J13" s="72"/>
    </row>
    <row r="14" spans="1:10" ht="15.95" customHeight="1" x14ac:dyDescent="0.2">
      <c r="A14" s="50" t="s">
        <v>11</v>
      </c>
      <c r="B14" s="49" t="s">
        <v>13</v>
      </c>
      <c r="C14" s="38">
        <v>58200000</v>
      </c>
      <c r="D14" s="18">
        <v>4.9783549783549708</v>
      </c>
      <c r="E14" s="19">
        <v>18830076.355639998</v>
      </c>
      <c r="F14" s="20">
        <v>6.8905723283453124</v>
      </c>
      <c r="G14" s="26"/>
      <c r="H14" s="70" t="s">
        <v>111</v>
      </c>
      <c r="I14" s="75">
        <f>J14/$J$12</f>
        <v>0.44356121366119222</v>
      </c>
      <c r="J14" s="73">
        <f>C4</f>
        <v>315924069.92190003</v>
      </c>
    </row>
    <row r="15" spans="1:10" ht="15.95" customHeight="1" x14ac:dyDescent="0.2">
      <c r="A15" s="50" t="s">
        <v>11</v>
      </c>
      <c r="B15" s="49" t="s">
        <v>14</v>
      </c>
      <c r="C15" s="38">
        <v>47236636.960599996</v>
      </c>
      <c r="D15" s="18">
        <v>3.7070524412296413</v>
      </c>
      <c r="E15" s="19">
        <v>15282980.768930001</v>
      </c>
      <c r="F15" s="20">
        <v>5.596112572102685</v>
      </c>
      <c r="G15" s="26"/>
      <c r="H15" s="70" t="s">
        <v>112</v>
      </c>
      <c r="I15" s="75">
        <f>J15/$J$12</f>
        <v>0.27442388972613657</v>
      </c>
      <c r="J15" s="73">
        <f>C7</f>
        <v>195456927.82845998</v>
      </c>
    </row>
    <row r="16" spans="1:10" ht="15.95" customHeight="1" x14ac:dyDescent="0.2">
      <c r="A16" s="50" t="s">
        <v>11</v>
      </c>
      <c r="B16" s="49" t="s">
        <v>63</v>
      </c>
      <c r="C16" s="38">
        <v>41290822.174160004</v>
      </c>
      <c r="D16" s="18">
        <v>1.0347174948944993</v>
      </c>
      <c r="E16" s="19">
        <v>13359266.912830001</v>
      </c>
      <c r="F16" s="20">
        <v>2.8751001126885223</v>
      </c>
      <c r="G16" s="26"/>
      <c r="H16" s="70" t="s">
        <v>113</v>
      </c>
      <c r="I16" s="75">
        <f>J16/$J$12</f>
        <v>0.25566312542366415</v>
      </c>
      <c r="J16" s="73">
        <f>C8</f>
        <v>182094675.15456</v>
      </c>
    </row>
    <row r="17" spans="1:10" ht="15.95" customHeight="1" x14ac:dyDescent="0.2">
      <c r="A17" s="15" t="s">
        <v>11</v>
      </c>
      <c r="B17" s="49" t="s">
        <v>22</v>
      </c>
      <c r="C17" s="38">
        <v>36683200</v>
      </c>
      <c r="D17" s="18">
        <v>4.0091638029782439</v>
      </c>
      <c r="E17" s="19">
        <v>11868513.006340001</v>
      </c>
      <c r="F17" s="20">
        <v>5.9037269976427442</v>
      </c>
      <c r="G17" s="26"/>
      <c r="H17" s="70" t="s">
        <v>114</v>
      </c>
      <c r="I17" s="75">
        <f>J17/$J$12</f>
        <v>1.9045872730312358E-2</v>
      </c>
      <c r="J17" s="73">
        <f>C44</f>
        <v>13565319.606079999</v>
      </c>
    </row>
    <row r="18" spans="1:10" ht="15.95" customHeight="1" x14ac:dyDescent="0.2">
      <c r="A18" s="50" t="s">
        <v>11</v>
      </c>
      <c r="B18" s="49" t="s">
        <v>21</v>
      </c>
      <c r="C18" s="38">
        <v>35691949.696779996</v>
      </c>
      <c r="D18" s="18">
        <v>3.3160865475070578</v>
      </c>
      <c r="E18" s="19">
        <v>11547803.05965</v>
      </c>
      <c r="F18" s="20">
        <v>5.1980250982056164</v>
      </c>
      <c r="G18" s="26"/>
      <c r="H18" s="70" t="s">
        <v>115</v>
      </c>
      <c r="I18" s="75">
        <f>J18/$J$12</f>
        <v>7.3058984586945727E-3</v>
      </c>
      <c r="J18" s="73">
        <f>C80</f>
        <v>5203586.5725400001</v>
      </c>
    </row>
    <row r="19" spans="1:10" ht="15.95" customHeight="1" x14ac:dyDescent="0.2">
      <c r="A19" s="50" t="s">
        <v>11</v>
      </c>
      <c r="B19" s="49" t="s">
        <v>86</v>
      </c>
      <c r="C19" s="38">
        <v>34111280.49588</v>
      </c>
      <c r="D19" s="18">
        <v>3.2746823069403685</v>
      </c>
      <c r="E19" s="19">
        <v>11036392.033090001</v>
      </c>
      <c r="F19" s="20">
        <v>5.1558666649800466</v>
      </c>
      <c r="G19" s="26"/>
    </row>
    <row r="20" spans="1:10" ht="15.95" customHeight="1" x14ac:dyDescent="0.2">
      <c r="A20" s="50" t="s">
        <v>11</v>
      </c>
      <c r="B20" s="49" t="s">
        <v>20</v>
      </c>
      <c r="C20" s="38">
        <v>30662611.406439997</v>
      </c>
      <c r="D20" s="18">
        <v>2.7419154411112867</v>
      </c>
      <c r="E20" s="19">
        <v>9920606.7705600001</v>
      </c>
      <c r="F20" s="20">
        <v>4.6133952649131338</v>
      </c>
      <c r="G20" s="26"/>
    </row>
    <row r="21" spans="1:10" ht="15.95" customHeight="1" x14ac:dyDescent="0.2">
      <c r="A21" s="50"/>
      <c r="B21" s="49" t="s">
        <v>45</v>
      </c>
      <c r="C21" s="38">
        <v>29758360.502700001</v>
      </c>
      <c r="D21" s="18">
        <v>1.7457687212798723</v>
      </c>
      <c r="E21" s="19">
        <v>9628044.6818599999</v>
      </c>
      <c r="F21" s="20">
        <v>3.5991033850987897</v>
      </c>
      <c r="G21" s="26"/>
    </row>
    <row r="22" spans="1:10" ht="15.95" customHeight="1" x14ac:dyDescent="0.2">
      <c r="A22" s="50" t="s">
        <v>11</v>
      </c>
      <c r="B22" s="49" t="s">
        <v>47</v>
      </c>
      <c r="C22" s="38">
        <v>27760019.8466</v>
      </c>
      <c r="D22" s="18">
        <v>5.4333416895548048</v>
      </c>
      <c r="E22" s="19">
        <v>8981499.8856600001</v>
      </c>
      <c r="F22" s="20">
        <v>7.353846781148321</v>
      </c>
      <c r="G22" s="26"/>
    </row>
    <row r="23" spans="1:10" ht="15.95" customHeight="1" x14ac:dyDescent="0.2">
      <c r="A23" s="50" t="s">
        <v>11</v>
      </c>
      <c r="B23" s="49" t="s">
        <v>29</v>
      </c>
      <c r="C23" s="38">
        <v>27697460.23866</v>
      </c>
      <c r="D23" s="18">
        <v>0.44296788482833804</v>
      </c>
      <c r="E23" s="19">
        <v>8961259.29813</v>
      </c>
      <c r="F23" s="20">
        <v>2.2725715770498311</v>
      </c>
      <c r="G23" s="26"/>
    </row>
    <row r="24" spans="1:10" ht="15.95" customHeight="1" x14ac:dyDescent="0.2">
      <c r="A24" s="50" t="s">
        <v>11</v>
      </c>
      <c r="B24" s="49" t="s">
        <v>89</v>
      </c>
      <c r="C24" s="38">
        <v>27512847.76458</v>
      </c>
      <c r="D24" s="18">
        <v>11.810067163644501</v>
      </c>
      <c r="E24" s="19">
        <v>8901529.6248700004</v>
      </c>
      <c r="F24" s="20">
        <v>13.846726533680243</v>
      </c>
      <c r="G24" s="26"/>
    </row>
    <row r="25" spans="1:10" ht="15.95" customHeight="1" x14ac:dyDescent="0.2">
      <c r="A25" s="50" t="s">
        <v>11</v>
      </c>
      <c r="B25" s="49" t="s">
        <v>62</v>
      </c>
      <c r="C25" s="38">
        <v>26873460.516900003</v>
      </c>
      <c r="D25" s="18">
        <v>-1.5957446808510412</v>
      </c>
      <c r="E25" s="19">
        <v>8694661.7435300015</v>
      </c>
      <c r="F25" s="20">
        <v>0.19672315093917092</v>
      </c>
      <c r="G25" s="26"/>
    </row>
    <row r="26" spans="1:10" ht="15.95" customHeight="1" x14ac:dyDescent="0.2">
      <c r="A26" s="50" t="s">
        <v>11</v>
      </c>
      <c r="B26" s="49" t="s">
        <v>78</v>
      </c>
      <c r="C26" s="38">
        <v>24613757</v>
      </c>
      <c r="D26" s="18">
        <v>7.4260994953136095</v>
      </c>
      <c r="E26" s="19">
        <v>7963555.3901899997</v>
      </c>
      <c r="F26" s="20">
        <v>9.3829033653718206</v>
      </c>
      <c r="G26" s="26"/>
    </row>
    <row r="27" spans="1:10" ht="15.95" customHeight="1" x14ac:dyDescent="0.2">
      <c r="A27" s="15" t="s">
        <v>11</v>
      </c>
      <c r="B27" s="49" t="s">
        <v>95</v>
      </c>
      <c r="C27" s="38">
        <v>24027440.08752</v>
      </c>
      <c r="D27" s="18">
        <v>1.9667590027700799</v>
      </c>
      <c r="E27" s="19">
        <v>7773857.92918</v>
      </c>
      <c r="F27" s="20">
        <v>3.824119081622257</v>
      </c>
      <c r="G27" s="26"/>
    </row>
    <row r="28" spans="1:10" ht="15.95" customHeight="1" x14ac:dyDescent="0.2">
      <c r="A28" s="50" t="s">
        <v>11</v>
      </c>
      <c r="B28" s="49" t="s">
        <v>36</v>
      </c>
      <c r="C28" s="38">
        <v>23952134.093040001</v>
      </c>
      <c r="D28" s="18">
        <v>3.4697296003828759</v>
      </c>
      <c r="E28" s="19">
        <v>7749493.3651599996</v>
      </c>
      <c r="F28" s="20">
        <v>5.3544668129020589</v>
      </c>
      <c r="G28" s="26"/>
    </row>
    <row r="29" spans="1:10" ht="15.95" customHeight="1" x14ac:dyDescent="0.2">
      <c r="A29" s="50" t="s">
        <v>11</v>
      </c>
      <c r="B29" s="49" t="s">
        <v>48</v>
      </c>
      <c r="C29" s="38">
        <v>23820862.05954</v>
      </c>
      <c r="D29" s="18">
        <v>9.1830065359477011</v>
      </c>
      <c r="E29" s="19">
        <v>7707021.5023699999</v>
      </c>
      <c r="F29" s="20">
        <v>11.171813080454097</v>
      </c>
      <c r="G29" s="26"/>
    </row>
    <row r="30" spans="1:10" ht="15.95" customHeight="1" x14ac:dyDescent="0.2">
      <c r="A30" s="50" t="s">
        <v>11</v>
      </c>
      <c r="B30" s="49" t="s">
        <v>57</v>
      </c>
      <c r="C30" s="38">
        <v>22863405.118049998</v>
      </c>
      <c r="D30" s="18">
        <v>4.0435458786936218</v>
      </c>
      <c r="E30" s="19">
        <v>7397245.0880200006</v>
      </c>
      <c r="F30" s="20">
        <v>5.9387353548817412</v>
      </c>
      <c r="G30" s="26"/>
    </row>
    <row r="31" spans="1:10" ht="15.95" customHeight="1" x14ac:dyDescent="0.2">
      <c r="A31" s="50" t="s">
        <v>11</v>
      </c>
      <c r="B31" s="49" t="s">
        <v>43</v>
      </c>
      <c r="C31" s="38">
        <v>22348441.304279998</v>
      </c>
      <c r="D31" s="18">
        <v>-5.5363321799308141</v>
      </c>
      <c r="E31" s="19">
        <v>7230633.2678500004</v>
      </c>
      <c r="F31" s="20">
        <v>-3.815643523871759</v>
      </c>
      <c r="G31" s="26"/>
    </row>
    <row r="32" spans="1:10" ht="15.95" customHeight="1" x14ac:dyDescent="0.2">
      <c r="A32" s="15" t="s">
        <v>11</v>
      </c>
      <c r="B32" s="49" t="s">
        <v>107</v>
      </c>
      <c r="C32" s="38">
        <v>21880223.522299998</v>
      </c>
      <c r="D32" s="18">
        <v>0</v>
      </c>
      <c r="E32" s="19">
        <v>7079145.6976499995</v>
      </c>
      <c r="F32" s="20">
        <v>0</v>
      </c>
      <c r="G32" s="26"/>
    </row>
    <row r="33" spans="1:7" ht="15.95" customHeight="1" x14ac:dyDescent="0.2">
      <c r="A33" s="50" t="s">
        <v>11</v>
      </c>
      <c r="B33" s="49" t="s">
        <v>37</v>
      </c>
      <c r="C33" s="38">
        <v>21019965.930990003</v>
      </c>
      <c r="D33" s="18">
        <v>3.3833266723963806</v>
      </c>
      <c r="E33" s="19">
        <v>6800817.2418100005</v>
      </c>
      <c r="F33" s="20">
        <v>5.2664900254439262</v>
      </c>
      <c r="G33" s="26"/>
    </row>
    <row r="34" spans="1:7" ht="15.95" customHeight="1" x14ac:dyDescent="0.2">
      <c r="A34" s="50" t="s">
        <v>11</v>
      </c>
      <c r="B34" s="51" t="s">
        <v>54</v>
      </c>
      <c r="C34" s="38">
        <v>20917967.5077</v>
      </c>
      <c r="D34" s="18">
        <v>2.1500348132985403</v>
      </c>
      <c r="E34" s="19">
        <v>6767816.5872</v>
      </c>
      <c r="F34" s="20">
        <v>4.0107333250953836</v>
      </c>
      <c r="G34" s="26"/>
    </row>
    <row r="35" spans="1:7" ht="15.95" customHeight="1" x14ac:dyDescent="0.2">
      <c r="A35" s="50" t="s">
        <v>11</v>
      </c>
      <c r="B35" s="49" t="s">
        <v>60</v>
      </c>
      <c r="C35" s="38">
        <v>20015453.2245</v>
      </c>
      <c r="D35" s="18">
        <v>3.4285714285714253</v>
      </c>
      <c r="E35" s="19">
        <v>6475816.3661499992</v>
      </c>
      <c r="F35" s="20">
        <v>5.3125589306324716</v>
      </c>
      <c r="G35" s="26"/>
    </row>
    <row r="36" spans="1:7" ht="15.95" customHeight="1" x14ac:dyDescent="0.2">
      <c r="A36" s="50" t="s">
        <v>11</v>
      </c>
      <c r="B36" s="49" t="s">
        <v>40</v>
      </c>
      <c r="C36" s="38">
        <v>19675248.427200001</v>
      </c>
      <c r="D36" s="18">
        <v>5.455777702473763</v>
      </c>
      <c r="E36" s="19">
        <v>6365746.2233699998</v>
      </c>
      <c r="F36" s="20">
        <v>7.3766914738320644</v>
      </c>
      <c r="G36" s="26"/>
    </row>
    <row r="37" spans="1:7" ht="15.95" customHeight="1" x14ac:dyDescent="0.2">
      <c r="A37" s="50" t="s">
        <v>11</v>
      </c>
      <c r="B37" s="49" t="s">
        <v>44</v>
      </c>
      <c r="C37" s="38">
        <v>18359510.149999999</v>
      </c>
      <c r="D37" s="18">
        <v>2.2109963893658824</v>
      </c>
      <c r="E37" s="19">
        <v>5940051.1679799994</v>
      </c>
      <c r="F37" s="20">
        <v>4.0728053374024409</v>
      </c>
      <c r="G37" s="26"/>
    </row>
    <row r="38" spans="1:7" ht="15.95" customHeight="1" x14ac:dyDescent="0.2">
      <c r="A38" s="50" t="s">
        <v>11</v>
      </c>
      <c r="B38" s="49" t="s">
        <v>73</v>
      </c>
      <c r="C38" s="38">
        <v>16902540</v>
      </c>
      <c r="D38" s="18">
        <v>1.5478615071283119</v>
      </c>
      <c r="E38" s="19">
        <v>5468661.8351199999</v>
      </c>
      <c r="F38" s="20">
        <v>3.3975912219728066</v>
      </c>
      <c r="G38" s="26"/>
    </row>
    <row r="39" spans="1:7" ht="15.95" customHeight="1" x14ac:dyDescent="0.2">
      <c r="A39" s="50" t="s">
        <v>11</v>
      </c>
      <c r="B39" s="49" t="s">
        <v>28</v>
      </c>
      <c r="C39" s="38">
        <v>15781819.417570001</v>
      </c>
      <c r="D39" s="18">
        <v>0.25913449080072759</v>
      </c>
      <c r="E39" s="19">
        <v>5106062.9667299995</v>
      </c>
      <c r="F39" s="20">
        <v>2.0853895936264522</v>
      </c>
      <c r="G39" s="26"/>
    </row>
    <row r="40" spans="1:7" ht="15.95" customHeight="1" x14ac:dyDescent="0.2">
      <c r="A40" s="50" t="s">
        <v>11</v>
      </c>
      <c r="B40" s="49" t="s">
        <v>52</v>
      </c>
      <c r="C40" s="38">
        <v>14189932.338959999</v>
      </c>
      <c r="D40" s="18">
        <v>3.0510329730469188</v>
      </c>
      <c r="E40" s="19">
        <v>4591022.4986899998</v>
      </c>
      <c r="F40" s="20">
        <v>4.9281434804165469</v>
      </c>
      <c r="G40" s="26"/>
    </row>
    <row r="41" spans="1:7" ht="15.95" customHeight="1" x14ac:dyDescent="0.2">
      <c r="A41" s="50" t="s">
        <v>11</v>
      </c>
      <c r="B41" s="49" t="s">
        <v>46</v>
      </c>
      <c r="C41" s="38">
        <v>14065729.1775</v>
      </c>
      <c r="D41" s="18">
        <v>6.2132661628883312</v>
      </c>
      <c r="E41" s="19">
        <v>4550837.7046400001</v>
      </c>
      <c r="F41" s="20">
        <v>8.1479778508014356</v>
      </c>
      <c r="G41" s="26"/>
    </row>
    <row r="42" spans="1:7" ht="15.95" customHeight="1" x14ac:dyDescent="0.2">
      <c r="A42" s="50" t="s">
        <v>11</v>
      </c>
      <c r="B42" s="49" t="s">
        <v>59</v>
      </c>
      <c r="C42" s="38">
        <v>13875240.470000001</v>
      </c>
      <c r="D42" s="18">
        <v>15.074798619102436</v>
      </c>
      <c r="E42" s="19">
        <v>4489206.8299500002</v>
      </c>
      <c r="F42" s="20">
        <v>17.170926211474089</v>
      </c>
      <c r="G42" s="26"/>
    </row>
    <row r="43" spans="1:7" ht="15.95" customHeight="1" x14ac:dyDescent="0.2">
      <c r="A43" s="15" t="s">
        <v>11</v>
      </c>
      <c r="B43" s="49" t="s">
        <v>93</v>
      </c>
      <c r="C43" s="38">
        <v>13652486.338879999</v>
      </c>
      <c r="D43" s="18">
        <v>11.154929577464777</v>
      </c>
      <c r="E43" s="19">
        <v>4417136.7732899999</v>
      </c>
      <c r="F43" s="20">
        <v>13.179655388042155</v>
      </c>
      <c r="G43" s="26"/>
    </row>
    <row r="44" spans="1:7" ht="15.95" customHeight="1" x14ac:dyDescent="0.2">
      <c r="A44" s="50" t="s">
        <v>11</v>
      </c>
      <c r="B44" s="64" t="s">
        <v>33</v>
      </c>
      <c r="C44" s="65">
        <v>13565319.606079999</v>
      </c>
      <c r="D44" s="66">
        <v>2.1751254880089332</v>
      </c>
      <c r="E44" s="67">
        <v>4388934.7761400007</v>
      </c>
      <c r="F44" s="68">
        <v>4.036281035211986</v>
      </c>
    </row>
    <row r="45" spans="1:7" ht="15.95" customHeight="1" x14ac:dyDescent="0.2">
      <c r="A45" s="50" t="s">
        <v>11</v>
      </c>
      <c r="B45" s="49" t="s">
        <v>64</v>
      </c>
      <c r="C45" s="38">
        <v>13325927.63924</v>
      </c>
      <c r="D45" s="18">
        <v>21.030649962257296</v>
      </c>
      <c r="E45" s="19">
        <v>4311481.7002900001</v>
      </c>
      <c r="F45" s="20">
        <v>23.235265464179733</v>
      </c>
    </row>
    <row r="46" spans="1:7" ht="15.95" customHeight="1" x14ac:dyDescent="0.2">
      <c r="A46" s="50" t="s">
        <v>11</v>
      </c>
      <c r="B46" s="49" t="s">
        <v>105</v>
      </c>
      <c r="C46" s="38">
        <v>13202696.754280001</v>
      </c>
      <c r="D46" s="18">
        <v>-4.5498547918683352</v>
      </c>
      <c r="E46" s="19">
        <v>4271611.4773800001</v>
      </c>
      <c r="F46" s="20">
        <v>-2.8111971060404972</v>
      </c>
      <c r="G46" s="26"/>
    </row>
    <row r="47" spans="1:7" ht="15.95" customHeight="1" x14ac:dyDescent="0.2">
      <c r="A47" s="50" t="s">
        <v>11</v>
      </c>
      <c r="B47" s="63" t="s">
        <v>53</v>
      </c>
      <c r="C47" s="38">
        <v>13088111.6624</v>
      </c>
      <c r="D47" s="18">
        <v>2.8813559322033777</v>
      </c>
      <c r="E47" s="19">
        <v>4234538.5215500006</v>
      </c>
      <c r="F47" s="20">
        <v>4.7553757132147156</v>
      </c>
      <c r="G47" s="26"/>
    </row>
    <row r="48" spans="1:7" ht="15.95" customHeight="1" x14ac:dyDescent="0.2">
      <c r="A48" s="50" t="s">
        <v>11</v>
      </c>
      <c r="B48" s="49" t="s">
        <v>70</v>
      </c>
      <c r="C48" s="38">
        <v>12703682.410639999</v>
      </c>
      <c r="D48" s="18">
        <v>4.5811518324607281</v>
      </c>
      <c r="E48" s="19">
        <v>4110159.9620300001</v>
      </c>
      <c r="F48" s="20">
        <v>6.4861339886105318</v>
      </c>
      <c r="G48" s="26"/>
    </row>
    <row r="49" spans="1:7" ht="15.95" customHeight="1" x14ac:dyDescent="0.2">
      <c r="A49" s="50" t="s">
        <v>11</v>
      </c>
      <c r="B49" s="49" t="s">
        <v>15</v>
      </c>
      <c r="C49" s="38">
        <v>12302710.407299999</v>
      </c>
      <c r="D49" s="18">
        <v>3.7016802660935211</v>
      </c>
      <c r="E49" s="19">
        <v>3980429.1469200002</v>
      </c>
      <c r="F49" s="20">
        <v>5.5906425409058658</v>
      </c>
      <c r="G49" s="26"/>
    </row>
    <row r="50" spans="1:7" ht="15.95" customHeight="1" x14ac:dyDescent="0.2">
      <c r="A50" s="50" t="s">
        <v>11</v>
      </c>
      <c r="B50" s="49" t="s">
        <v>77</v>
      </c>
      <c r="C50" s="38">
        <v>11373448.795399999</v>
      </c>
      <c r="D50" s="18">
        <v>1.2374100719424463</v>
      </c>
      <c r="E50" s="19">
        <v>3679775.0729299998</v>
      </c>
      <c r="F50" s="20">
        <v>3.0814848057937771</v>
      </c>
      <c r="G50" s="26"/>
    </row>
    <row r="51" spans="1:7" ht="15.95" customHeight="1" x14ac:dyDescent="0.2">
      <c r="A51" s="50" t="s">
        <v>11</v>
      </c>
      <c r="B51" s="49" t="s">
        <v>83</v>
      </c>
      <c r="C51" s="38">
        <v>10944752.961870002</v>
      </c>
      <c r="D51" s="18">
        <v>0.44461497828776064</v>
      </c>
      <c r="E51" s="19">
        <v>3541074.4667600002</v>
      </c>
      <c r="F51" s="20">
        <v>2.2742486728137612</v>
      </c>
      <c r="G51" s="26"/>
    </row>
    <row r="52" spans="1:7" ht="15.95" customHeight="1" x14ac:dyDescent="0.2">
      <c r="A52" s="50" t="s">
        <v>11</v>
      </c>
      <c r="B52" s="49" t="s">
        <v>23</v>
      </c>
      <c r="C52" s="38">
        <v>10603412.700860001</v>
      </c>
      <c r="D52" s="18">
        <v>-4.3244897513772251E-2</v>
      </c>
      <c r="E52" s="19">
        <v>3430636.95511</v>
      </c>
      <c r="F52" s="20">
        <v>1.7775022592390499</v>
      </c>
      <c r="G52" s="26"/>
    </row>
    <row r="53" spans="1:7" ht="15.95" customHeight="1" x14ac:dyDescent="0.2">
      <c r="A53" s="50" t="s">
        <v>11</v>
      </c>
      <c r="B53" s="49" t="s">
        <v>56</v>
      </c>
      <c r="C53" s="38">
        <v>10483772.89968</v>
      </c>
      <c r="D53" s="18">
        <v>4.8890717589897159</v>
      </c>
      <c r="E53" s="19">
        <v>3391928.5944400001</v>
      </c>
      <c r="F53" s="20">
        <v>6.7996627841314883</v>
      </c>
      <c r="G53" s="26"/>
    </row>
    <row r="54" spans="1:7" ht="15.95" customHeight="1" x14ac:dyDescent="0.2">
      <c r="A54" s="50" t="s">
        <v>11</v>
      </c>
      <c r="B54" s="49" t="s">
        <v>99</v>
      </c>
      <c r="C54" s="38">
        <v>9943506.1535899993</v>
      </c>
      <c r="D54" s="18">
        <v>5.1990807096936598</v>
      </c>
      <c r="E54" s="19">
        <v>3217130.2425199999</v>
      </c>
      <c r="F54" s="20">
        <v>7.1153186557432191</v>
      </c>
      <c r="G54" s="26"/>
    </row>
    <row r="55" spans="1:7" ht="15.95" customHeight="1" x14ac:dyDescent="0.2">
      <c r="A55" s="50" t="s">
        <v>11</v>
      </c>
      <c r="B55" s="49" t="s">
        <v>87</v>
      </c>
      <c r="C55" s="38">
        <v>9784699.2080000006</v>
      </c>
      <c r="D55" s="18">
        <v>13.652711840023013</v>
      </c>
      <c r="E55" s="19">
        <v>3165749.7113999999</v>
      </c>
      <c r="F55" s="20">
        <v>15.722935625584956</v>
      </c>
      <c r="G55" s="26"/>
    </row>
    <row r="56" spans="1:7" ht="15.95" customHeight="1" x14ac:dyDescent="0.2">
      <c r="A56" s="50" t="s">
        <v>11</v>
      </c>
      <c r="B56" s="49" t="s">
        <v>96</v>
      </c>
      <c r="C56" s="38">
        <v>9742798.1010999996</v>
      </c>
      <c r="D56" s="18">
        <v>-2.3659305993690816</v>
      </c>
      <c r="E56" s="19">
        <v>3152192.9924599999</v>
      </c>
      <c r="F56" s="20">
        <v>-0.58749197276450893</v>
      </c>
      <c r="G56" s="26"/>
    </row>
    <row r="57" spans="1:7" ht="15.95" customHeight="1" x14ac:dyDescent="0.2">
      <c r="A57" s="50" t="s">
        <v>11</v>
      </c>
      <c r="B57" s="49" t="s">
        <v>34</v>
      </c>
      <c r="C57" s="38">
        <v>9303016.5400200002</v>
      </c>
      <c r="D57" s="18">
        <v>0.59055118110236116</v>
      </c>
      <c r="E57" s="19">
        <v>3009905.7008000002</v>
      </c>
      <c r="F57" s="20">
        <v>2.4228431546775564</v>
      </c>
      <c r="G57" s="26"/>
    </row>
    <row r="58" spans="1:7" ht="15.95" customHeight="1" x14ac:dyDescent="0.2">
      <c r="A58" s="15" t="s">
        <v>11</v>
      </c>
      <c r="B58" s="49" t="s">
        <v>18</v>
      </c>
      <c r="C58" s="38">
        <v>8874189.5458300002</v>
      </c>
      <c r="D58" s="18">
        <v>-1.3452604409047386</v>
      </c>
      <c r="E58" s="19">
        <v>2871162.6588000003</v>
      </c>
      <c r="F58" s="20">
        <v>0.45177004854577429</v>
      </c>
      <c r="G58" s="26"/>
    </row>
    <row r="59" spans="1:7" ht="15.95" customHeight="1" x14ac:dyDescent="0.2">
      <c r="A59" s="50" t="s">
        <v>11</v>
      </c>
      <c r="B59" s="49" t="s">
        <v>35</v>
      </c>
      <c r="C59" s="38">
        <v>8837520.4203999992</v>
      </c>
      <c r="D59" s="18">
        <v>7.7101898488957543</v>
      </c>
      <c r="E59" s="19">
        <v>2859298.6995000001</v>
      </c>
      <c r="F59" s="20">
        <v>9.6721685240131592</v>
      </c>
      <c r="G59" s="26"/>
    </row>
    <row r="60" spans="1:7" ht="15.95" customHeight="1" x14ac:dyDescent="0.2">
      <c r="A60" s="50"/>
      <c r="B60" s="49" t="s">
        <v>85</v>
      </c>
      <c r="C60" s="38">
        <v>8645046.7019800004</v>
      </c>
      <c r="D60" s="18">
        <v>14.624938857791836</v>
      </c>
      <c r="E60" s="19">
        <v>2797025.5927199996</v>
      </c>
      <c r="F60" s="20">
        <v>16.71287209761676</v>
      </c>
      <c r="G60" s="26"/>
    </row>
    <row r="61" spans="1:7" ht="15.95" customHeight="1" x14ac:dyDescent="0.2">
      <c r="A61" s="50"/>
      <c r="B61" s="51" t="s">
        <v>67</v>
      </c>
      <c r="C61" s="38">
        <v>8596807.602</v>
      </c>
      <c r="D61" s="18">
        <v>2.758247701460248</v>
      </c>
      <c r="E61" s="19">
        <v>2781418.2742300001</v>
      </c>
      <c r="F61" s="20">
        <v>4.6300250229366124</v>
      </c>
    </row>
    <row r="62" spans="1:7" ht="15.95" customHeight="1" x14ac:dyDescent="0.2">
      <c r="A62" s="50"/>
      <c r="B62" s="49" t="s">
        <v>100</v>
      </c>
      <c r="C62" s="38">
        <v>8417152.8000000007</v>
      </c>
      <c r="D62" s="18">
        <v>2.7533039647577251</v>
      </c>
      <c r="E62" s="19">
        <v>2723292.6103300001</v>
      </c>
      <c r="F62" s="20">
        <v>4.6249912345654787</v>
      </c>
      <c r="G62" s="26"/>
    </row>
    <row r="63" spans="1:7" ht="15.95" customHeight="1" x14ac:dyDescent="0.2">
      <c r="A63" s="50"/>
      <c r="B63" s="49" t="s">
        <v>76</v>
      </c>
      <c r="C63" s="38">
        <v>8102245.5779999997</v>
      </c>
      <c r="D63" s="18">
        <v>2.9014844804318596</v>
      </c>
      <c r="E63" s="19">
        <v>2621407.26608</v>
      </c>
      <c r="F63" s="20">
        <v>4.7758709099164021</v>
      </c>
      <c r="G63" s="26"/>
    </row>
    <row r="64" spans="1:7" ht="15.95" customHeight="1" x14ac:dyDescent="0.2">
      <c r="A64" s="50"/>
      <c r="B64" s="49" t="s">
        <v>106</v>
      </c>
      <c r="C64" s="38">
        <v>7923474.8954499997</v>
      </c>
      <c r="D64" s="18">
        <v>2.2222226666680722</v>
      </c>
      <c r="E64" s="19">
        <v>2563567.6509099999</v>
      </c>
      <c r="F64" s="20">
        <v>4.0842361050749787</v>
      </c>
      <c r="G64" s="26"/>
    </row>
    <row r="65" spans="1:7" ht="15.95" customHeight="1" x14ac:dyDescent="0.2">
      <c r="A65" s="50"/>
      <c r="B65" s="49" t="s">
        <v>81</v>
      </c>
      <c r="C65" s="38">
        <v>7331263.7986000003</v>
      </c>
      <c r="D65" s="18">
        <v>3.4482764374394348</v>
      </c>
      <c r="E65" s="19">
        <v>2371963.1806000001</v>
      </c>
      <c r="F65" s="20">
        <v>5.332622873106696</v>
      </c>
      <c r="G65" s="26"/>
    </row>
    <row r="66" spans="1:7" ht="15.95" customHeight="1" x14ac:dyDescent="0.2">
      <c r="A66" s="50"/>
      <c r="B66" s="49" t="s">
        <v>68</v>
      </c>
      <c r="C66" s="38">
        <v>7259903.2001499999</v>
      </c>
      <c r="D66" s="18">
        <v>-4.560034194929397</v>
      </c>
      <c r="E66" s="19">
        <v>2348875.1132899998</v>
      </c>
      <c r="F66" s="20">
        <v>-2.8215619304334916</v>
      </c>
      <c r="G66" s="26"/>
    </row>
    <row r="67" spans="1:7" ht="15.95" customHeight="1" x14ac:dyDescent="0.2">
      <c r="A67" s="50"/>
      <c r="B67" s="49" t="s">
        <v>27</v>
      </c>
      <c r="C67" s="38">
        <v>7113161.148</v>
      </c>
      <c r="D67" s="18">
        <v>1.736224164954181</v>
      </c>
      <c r="E67" s="19">
        <v>2301398.06782</v>
      </c>
      <c r="F67" s="20">
        <v>3.5893849716384318</v>
      </c>
      <c r="G67" s="26"/>
    </row>
    <row r="68" spans="1:7" ht="15.95" customHeight="1" x14ac:dyDescent="0.2">
      <c r="A68" s="50"/>
      <c r="B68" s="49" t="s">
        <v>72</v>
      </c>
      <c r="C68" s="38">
        <v>6863125.9210799998</v>
      </c>
      <c r="D68" s="18">
        <v>3.9037433155080237</v>
      </c>
      <c r="E68" s="19">
        <v>2220501.4627499999</v>
      </c>
      <c r="F68" s="20">
        <v>5.7963862390479015</v>
      </c>
      <c r="G68" s="26"/>
    </row>
    <row r="69" spans="1:7" ht="15.95" customHeight="1" x14ac:dyDescent="0.2">
      <c r="A69" s="50"/>
      <c r="B69" s="49" t="s">
        <v>75</v>
      </c>
      <c r="C69" s="38">
        <v>6596945.6581800003</v>
      </c>
      <c r="D69" s="18">
        <v>8.3977605971740985</v>
      </c>
      <c r="E69" s="19">
        <v>2134381.2793399999</v>
      </c>
      <c r="F69" s="20">
        <v>10.372263613167188</v>
      </c>
      <c r="G69" s="26"/>
    </row>
    <row r="70" spans="1:7" ht="15.95" customHeight="1" x14ac:dyDescent="0.2">
      <c r="A70" s="37"/>
      <c r="B70" s="49" t="s">
        <v>91</v>
      </c>
      <c r="C70" s="38">
        <v>6453920.8631699998</v>
      </c>
      <c r="D70" s="18">
        <v>1.6045845272206094</v>
      </c>
      <c r="E70" s="19">
        <v>2088106.91833</v>
      </c>
      <c r="F70" s="20">
        <v>3.4553474717976762</v>
      </c>
      <c r="G70" s="26"/>
    </row>
    <row r="71" spans="1:7" ht="15.95" customHeight="1" x14ac:dyDescent="0.2">
      <c r="A71" s="50"/>
      <c r="B71" s="49" t="s">
        <v>51</v>
      </c>
      <c r="C71" s="38">
        <v>6400052.8464399995</v>
      </c>
      <c r="D71" s="18">
        <v>6.8198665678280257</v>
      </c>
      <c r="E71" s="19">
        <v>2070678.4154400001</v>
      </c>
      <c r="F71" s="20">
        <v>8.7656276937084563</v>
      </c>
      <c r="G71" s="26"/>
    </row>
    <row r="72" spans="1:7" ht="15.95" customHeight="1" x14ac:dyDescent="0.2">
      <c r="A72" s="50"/>
      <c r="B72" s="49" t="s">
        <v>31</v>
      </c>
      <c r="C72" s="38">
        <v>6302156.8041099999</v>
      </c>
      <c r="D72" s="18">
        <v>5.9302325581395143</v>
      </c>
      <c r="E72" s="19">
        <v>2039005.0485699999</v>
      </c>
      <c r="F72" s="20">
        <v>7.8597886903902126</v>
      </c>
      <c r="G72" s="26"/>
    </row>
    <row r="73" spans="1:7" ht="15.95" customHeight="1" x14ac:dyDescent="0.2">
      <c r="A73" s="50"/>
      <c r="B73" s="49" t="s">
        <v>32</v>
      </c>
      <c r="C73" s="38">
        <v>6156863.8616000004</v>
      </c>
      <c r="D73" s="18">
        <v>2.9906542056074681</v>
      </c>
      <c r="E73" s="19">
        <v>1991996.8492300001</v>
      </c>
      <c r="F73" s="20">
        <v>4.8666648927370604</v>
      </c>
      <c r="G73" s="26"/>
    </row>
    <row r="74" spans="1:7" ht="15.95" customHeight="1" x14ac:dyDescent="0.2">
      <c r="A74" s="50"/>
      <c r="B74" s="49" t="s">
        <v>66</v>
      </c>
      <c r="C74" s="38">
        <v>5768019.1805600002</v>
      </c>
      <c r="D74" s="18">
        <v>3.3765333285307619</v>
      </c>
      <c r="E74" s="19">
        <v>1866189.71805</v>
      </c>
      <c r="F74" s="20">
        <v>5.2595729382669099</v>
      </c>
      <c r="G74" s="26"/>
    </row>
    <row r="75" spans="1:7" ht="15.95" customHeight="1" x14ac:dyDescent="0.2">
      <c r="A75" s="50"/>
      <c r="B75" s="49" t="s">
        <v>38</v>
      </c>
      <c r="C75" s="38">
        <v>5650253.6361199999</v>
      </c>
      <c r="D75" s="18">
        <v>5.8272754429526286</v>
      </c>
      <c r="E75" s="19">
        <v>1828087.75596</v>
      </c>
      <c r="F75" s="20">
        <v>7.7549561752895846</v>
      </c>
      <c r="G75" s="26"/>
    </row>
    <row r="76" spans="1:7" ht="15.95" customHeight="1" x14ac:dyDescent="0.2">
      <c r="A76" s="50"/>
      <c r="B76" s="49" t="s">
        <v>97</v>
      </c>
      <c r="C76" s="38">
        <v>5623381.7800099999</v>
      </c>
      <c r="D76" s="18">
        <v>2.6203219392554766</v>
      </c>
      <c r="E76" s="19">
        <v>1819393.6132999999</v>
      </c>
      <c r="F76" s="20">
        <v>4.4895868945731499</v>
      </c>
      <c r="G76" s="26"/>
    </row>
    <row r="77" spans="1:7" ht="15.95" customHeight="1" x14ac:dyDescent="0.2">
      <c r="A77" s="50"/>
      <c r="B77" s="49" t="s">
        <v>98</v>
      </c>
      <c r="C77" s="38">
        <v>5602395.2165999999</v>
      </c>
      <c r="D77" s="18">
        <v>2.5284156808165204</v>
      </c>
      <c r="E77" s="19">
        <v>1812603.60314</v>
      </c>
      <c r="F77" s="20">
        <v>4.3960065317200092</v>
      </c>
      <c r="G77" s="26"/>
    </row>
    <row r="78" spans="1:7" ht="15.95" customHeight="1" x14ac:dyDescent="0.2">
      <c r="A78" s="50"/>
      <c r="B78" s="49" t="s">
        <v>30</v>
      </c>
      <c r="C78" s="38">
        <v>5576412.04605</v>
      </c>
      <c r="D78" s="18">
        <v>5.8421851289833127</v>
      </c>
      <c r="E78" s="19">
        <v>1804196.9865599999</v>
      </c>
      <c r="F78" s="20">
        <v>7.7701374466156548</v>
      </c>
      <c r="G78" s="26"/>
    </row>
    <row r="79" spans="1:7" ht="15.95" customHeight="1" x14ac:dyDescent="0.2">
      <c r="A79" s="50"/>
      <c r="B79" s="39" t="s">
        <v>94</v>
      </c>
      <c r="C79" s="38">
        <v>5250047.74125</v>
      </c>
      <c r="D79" s="47">
        <v>1.4397905759162333</v>
      </c>
      <c r="E79" s="52">
        <v>1698604.80822</v>
      </c>
      <c r="F79" s="48">
        <v>3.2875517410526633</v>
      </c>
      <c r="G79" s="26"/>
    </row>
    <row r="80" spans="1:7" ht="15.95" customHeight="1" x14ac:dyDescent="0.2">
      <c r="A80" s="50"/>
      <c r="B80" s="49" t="s">
        <v>39</v>
      </c>
      <c r="C80" s="38">
        <v>5203586.5725400001</v>
      </c>
      <c r="D80" s="18">
        <v>11.032654292960075</v>
      </c>
      <c r="E80" s="19">
        <v>1683572.7230999998</v>
      </c>
      <c r="F80" s="20">
        <v>13.055152816923909</v>
      </c>
    </row>
    <row r="81" spans="1:7" ht="15.95" customHeight="1" x14ac:dyDescent="0.2">
      <c r="A81" s="50"/>
      <c r="B81" s="39" t="s">
        <v>82</v>
      </c>
      <c r="C81" s="38">
        <v>5192742.7414499996</v>
      </c>
      <c r="D81" s="47">
        <v>0.93367675466837774</v>
      </c>
      <c r="E81" s="52">
        <v>1680064.30097</v>
      </c>
      <c r="F81" s="48">
        <v>2.7722188798652292</v>
      </c>
      <c r="G81" s="26"/>
    </row>
    <row r="82" spans="1:7" ht="15.95" customHeight="1" x14ac:dyDescent="0.2">
      <c r="A82" s="50"/>
      <c r="B82" s="49" t="s">
        <v>101</v>
      </c>
      <c r="C82" s="38">
        <v>5122986.7098900005</v>
      </c>
      <c r="D82" s="18">
        <v>1.6661112969501568</v>
      </c>
      <c r="E82" s="19">
        <v>1657495.37656</v>
      </c>
      <c r="F82" s="20">
        <v>3.5179949726561466</v>
      </c>
      <c r="G82" s="26"/>
    </row>
    <row r="83" spans="1:7" ht="15.95" customHeight="1" x14ac:dyDescent="0.2">
      <c r="A83" s="50"/>
      <c r="B83" s="49" t="s">
        <v>16</v>
      </c>
      <c r="C83" s="38">
        <v>4673913.0488400003</v>
      </c>
      <c r="D83" s="18">
        <v>4.4585987261146709</v>
      </c>
      <c r="E83" s="19">
        <v>1512201.7111600002</v>
      </c>
      <c r="F83" s="20">
        <v>6.3613485349724774</v>
      </c>
      <c r="G83" s="26"/>
    </row>
    <row r="84" spans="1:7" ht="15.95" customHeight="1" x14ac:dyDescent="0.2">
      <c r="A84" s="50"/>
      <c r="B84" s="49" t="s">
        <v>24</v>
      </c>
      <c r="C84" s="38">
        <v>4585753.8251700001</v>
      </c>
      <c r="D84" s="18">
        <v>-0.63267192251102999</v>
      </c>
      <c r="E84" s="19">
        <v>1483678.60268</v>
      </c>
      <c r="F84" s="20">
        <v>1.1773386153137055</v>
      </c>
      <c r="G84" s="26"/>
    </row>
    <row r="85" spans="1:7" ht="15.95" customHeight="1" x14ac:dyDescent="0.2">
      <c r="A85" s="15"/>
      <c r="B85" s="49" t="s">
        <v>50</v>
      </c>
      <c r="C85" s="38">
        <v>4504278.7094999999</v>
      </c>
      <c r="D85" s="18">
        <v>1.6830294530154166</v>
      </c>
      <c r="E85" s="19">
        <v>1457318.0760599999</v>
      </c>
      <c r="F85" s="20">
        <v>3.5352212988895459</v>
      </c>
      <c r="G85" s="26"/>
    </row>
    <row r="86" spans="1:7" ht="15.95" customHeight="1" x14ac:dyDescent="0.2">
      <c r="A86" s="15"/>
      <c r="B86" s="49" t="s">
        <v>25</v>
      </c>
      <c r="C86" s="38">
        <v>4403765.2811400006</v>
      </c>
      <c r="D86" s="18">
        <v>0.77777777777778834</v>
      </c>
      <c r="E86" s="19">
        <v>1424797.87794</v>
      </c>
      <c r="F86" s="20">
        <v>2.6134801489015702</v>
      </c>
      <c r="G86" s="26"/>
    </row>
    <row r="87" spans="1:7" ht="15.95" customHeight="1" x14ac:dyDescent="0.2">
      <c r="A87" s="50"/>
      <c r="B87" s="49" t="s">
        <v>88</v>
      </c>
      <c r="C87" s="38">
        <v>4353992.1809999999</v>
      </c>
      <c r="D87" s="18">
        <v>3.6407766990291135</v>
      </c>
      <c r="E87" s="19">
        <v>1408694.24777</v>
      </c>
      <c r="F87" s="20">
        <v>5.5286295943049124</v>
      </c>
      <c r="G87" s="26"/>
    </row>
    <row r="88" spans="1:7" ht="15.95" customHeight="1" x14ac:dyDescent="0.2">
      <c r="A88" s="50"/>
      <c r="B88" s="49" t="s">
        <v>80</v>
      </c>
      <c r="C88" s="38">
        <v>3881610.5639999998</v>
      </c>
      <c r="D88" s="18">
        <v>6.2007536827680676</v>
      </c>
      <c r="E88" s="19">
        <v>1255859.5069200001</v>
      </c>
      <c r="F88" s="20">
        <v>8.1352374511566961</v>
      </c>
      <c r="G88" s="26"/>
    </row>
    <row r="89" spans="1:7" ht="15.95" customHeight="1" x14ac:dyDescent="0.2">
      <c r="A89" s="50"/>
      <c r="B89" s="49" t="s">
        <v>71</v>
      </c>
      <c r="C89" s="38">
        <v>3804941.1159800002</v>
      </c>
      <c r="D89" s="18">
        <v>3.5008976660682478</v>
      </c>
      <c r="E89" s="19">
        <v>1231053.8100099999</v>
      </c>
      <c r="F89" s="20">
        <v>5.3862026157596166</v>
      </c>
      <c r="G89" s="26"/>
    </row>
    <row r="90" spans="1:7" ht="15.95" customHeight="1" x14ac:dyDescent="0.2">
      <c r="A90" s="50"/>
      <c r="B90" s="49" t="s">
        <v>92</v>
      </c>
      <c r="C90" s="38">
        <v>3628972.9859000002</v>
      </c>
      <c r="D90" s="18">
        <v>2.8735632183908066</v>
      </c>
      <c r="E90" s="19">
        <v>1174120.9350000001</v>
      </c>
      <c r="F90" s="20">
        <v>4.7474410522904353</v>
      </c>
      <c r="G90" s="26"/>
    </row>
    <row r="91" spans="1:7" ht="15.95" customHeight="1" x14ac:dyDescent="0.2">
      <c r="A91" s="50"/>
      <c r="B91" s="49" t="s">
        <v>49</v>
      </c>
      <c r="C91" s="38">
        <v>3393320.8664000002</v>
      </c>
      <c r="D91" s="18">
        <v>3.5216798716028119</v>
      </c>
      <c r="E91" s="19">
        <v>1097877.85247</v>
      </c>
      <c r="F91" s="20">
        <v>5.4073633768900953</v>
      </c>
      <c r="G91" s="26"/>
    </row>
    <row r="92" spans="1:7" ht="15.95" customHeight="1" x14ac:dyDescent="0.2">
      <c r="A92" s="50"/>
      <c r="B92" s="49" t="s">
        <v>108</v>
      </c>
      <c r="C92" s="38">
        <v>3255762.7031999999</v>
      </c>
      <c r="D92" s="18">
        <v>0</v>
      </c>
      <c r="E92" s="19">
        <v>1053372.1700499998</v>
      </c>
      <c r="F92" s="20">
        <v>0</v>
      </c>
      <c r="G92" s="26"/>
    </row>
    <row r="93" spans="1:7" ht="15.95" customHeight="1" x14ac:dyDescent="0.2">
      <c r="A93" s="50"/>
      <c r="B93" s="49" t="s">
        <v>90</v>
      </c>
      <c r="C93" s="38">
        <v>3049297.9</v>
      </c>
      <c r="D93" s="18">
        <v>8.9108910891088975</v>
      </c>
      <c r="E93" s="19">
        <v>986572.37608000007</v>
      </c>
      <c r="F93" s="20">
        <v>10.894740955478532</v>
      </c>
      <c r="G93" s="26"/>
    </row>
    <row r="94" spans="1:7" ht="15.95" customHeight="1" x14ac:dyDescent="0.2">
      <c r="A94" s="37"/>
      <c r="B94" s="51" t="s">
        <v>109</v>
      </c>
      <c r="C94" s="38">
        <v>2728018.23092</v>
      </c>
      <c r="D94" s="18">
        <v>0</v>
      </c>
      <c r="E94" s="19">
        <v>882625.28500999999</v>
      </c>
      <c r="F94" s="20">
        <v>0</v>
      </c>
      <c r="G94" s="26"/>
    </row>
    <row r="95" spans="1:7" ht="15.95" customHeight="1" x14ac:dyDescent="0.2">
      <c r="A95" s="50"/>
      <c r="B95" s="49" t="s">
        <v>69</v>
      </c>
      <c r="C95" s="38">
        <v>2726589.7324899998</v>
      </c>
      <c r="D95" s="18">
        <v>0.70045323597895948</v>
      </c>
      <c r="E95" s="19">
        <v>882163.10744000005</v>
      </c>
      <c r="F95" s="20">
        <v>2.5347471131325738</v>
      </c>
      <c r="G95" s="26"/>
    </row>
    <row r="96" spans="1:7" ht="15.95" customHeight="1" x14ac:dyDescent="0.2">
      <c r="A96" s="50"/>
      <c r="B96" s="49" t="s">
        <v>74</v>
      </c>
      <c r="C96" s="38">
        <v>2599719.52929</v>
      </c>
      <c r="D96" s="18">
        <v>-2.3316062176165775</v>
      </c>
      <c r="E96" s="19">
        <v>841115.41648999997</v>
      </c>
      <c r="F96" s="20">
        <v>-0.55254236048314365</v>
      </c>
      <c r="G96" s="26"/>
    </row>
    <row r="97" spans="1:7" ht="15.95" customHeight="1" x14ac:dyDescent="0.2">
      <c r="A97" s="50"/>
      <c r="B97" s="49" t="s">
        <v>79</v>
      </c>
      <c r="C97" s="38">
        <v>2234756.1901500002</v>
      </c>
      <c r="D97" s="18">
        <v>9.9542673849642114</v>
      </c>
      <c r="E97" s="19">
        <v>723034.87450999999</v>
      </c>
      <c r="F97" s="20">
        <v>11.957122714176528</v>
      </c>
      <c r="G97" s="26"/>
    </row>
    <row r="98" spans="1:7" ht="15.95" customHeight="1" x14ac:dyDescent="0.2">
      <c r="A98" s="15"/>
      <c r="B98" s="49" t="s">
        <v>84</v>
      </c>
      <c r="C98" s="38">
        <v>1374642.5</v>
      </c>
      <c r="D98" s="18">
        <v>-3.4517258629314651</v>
      </c>
      <c r="E98" s="19">
        <v>444752.97657999996</v>
      </c>
      <c r="F98" s="20">
        <v>-1.6930653747429858</v>
      </c>
      <c r="G98" s="26"/>
    </row>
    <row r="99" spans="1:7" ht="13.5" thickBot="1" x14ac:dyDescent="0.25">
      <c r="A99" s="8"/>
      <c r="B99" s="58" t="s">
        <v>110</v>
      </c>
      <c r="C99" s="59">
        <v>340968.36992000003</v>
      </c>
      <c r="D99" s="60">
        <v>2.6160337552742829</v>
      </c>
      <c r="E99" s="59">
        <v>110317.1897</v>
      </c>
      <c r="F99" s="61">
        <v>4.4852206016992469</v>
      </c>
    </row>
    <row r="100" spans="1:7" ht="15.95" customHeight="1" x14ac:dyDescent="0.2">
      <c r="A100" s="36"/>
      <c r="B100" s="56" t="s">
        <v>4</v>
      </c>
      <c r="C100" s="41">
        <v>2480810679.1651001</v>
      </c>
      <c r="D100" s="57">
        <v>3.3449402497221836</v>
      </c>
      <c r="E100" s="41">
        <v>802643548.32570851</v>
      </c>
      <c r="F100" s="40">
        <v>5.2274043807107207</v>
      </c>
    </row>
    <row r="101" spans="1:7" ht="15.95" customHeight="1" x14ac:dyDescent="0.2">
      <c r="A101" s="15"/>
      <c r="B101" s="53" t="s">
        <v>9</v>
      </c>
      <c r="C101" s="41">
        <v>2738618188.93221</v>
      </c>
      <c r="D101" s="42">
        <v>3.9259774747224974</v>
      </c>
      <c r="E101" s="41">
        <v>886054804.2358644</v>
      </c>
      <c r="F101" s="43">
        <v>5.819025401416833</v>
      </c>
      <c r="G101" s="54"/>
    </row>
    <row r="102" spans="1:7" ht="13.5" thickBot="1" x14ac:dyDescent="0.25">
      <c r="A102" s="21"/>
      <c r="B102" s="35" t="s">
        <v>103</v>
      </c>
      <c r="C102" s="44">
        <v>3023764484.6856298</v>
      </c>
      <c r="D102" s="45">
        <v>2.934671792028487</v>
      </c>
      <c r="E102" s="44">
        <v>978311273.6785394</v>
      </c>
      <c r="F102" s="46">
        <v>4.8096627399679237</v>
      </c>
    </row>
    <row r="103" spans="1:7" ht="12.75" x14ac:dyDescent="0.2">
      <c r="A103" s="5" t="s">
        <v>10</v>
      </c>
      <c r="B103" s="5"/>
      <c r="C103" s="55"/>
      <c r="D103" s="7"/>
      <c r="E103" s="6"/>
    </row>
    <row r="104" spans="1:7" ht="12.75" x14ac:dyDescent="0.2">
      <c r="A104" s="5" t="s">
        <v>5</v>
      </c>
      <c r="B104" s="5"/>
      <c r="C104" s="55"/>
      <c r="D104" s="7"/>
    </row>
    <row r="105" spans="1:7" ht="12.75" x14ac:dyDescent="0.2">
      <c r="A105" s="22" t="s">
        <v>6</v>
      </c>
      <c r="B105"/>
      <c r="C105" s="55"/>
      <c r="D105" s="7"/>
    </row>
    <row r="106" spans="1:7" ht="12.75" x14ac:dyDescent="0.2">
      <c r="A106" s="5" t="s">
        <v>8</v>
      </c>
      <c r="B106"/>
      <c r="C106" s="55"/>
      <c r="D106" s="7"/>
    </row>
    <row r="107" spans="1:7" ht="12.75" x14ac:dyDescent="0.2">
      <c r="A107" s="22" t="s">
        <v>7</v>
      </c>
      <c r="B107"/>
      <c r="C107" s="55"/>
      <c r="D107" s="7"/>
    </row>
    <row r="108" spans="1:7" ht="12.75" x14ac:dyDescent="0.2">
      <c r="A108" s="28"/>
      <c r="B108" s="5"/>
      <c r="C108" s="31"/>
      <c r="D108" s="32"/>
      <c r="E108" s="32"/>
    </row>
    <row r="109" spans="1:7" x14ac:dyDescent="0.15">
      <c r="B109" s="33"/>
    </row>
    <row r="111" spans="1:7" x14ac:dyDescent="0.15">
      <c r="C111" s="34"/>
      <c r="E111" s="34"/>
    </row>
    <row r="112" spans="1:7" x14ac:dyDescent="0.15">
      <c r="C112" s="34"/>
      <c r="E112" s="34"/>
    </row>
    <row r="113" spans="3:5" x14ac:dyDescent="0.15">
      <c r="C113" s="34"/>
      <c r="E113" s="34"/>
    </row>
    <row r="114" spans="3:5" x14ac:dyDescent="0.15">
      <c r="C114" s="34"/>
      <c r="E114" s="34"/>
    </row>
    <row r="115" spans="3:5" x14ac:dyDescent="0.15">
      <c r="C115" s="34"/>
      <c r="E115" s="34"/>
    </row>
  </sheetData>
  <sortState ref="B4:F99">
    <sortCondition descending="1" ref="C4:C99"/>
  </sortState>
  <mergeCells count="1">
    <mergeCell ref="B1:F1"/>
  </mergeCells>
  <phoneticPr fontId="12" type="noConversion"/>
  <hyperlinks>
    <hyperlink ref="I3" r:id="rId1"/>
  </hyperlinks>
  <printOptions horizontalCentered="1" gridLinesSet="0"/>
  <pageMargins left="0.15748031496062992" right="0.35433070866141736" top="0.27559055118110237" bottom="0" header="0.23622047244094491" footer="0.15748031496062992"/>
  <pageSetup paperSize="9" scale="85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VMDiadet</vt:lpstr>
      <vt:lpstr>VMDiadet!Area_de_impressao</vt:lpstr>
      <vt:lpstr>VMDiadet!Titulos_de_impressao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OSVALTON CILIO SOUZA DA SILVA</dc:creator>
  <cp:lastModifiedBy>Wagner Saboia de Abreu</cp:lastModifiedBy>
  <cp:lastPrinted>2015-12-21T10:27:29Z</cp:lastPrinted>
  <dcterms:created xsi:type="dcterms:W3CDTF">1998-09-14T13:44:23Z</dcterms:created>
  <dcterms:modified xsi:type="dcterms:W3CDTF">2017-09-14T14:41:51Z</dcterms:modified>
</cp:coreProperties>
</file>