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2di\UT Boot Camp Review\Unit Assesment Excel &amp; VBA\"/>
    </mc:Choice>
  </mc:AlternateContent>
  <xr:revisionPtr revIDLastSave="0" documentId="13_ncr:1_{3AD47F77-0ED4-44FA-BB8F-CB1C4C0CF96D}" xr6:coauthVersionLast="47" xr6:coauthVersionMax="47" xr10:uidLastSave="{00000000-0000-0000-0000-000000000000}"/>
  <bookViews>
    <workbookView xWindow="38280" yWindow="-120" windowWidth="25840" windowHeight="13920" activeTab="1" xr2:uid="{00000000-000D-0000-FFFF-FFFF00000000}"/>
  </bookViews>
  <sheets>
    <sheet name="Product List" sheetId="1" r:id="rId1"/>
    <sheet name="Sheet2" sheetId="4" r:id="rId2"/>
    <sheet name="Orders" sheetId="2" r:id="rId3"/>
  </sheets>
  <calcPr calcId="191029" concurrentCalc="0"/>
  <pivotCaches>
    <pivotCache cacheId="1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4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A13" i="1"/>
  <c r="A14" i="1"/>
  <c r="A15" i="1"/>
  <c r="A16" i="1"/>
  <c r="A17" i="1"/>
  <c r="A18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<sst xmlns="http://schemas.openxmlformats.org/spreadsheetml/2006/main" count="67" uniqueCount="34">
  <si>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</si>
  <si>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</si>
  <si>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</si>
  <si>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</si>
  <si>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</si>
  <si>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</si>
  <si>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</si>
  <si>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</si>
  <si>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</si>
  <si>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</si>
  <si>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</si>
  <si>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</si>
  <si>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</si>
  <si>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</si>
  <si>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</si>
  <si>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</si>
  <si>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</si>
  <si>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</si>
  <si>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</si>
  <si>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</si>
  <si>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</si>
  <si>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</si>
  <si>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</si>
  <si>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</si>
  <si>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</si>
  <si>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</si>
  <si>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</si>
  <si>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</si>
  <si>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</si>
  <si>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</si>
  <si>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Row Labels</t>
  </si>
  <si>
    <t>Sum of Price</t>
  </si>
  <si>
    <t>Grand Total</t>
  </si>
  <si>
    <t>Sum of 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</si>
</sst>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brahim Wahab" refreshedDate="44507.395525347223" createdVersion="7" refreshedVersion="7" minRefreshableVersion="3" recordCount="28" xr:uid="{9C1AF309-EEE6-4E0E-B53B-4D4A2D13B8C3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 count="12">
        <n v="10.95"/>
        <n v="15.99"/>
        <n v="3.99"/>
        <n v="7.95"/>
        <n v="7.75"/>
        <n v="19.96"/>
        <n v="6.76"/>
        <n v="31.99"/>
        <n v="14.96"/>
        <n v="4.42"/>
        <n v="109.99"/>
        <n v="9.99"/>
      </sharedItems>
    </cacheField>
    <cacheField name="Shipping Price" numFmtId="44">
      <sharedItems containsSemiMixedTypes="0" containsString="0" containsNumber="1" minValue="0.5" maxValue="7.25" count="4">
        <n v="0.5"/>
        <n v="5"/>
        <n v="7.25"/>
        <n v="2.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x v="0"/>
    <x v="0"/>
  </r>
  <r>
    <x v="0"/>
    <x v="1"/>
    <s v="High"/>
    <x v="1"/>
    <x v="1"/>
  </r>
  <r>
    <x v="0"/>
    <x v="0"/>
    <s v="VIP"/>
    <x v="0"/>
    <x v="2"/>
  </r>
  <r>
    <x v="0"/>
    <x v="2"/>
    <s v="Medium"/>
    <x v="2"/>
    <x v="3"/>
  </r>
  <r>
    <x v="1"/>
    <x v="3"/>
    <s v="VIP"/>
    <x v="3"/>
    <x v="2"/>
  </r>
  <r>
    <x v="1"/>
    <x v="4"/>
    <s v="Medium"/>
    <x v="4"/>
    <x v="3"/>
  </r>
  <r>
    <x v="1"/>
    <x v="5"/>
    <s v="High"/>
    <x v="5"/>
    <x v="1"/>
  </r>
  <r>
    <x v="2"/>
    <x v="6"/>
    <s v="High"/>
    <x v="6"/>
    <x v="1"/>
  </r>
  <r>
    <x v="2"/>
    <x v="0"/>
    <s v="VIP"/>
    <x v="0"/>
    <x v="2"/>
  </r>
  <r>
    <x v="2"/>
    <x v="2"/>
    <s v="High"/>
    <x v="2"/>
    <x v="1"/>
  </r>
  <r>
    <x v="2"/>
    <x v="2"/>
    <s v="High"/>
    <x v="2"/>
    <x v="1"/>
  </r>
  <r>
    <x v="2"/>
    <x v="7"/>
    <s v="Low"/>
    <x v="7"/>
    <x v="0"/>
  </r>
  <r>
    <x v="2"/>
    <x v="5"/>
    <s v="Medium"/>
    <x v="5"/>
    <x v="3"/>
  </r>
  <r>
    <x v="2"/>
    <x v="7"/>
    <s v="Low"/>
    <x v="7"/>
    <x v="0"/>
  </r>
  <r>
    <x v="2"/>
    <x v="8"/>
    <s v="VIP"/>
    <x v="8"/>
    <x v="2"/>
  </r>
  <r>
    <x v="3"/>
    <x v="2"/>
    <s v="Medium"/>
    <x v="2"/>
    <x v="3"/>
  </r>
  <r>
    <x v="3"/>
    <x v="6"/>
    <s v="Medium"/>
    <x v="6"/>
    <x v="3"/>
  </r>
  <r>
    <x v="3"/>
    <x v="0"/>
    <s v="High"/>
    <x v="0"/>
    <x v="1"/>
  </r>
  <r>
    <x v="3"/>
    <x v="1"/>
    <s v="High"/>
    <x v="1"/>
    <x v="1"/>
  </r>
  <r>
    <x v="4"/>
    <x v="2"/>
    <s v="High"/>
    <x v="2"/>
    <x v="1"/>
  </r>
  <r>
    <x v="5"/>
    <x v="9"/>
    <s v="Medium"/>
    <x v="9"/>
    <x v="3"/>
  </r>
  <r>
    <x v="5"/>
    <x v="10"/>
    <s v="High"/>
    <x v="10"/>
    <x v="1"/>
  </r>
  <r>
    <x v="5"/>
    <x v="10"/>
    <s v="VIP"/>
    <x v="10"/>
    <x v="2"/>
  </r>
  <r>
    <x v="5"/>
    <x v="9"/>
    <s v="High"/>
    <x v="9"/>
    <x v="1"/>
  </r>
  <r>
    <x v="5"/>
    <x v="5"/>
    <s v="Medium"/>
    <x v="5"/>
    <x v="3"/>
  </r>
  <r>
    <x v="5"/>
    <x v="11"/>
    <s v="VIP"/>
    <x v="2"/>
    <x v="2"/>
  </r>
  <r>
    <x v="5"/>
    <x v="5"/>
    <s v="Low"/>
    <x v="5"/>
    <x v="0"/>
  </r>
  <r>
    <x v="5"/>
    <x v="12"/>
    <s v="VIP"/>
    <x v="1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6C7F1A-A26C-4975-B14B-DCDC2165BF1E}" name="PivotTable13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I4:K18" firstHeaderRow="0" firstDataRow="1" firstDataCol="1"/>
  <pivotFields count="5"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44" showAll="0">
      <items count="13">
        <item x="2"/>
        <item x="9"/>
        <item x="6"/>
        <item x="4"/>
        <item x="3"/>
        <item x="11"/>
        <item x="0"/>
        <item x="8"/>
        <item x="1"/>
        <item x="5"/>
        <item x="7"/>
        <item x="10"/>
        <item t="default"/>
      </items>
    </pivotField>
    <pivotField dataField="1" numFmtId="44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573485-D547-480D-A58F-0AE52A090077}" name="PivotTable5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>
  <location ref="A4:C11" firstHeaderRow="0" firstDataRow="1" firstDataCol="1"/>
  <pivotFields count="5">
    <pivotField axis="axisRow" showAll="0" sortType="de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44" showAll="0">
      <items count="13">
        <item x="2"/>
        <item x="9"/>
        <item x="6"/>
        <item x="4"/>
        <item x="3"/>
        <item x="11"/>
        <item x="0"/>
        <item x="8"/>
        <item x="1"/>
        <item x="5"/>
        <item x="7"/>
        <item x="10"/>
        <item t="default"/>
      </items>
    </pivotField>
    <pivotField dataField="1" numFmtId="44" showAll="0"/>
  </pivotFields>
  <rowFields count="1">
    <field x="0"/>
  </rowFields>
  <rowItems count="7">
    <i>
      <x v="5"/>
    </i>
    <i>
      <x v="2"/>
    </i>
    <i>
      <x/>
    </i>
    <i>
      <x v="3"/>
    </i>
    <i>
      <x v="1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0"/>
  <sheetViews>
    <sheetView zoomScale="160" zoomScaleNormal="160" workbookViewId="0">
      <selection activeCell="E2" sqref="E2"/>
    </sheetView>
  </sheetViews>
  <sheetFormatPr defaultRowHeight="14.6" x14ac:dyDescent="0.4"/>
  <cols>
    <col min="2" max="2" width="25.69140625" customWidth="1"/>
    <col min="3" max="3" width="15.3046875" customWidth="1"/>
    <col min="4" max="4" width="10.69140625" customWidth="1"/>
    <col min="5" max="5" width="11.69140625" customWidth="1"/>
  </cols>
  <sheetData>
    <row r="1" spans="1:6" ht="15" thickBot="1" x14ac:dyDescent="0.4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" thickTop="1" x14ac:dyDescent="0.4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4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4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4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4">
      <c r="A6">
        <f t="shared" si="0"/>
        <v>104</v>
      </c>
      <c r="B6" s="3" t="s">
        <v>8</v>
      </c>
      <c r="C6" s="4">
        <v>7.99</v>
      </c>
    </row>
    <row r="7" spans="1:6" x14ac:dyDescent="0.4">
      <c r="A7">
        <f t="shared" si="0"/>
        <v>105</v>
      </c>
      <c r="B7" s="3" t="s">
        <v>9</v>
      </c>
      <c r="C7" s="4">
        <v>10.95</v>
      </c>
    </row>
    <row r="8" spans="1:6" x14ac:dyDescent="0.4">
      <c r="A8">
        <f t="shared" si="0"/>
        <v>106</v>
      </c>
      <c r="B8" s="3" t="s">
        <v>10</v>
      </c>
      <c r="C8" s="4">
        <v>3.99</v>
      </c>
    </row>
    <row r="9" spans="1:6" x14ac:dyDescent="0.4">
      <c r="A9">
        <f t="shared" si="0"/>
        <v>107</v>
      </c>
      <c r="B9" s="3" t="s">
        <v>11</v>
      </c>
      <c r="C9" s="4">
        <v>7.75</v>
      </c>
    </row>
    <row r="10" spans="1:6" x14ac:dyDescent="0.4">
      <c r="A10">
        <f t="shared" si="0"/>
        <v>108</v>
      </c>
      <c r="B10" s="3" t="s">
        <v>12</v>
      </c>
      <c r="C10" s="4">
        <v>7.95</v>
      </c>
    </row>
    <row r="11" spans="1:6" x14ac:dyDescent="0.4">
      <c r="A11">
        <f t="shared" si="0"/>
        <v>109</v>
      </c>
      <c r="B11" s="3" t="s">
        <v>13</v>
      </c>
      <c r="C11" s="4">
        <v>9.99</v>
      </c>
    </row>
    <row r="12" spans="1:6" x14ac:dyDescent="0.4">
      <c r="A12">
        <v>200</v>
      </c>
      <c r="B12" s="3" t="s">
        <v>14</v>
      </c>
      <c r="C12" s="4">
        <v>15.99</v>
      </c>
    </row>
    <row r="13" spans="1:6" x14ac:dyDescent="0.4">
      <c r="A13">
        <f>A12+1</f>
        <v>201</v>
      </c>
      <c r="B13" s="3" t="s">
        <v>15</v>
      </c>
      <c r="C13" s="4">
        <v>31.99</v>
      </c>
    </row>
    <row r="14" spans="1:6" x14ac:dyDescent="0.4">
      <c r="A14">
        <f t="shared" ref="A14:A18" si="1">A13+1</f>
        <v>202</v>
      </c>
      <c r="B14" s="3" t="s">
        <v>16</v>
      </c>
      <c r="C14" s="4">
        <v>6.76</v>
      </c>
    </row>
    <row r="15" spans="1:6" x14ac:dyDescent="0.4">
      <c r="A15">
        <f t="shared" si="1"/>
        <v>203</v>
      </c>
      <c r="B15" s="3" t="s">
        <v>17</v>
      </c>
      <c r="C15" s="4">
        <v>19.989999999999998</v>
      </c>
    </row>
    <row r="16" spans="1:6" x14ac:dyDescent="0.4">
      <c r="A16">
        <f t="shared" si="1"/>
        <v>204</v>
      </c>
      <c r="B16" s="3" t="s">
        <v>18</v>
      </c>
      <c r="C16" s="4">
        <v>13.28</v>
      </c>
    </row>
    <row r="17" spans="1:3" x14ac:dyDescent="0.4">
      <c r="A17">
        <f t="shared" si="1"/>
        <v>205</v>
      </c>
      <c r="B17" s="3" t="s">
        <v>19</v>
      </c>
      <c r="C17" s="4">
        <v>21.99</v>
      </c>
    </row>
    <row r="18" spans="1:3" x14ac:dyDescent="0.4">
      <c r="A18">
        <f t="shared" si="1"/>
        <v>206</v>
      </c>
      <c r="B18" s="3" t="s">
        <v>20</v>
      </c>
      <c r="C18" s="4">
        <v>109.99</v>
      </c>
    </row>
    <row r="19" spans="1:3" x14ac:dyDescent="0.4">
      <c r="B19" s="3"/>
    </row>
    <row r="20" spans="1:3" x14ac:dyDescent="0.4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F653D-DC89-4553-9F78-5BB7FEE587AE}">
  <sheetPr codeName="Sheet2"/>
  <dimension ref="A4:K18"/>
  <sheetViews>
    <sheetView tabSelected="1" workbookViewId="0">
      <selection activeCell="E5" sqref="E5"/>
    </sheetView>
  </sheetViews>
  <sheetFormatPr defaultRowHeight="14.6" x14ac:dyDescent="0.4"/>
  <cols>
    <col min="1" max="1" width="12.3828125" bestFit="1" customWidth="1"/>
    <col min="2" max="2" width="11.15234375" bestFit="1" customWidth="1"/>
    <col min="3" max="3" width="18.84375" bestFit="1" customWidth="1"/>
    <col min="4" max="7" width="6.61328125" bestFit="1" customWidth="1"/>
    <col min="8" max="8" width="7.61328125" bestFit="1" customWidth="1"/>
    <col min="9" max="9" width="12.3828125" bestFit="1" customWidth="1"/>
    <col min="10" max="10" width="11.15234375" bestFit="1" customWidth="1"/>
    <col min="11" max="11" width="18.84375" bestFit="1" customWidth="1"/>
    <col min="12" max="12" width="7.61328125" bestFit="1" customWidth="1"/>
    <col min="13" max="13" width="8.61328125" bestFit="1" customWidth="1"/>
    <col min="14" max="14" width="11.921875" bestFit="1" customWidth="1"/>
    <col min="15" max="15" width="4.84375" bestFit="1" customWidth="1"/>
    <col min="16" max="16" width="16.61328125" bestFit="1" customWidth="1"/>
    <col min="17" max="17" width="13.765625" bestFit="1" customWidth="1"/>
    <col min="18" max="18" width="4.84375" bestFit="1" customWidth="1"/>
    <col min="19" max="19" width="5.84375" bestFit="1" customWidth="1"/>
    <col min="20" max="20" width="4.84375" bestFit="1" customWidth="1"/>
    <col min="21" max="21" width="16.61328125" bestFit="1" customWidth="1"/>
    <col min="22" max="22" width="13.765625" bestFit="1" customWidth="1"/>
    <col min="23" max="23" width="16.61328125" bestFit="1" customWidth="1"/>
    <col min="24" max="24" width="13.765625" bestFit="1" customWidth="1"/>
    <col min="25" max="27" width="4.84375" bestFit="1" customWidth="1"/>
    <col min="28" max="28" width="6.84375" bestFit="1" customWidth="1"/>
    <col min="29" max="29" width="16.61328125" bestFit="1" customWidth="1"/>
    <col min="30" max="30" width="10.69140625" bestFit="1" customWidth="1"/>
    <col min="31" max="31" width="8.53515625" bestFit="1" customWidth="1"/>
    <col min="32" max="33" width="11.84375" bestFit="1" customWidth="1"/>
    <col min="34" max="34" width="8.53515625" bestFit="1" customWidth="1"/>
    <col min="35" max="35" width="11.84375" bestFit="1" customWidth="1"/>
    <col min="36" max="36" width="8.53515625" bestFit="1" customWidth="1"/>
    <col min="37" max="37" width="10.69140625" bestFit="1" customWidth="1"/>
  </cols>
  <sheetData>
    <row r="4" spans="1:11" x14ac:dyDescent="0.4">
      <c r="A4" s="9" t="s">
        <v>30</v>
      </c>
      <c r="B4" t="s">
        <v>31</v>
      </c>
      <c r="C4" t="s">
        <v>33</v>
      </c>
      <c r="I4" s="9" t="s">
        <v>30</v>
      </c>
      <c r="J4" t="s">
        <v>31</v>
      </c>
      <c r="K4" t="s">
        <v>33</v>
      </c>
    </row>
    <row r="5" spans="1:11" x14ac:dyDescent="0.4">
      <c r="A5" s="10">
        <v>10029367406</v>
      </c>
      <c r="B5" s="8">
        <v>282.71999999999997</v>
      </c>
      <c r="C5" s="8">
        <v>37.75</v>
      </c>
      <c r="D5">
        <f>SUM(B5:C5)</f>
        <v>320.46999999999997</v>
      </c>
      <c r="I5" s="10">
        <v>100</v>
      </c>
      <c r="J5" s="8">
        <v>79.84</v>
      </c>
      <c r="K5" s="8">
        <v>11</v>
      </c>
    </row>
    <row r="6" spans="1:11" x14ac:dyDescent="0.4">
      <c r="A6" s="10">
        <v>10029367403</v>
      </c>
      <c r="B6" s="8">
        <v>124.59</v>
      </c>
      <c r="C6" s="8">
        <v>33.25</v>
      </c>
      <c r="I6" s="10">
        <v>101</v>
      </c>
      <c r="J6" s="8">
        <v>14.96</v>
      </c>
      <c r="K6" s="8">
        <v>7.25</v>
      </c>
    </row>
    <row r="7" spans="1:11" x14ac:dyDescent="0.4">
      <c r="A7" s="10">
        <v>10029367401</v>
      </c>
      <c r="B7" s="8">
        <v>41.88</v>
      </c>
      <c r="C7" s="8">
        <v>15.5</v>
      </c>
      <c r="I7" s="10">
        <v>102</v>
      </c>
      <c r="J7" s="8">
        <v>3.99</v>
      </c>
      <c r="K7" s="8">
        <v>7.25</v>
      </c>
    </row>
    <row r="8" spans="1:11" x14ac:dyDescent="0.4">
      <c r="A8" s="10">
        <v>10029367404</v>
      </c>
      <c r="B8" s="8">
        <v>37.69</v>
      </c>
      <c r="C8" s="8">
        <v>15.5</v>
      </c>
      <c r="I8" s="10">
        <v>103</v>
      </c>
      <c r="J8" s="8">
        <v>8.84</v>
      </c>
      <c r="K8" s="8">
        <v>7.75</v>
      </c>
    </row>
    <row r="9" spans="1:11" x14ac:dyDescent="0.4">
      <c r="A9" s="10">
        <v>10029367402</v>
      </c>
      <c r="B9" s="8">
        <v>35.659999999999997</v>
      </c>
      <c r="C9" s="8">
        <v>15</v>
      </c>
      <c r="I9" s="10">
        <v>105</v>
      </c>
      <c r="J9" s="8">
        <v>43.8</v>
      </c>
      <c r="K9" s="8">
        <v>20</v>
      </c>
    </row>
    <row r="10" spans="1:11" x14ac:dyDescent="0.4">
      <c r="A10" s="10">
        <v>10029367405</v>
      </c>
      <c r="B10" s="8">
        <v>3.99</v>
      </c>
      <c r="C10" s="8">
        <v>5</v>
      </c>
      <c r="I10" s="10">
        <v>106</v>
      </c>
      <c r="J10" s="8">
        <v>19.950000000000003</v>
      </c>
      <c r="K10" s="8">
        <v>20.5</v>
      </c>
    </row>
    <row r="11" spans="1:11" x14ac:dyDescent="0.4">
      <c r="A11" s="10" t="s">
        <v>32</v>
      </c>
      <c r="B11" s="8">
        <v>526.53</v>
      </c>
      <c r="C11" s="8">
        <v>122</v>
      </c>
      <c r="I11" s="10">
        <v>107</v>
      </c>
      <c r="J11" s="8">
        <v>7.75</v>
      </c>
      <c r="K11" s="8">
        <v>2.75</v>
      </c>
    </row>
    <row r="12" spans="1:11" x14ac:dyDescent="0.4">
      <c r="I12" s="10">
        <v>108</v>
      </c>
      <c r="J12" s="8">
        <v>7.95</v>
      </c>
      <c r="K12" s="8">
        <v>7.25</v>
      </c>
    </row>
    <row r="13" spans="1:11" x14ac:dyDescent="0.4">
      <c r="I13" s="10">
        <v>109</v>
      </c>
      <c r="J13" s="8">
        <v>9.99</v>
      </c>
      <c r="K13" s="8">
        <v>7.25</v>
      </c>
    </row>
    <row r="14" spans="1:11" x14ac:dyDescent="0.4">
      <c r="I14" s="10">
        <v>200</v>
      </c>
      <c r="J14" s="8">
        <v>31.98</v>
      </c>
      <c r="K14" s="8">
        <v>10</v>
      </c>
    </row>
    <row r="15" spans="1:11" x14ac:dyDescent="0.4">
      <c r="I15" s="10">
        <v>201</v>
      </c>
      <c r="J15" s="8">
        <v>63.98</v>
      </c>
      <c r="K15" s="8">
        <v>1</v>
      </c>
    </row>
    <row r="16" spans="1:11" x14ac:dyDescent="0.4">
      <c r="I16" s="10">
        <v>202</v>
      </c>
      <c r="J16" s="8">
        <v>13.52</v>
      </c>
      <c r="K16" s="8">
        <v>7.75</v>
      </c>
    </row>
    <row r="17" spans="9:11" x14ac:dyDescent="0.4">
      <c r="I17" s="10">
        <v>206</v>
      </c>
      <c r="J17" s="8">
        <v>219.98</v>
      </c>
      <c r="K17" s="8">
        <v>12.25</v>
      </c>
    </row>
    <row r="18" spans="9:11" x14ac:dyDescent="0.4">
      <c r="I18" s="10" t="s">
        <v>32</v>
      </c>
      <c r="J18" s="8">
        <v>526.53</v>
      </c>
      <c r="K18" s="8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29"/>
  <sheetViews>
    <sheetView zoomScale="175" zoomScaleNormal="175" workbookViewId="0">
      <selection activeCell="F9" sqref="F9"/>
    </sheetView>
  </sheetViews>
  <sheetFormatPr defaultRowHeight="14.6" x14ac:dyDescent="0.4"/>
  <cols>
    <col min="1" max="2" width="15.69140625" customWidth="1"/>
    <col min="3" max="3" width="17.69140625" customWidth="1"/>
    <col min="4" max="8" width="15.69140625" customWidth="1"/>
  </cols>
  <sheetData>
    <row r="1" spans="1:5" x14ac:dyDescent="0.4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4">
      <c r="A2">
        <v>10029367401</v>
      </c>
      <c r="B2">
        <v>105</v>
      </c>
      <c r="C2" s="8" t="s">
        <v>22</v>
      </c>
      <c r="D2" s="4">
        <f>VLOOKUP(B2,'Product List'!$A$2:$C$18,3,FALSE)</f>
        <v>10.95</v>
      </c>
      <c r="E2" s="4">
        <f>VLOOKUP(C2,'Product List'!$E$2:$F$5,2,FALSE)</f>
        <v>0.5</v>
      </c>
    </row>
    <row r="3" spans="1:5" x14ac:dyDescent="0.4">
      <c r="A3" s="7">
        <v>10029367401</v>
      </c>
      <c r="B3">
        <v>200</v>
      </c>
      <c r="C3" s="8" t="s">
        <v>24</v>
      </c>
      <c r="D3" s="4">
        <f>VLOOKUP(B3,'Product List'!$A$2:$C$18,3,FALSE)</f>
        <v>15.99</v>
      </c>
      <c r="E3" s="4">
        <f>VLOOKUP(C3,'Product List'!$E$2:$F$5,2,FALSE)</f>
        <v>5</v>
      </c>
    </row>
    <row r="4" spans="1:5" x14ac:dyDescent="0.4">
      <c r="A4">
        <v>10029367401</v>
      </c>
      <c r="B4">
        <v>105</v>
      </c>
      <c r="C4" s="8" t="s">
        <v>25</v>
      </c>
      <c r="D4" s="4">
        <f>VLOOKUP(B4,'Product List'!$A$2:$C$18,3,FALSE)</f>
        <v>10.95</v>
      </c>
      <c r="E4" s="4">
        <f>VLOOKUP(C4,'Product List'!$E$2:$F$5,2,FALSE)</f>
        <v>7.25</v>
      </c>
    </row>
    <row r="5" spans="1:5" x14ac:dyDescent="0.4">
      <c r="A5">
        <v>10029367401</v>
      </c>
      <c r="B5">
        <v>106</v>
      </c>
      <c r="C5" s="8" t="s">
        <v>23</v>
      </c>
      <c r="D5" s="4">
        <f>VLOOKUP(B5,'Product List'!$A$2:$C$18,3,FALSE)</f>
        <v>3.99</v>
      </c>
      <c r="E5" s="4">
        <f>VLOOKUP(C5,'Product List'!$E$2:$F$5,2,FALSE)</f>
        <v>2.75</v>
      </c>
    </row>
    <row r="6" spans="1:5" x14ac:dyDescent="0.4">
      <c r="A6" s="7">
        <v>10029367402</v>
      </c>
      <c r="B6">
        <v>108</v>
      </c>
      <c r="C6" s="8" t="s">
        <v>25</v>
      </c>
      <c r="D6" s="4">
        <f>VLOOKUP(B6,'Product List'!$A$2:$C$18,3,FALSE)</f>
        <v>7.95</v>
      </c>
      <c r="E6" s="4">
        <f>VLOOKUP(C6,'Product List'!$E$2:$F$5,2,FALSE)</f>
        <v>7.25</v>
      </c>
    </row>
    <row r="7" spans="1:5" x14ac:dyDescent="0.4">
      <c r="A7" s="7">
        <v>10029367402</v>
      </c>
      <c r="B7">
        <v>107</v>
      </c>
      <c r="C7" s="8" t="s">
        <v>23</v>
      </c>
      <c r="D7" s="4">
        <f>VLOOKUP(B7,'Product List'!$A$2:$C$18,3,FALSE)</f>
        <v>7.75</v>
      </c>
      <c r="E7" s="4">
        <f>VLOOKUP(C7,'Product List'!$E$2:$F$5,2,FALSE)</f>
        <v>2.75</v>
      </c>
    </row>
    <row r="8" spans="1:5" x14ac:dyDescent="0.4">
      <c r="A8" s="7">
        <v>10029367402</v>
      </c>
      <c r="B8">
        <v>100</v>
      </c>
      <c r="C8" s="8" t="s">
        <v>24</v>
      </c>
      <c r="D8" s="4">
        <f>VLOOKUP(B8,'Product List'!$A$2:$C$18,3,FALSE)</f>
        <v>19.96</v>
      </c>
      <c r="E8" s="4">
        <f>VLOOKUP(C8,'Product List'!$E$2:$F$5,2,FALSE)</f>
        <v>5</v>
      </c>
    </row>
    <row r="9" spans="1:5" x14ac:dyDescent="0.4">
      <c r="A9" s="7">
        <v>10029367403</v>
      </c>
      <c r="B9">
        <v>202</v>
      </c>
      <c r="C9" s="8" t="s">
        <v>24</v>
      </c>
      <c r="D9" s="4">
        <f>VLOOKUP(B9,'Product List'!$A$2:$C$18,3,FALSE)</f>
        <v>6.76</v>
      </c>
      <c r="E9" s="4">
        <f>VLOOKUP(C9,'Product List'!$E$2:$F$5,2,FALSE)</f>
        <v>5</v>
      </c>
    </row>
    <row r="10" spans="1:5" x14ac:dyDescent="0.4">
      <c r="A10" s="7">
        <v>10029367403</v>
      </c>
      <c r="B10">
        <v>105</v>
      </c>
      <c r="C10" s="8" t="s">
        <v>25</v>
      </c>
      <c r="D10" s="4">
        <f>VLOOKUP(B10,'Product List'!$A$2:$C$18,3,FALSE)</f>
        <v>10.95</v>
      </c>
      <c r="E10" s="4">
        <f>VLOOKUP(C10,'Product List'!$E$2:$F$5,2,FALSE)</f>
        <v>7.25</v>
      </c>
    </row>
    <row r="11" spans="1:5" x14ac:dyDescent="0.4">
      <c r="A11" s="7">
        <v>10029367403</v>
      </c>
      <c r="B11">
        <v>106</v>
      </c>
      <c r="C11" s="8" t="s">
        <v>24</v>
      </c>
      <c r="D11" s="4">
        <f>VLOOKUP(B11,'Product List'!$A$2:$C$18,3,FALSE)</f>
        <v>3.99</v>
      </c>
      <c r="E11" s="4">
        <f>VLOOKUP(C11,'Product List'!$E$2:$F$5,2,FALSE)</f>
        <v>5</v>
      </c>
    </row>
    <row r="12" spans="1:5" x14ac:dyDescent="0.4">
      <c r="A12" s="7">
        <v>10029367403</v>
      </c>
      <c r="B12">
        <v>106</v>
      </c>
      <c r="C12" s="8" t="s">
        <v>24</v>
      </c>
      <c r="D12" s="4">
        <f>VLOOKUP(B12,'Product List'!$A$2:$C$18,3,FALSE)</f>
        <v>3.99</v>
      </c>
      <c r="E12" s="4">
        <f>VLOOKUP(C12,'Product List'!$E$2:$F$5,2,FALSE)</f>
        <v>5</v>
      </c>
    </row>
    <row r="13" spans="1:5" x14ac:dyDescent="0.4">
      <c r="A13" s="7">
        <v>10029367403</v>
      </c>
      <c r="B13">
        <v>201</v>
      </c>
      <c r="C13" s="8" t="s">
        <v>22</v>
      </c>
      <c r="D13" s="4">
        <f>VLOOKUP(B13,'Product List'!$A$2:$C$18,3,FALSE)</f>
        <v>31.99</v>
      </c>
      <c r="E13" s="4">
        <f>VLOOKUP(C13,'Product List'!$E$2:$F$5,2,FALSE)</f>
        <v>0.5</v>
      </c>
    </row>
    <row r="14" spans="1:5" x14ac:dyDescent="0.4">
      <c r="A14" s="7">
        <v>10029367403</v>
      </c>
      <c r="B14">
        <v>100</v>
      </c>
      <c r="C14" s="8" t="s">
        <v>23</v>
      </c>
      <c r="D14" s="4">
        <f>VLOOKUP(B14,'Product List'!$A$2:$C$18,3,FALSE)</f>
        <v>19.96</v>
      </c>
      <c r="E14" s="4">
        <f>VLOOKUP(C14,'Product List'!$E$2:$F$5,2,FALSE)</f>
        <v>2.75</v>
      </c>
    </row>
    <row r="15" spans="1:5" x14ac:dyDescent="0.4">
      <c r="A15" s="7">
        <v>10029367403</v>
      </c>
      <c r="B15">
        <v>201</v>
      </c>
      <c r="C15" s="8" t="s">
        <v>22</v>
      </c>
      <c r="D15" s="4">
        <f>VLOOKUP(B15,'Product List'!$A$2:$C$18,3,FALSE)</f>
        <v>31.99</v>
      </c>
      <c r="E15" s="4">
        <f>VLOOKUP(C15,'Product List'!$E$2:$F$5,2,FALSE)</f>
        <v>0.5</v>
      </c>
    </row>
    <row r="16" spans="1:5" x14ac:dyDescent="0.4">
      <c r="A16" s="7">
        <v>10029367403</v>
      </c>
      <c r="B16">
        <v>101</v>
      </c>
      <c r="C16" s="8" t="s">
        <v>25</v>
      </c>
      <c r="D16" s="4">
        <f>VLOOKUP(B16,'Product List'!$A$2:$C$18,3,FALSE)</f>
        <v>14.96</v>
      </c>
      <c r="E16" s="4">
        <f>VLOOKUP(C16,'Product List'!$E$2:$F$5,2,FALSE)</f>
        <v>7.25</v>
      </c>
    </row>
    <row r="17" spans="1:5" x14ac:dyDescent="0.4">
      <c r="A17" s="7">
        <v>10029367404</v>
      </c>
      <c r="B17">
        <v>106</v>
      </c>
      <c r="C17" s="8" t="s">
        <v>23</v>
      </c>
      <c r="D17" s="4">
        <f>VLOOKUP(B17,'Product List'!$A$2:$C$18,3,FALSE)</f>
        <v>3.99</v>
      </c>
      <c r="E17" s="4">
        <f>VLOOKUP(C17,'Product List'!$E$2:$F$5,2,FALSE)</f>
        <v>2.75</v>
      </c>
    </row>
    <row r="18" spans="1:5" x14ac:dyDescent="0.4">
      <c r="A18" s="7">
        <v>10029367404</v>
      </c>
      <c r="B18">
        <v>202</v>
      </c>
      <c r="C18" s="8" t="s">
        <v>23</v>
      </c>
      <c r="D18" s="4">
        <f>VLOOKUP(B18,'Product List'!$A$2:$C$18,3,FALSE)</f>
        <v>6.76</v>
      </c>
      <c r="E18" s="4">
        <f>VLOOKUP(C18,'Product List'!$E$2:$F$5,2,FALSE)</f>
        <v>2.75</v>
      </c>
    </row>
    <row r="19" spans="1:5" x14ac:dyDescent="0.4">
      <c r="A19" s="7">
        <v>10029367404</v>
      </c>
      <c r="B19">
        <v>105</v>
      </c>
      <c r="C19" s="8" t="s">
        <v>24</v>
      </c>
      <c r="D19" s="4">
        <f>VLOOKUP(B19,'Product List'!$A$2:$C$18,3,FALSE)</f>
        <v>10.95</v>
      </c>
      <c r="E19" s="4">
        <f>VLOOKUP(C19,'Product List'!$E$2:$F$5,2,FALSE)</f>
        <v>5</v>
      </c>
    </row>
    <row r="20" spans="1:5" x14ac:dyDescent="0.4">
      <c r="A20" s="7">
        <v>10029367404</v>
      </c>
      <c r="B20">
        <v>200</v>
      </c>
      <c r="C20" s="8" t="s">
        <v>24</v>
      </c>
      <c r="D20" s="4">
        <f>VLOOKUP(B20,'Product List'!$A$2:$C$18,3,FALSE)</f>
        <v>15.99</v>
      </c>
      <c r="E20" s="4">
        <f>VLOOKUP(C20,'Product List'!$E$2:$F$5,2,FALSE)</f>
        <v>5</v>
      </c>
    </row>
    <row r="21" spans="1:5" x14ac:dyDescent="0.4">
      <c r="A21" s="7">
        <v>10029367405</v>
      </c>
      <c r="B21">
        <v>106</v>
      </c>
      <c r="C21" s="8" t="s">
        <v>24</v>
      </c>
      <c r="D21" s="4">
        <f>VLOOKUP(B21,'Product List'!$A$2:$C$18,3,FALSE)</f>
        <v>3.99</v>
      </c>
      <c r="E21" s="4">
        <f>VLOOKUP(C21,'Product List'!$E$2:$F$5,2,FALSE)</f>
        <v>5</v>
      </c>
    </row>
    <row r="22" spans="1:5" x14ac:dyDescent="0.4">
      <c r="A22" s="7">
        <v>10029367406</v>
      </c>
      <c r="B22">
        <v>103</v>
      </c>
      <c r="C22" s="8" t="s">
        <v>23</v>
      </c>
      <c r="D22" s="4">
        <f>VLOOKUP(B22,'Product List'!$A$2:$C$18,3,FALSE)</f>
        <v>4.42</v>
      </c>
      <c r="E22" s="4">
        <f>VLOOKUP(C22,'Product List'!$E$2:$F$5,2,FALSE)</f>
        <v>2.75</v>
      </c>
    </row>
    <row r="23" spans="1:5" x14ac:dyDescent="0.4">
      <c r="A23" s="7">
        <v>10029367406</v>
      </c>
      <c r="B23">
        <v>206</v>
      </c>
      <c r="C23" s="8" t="s">
        <v>24</v>
      </c>
      <c r="D23" s="4">
        <f>VLOOKUP(B23,'Product List'!$A$2:$C$18,3,FALSE)</f>
        <v>109.99</v>
      </c>
      <c r="E23" s="4">
        <f>VLOOKUP(C23,'Product List'!$E$2:$F$5,2,FALSE)</f>
        <v>5</v>
      </c>
    </row>
    <row r="24" spans="1:5" x14ac:dyDescent="0.4">
      <c r="A24" s="7">
        <v>10029367406</v>
      </c>
      <c r="B24">
        <v>206</v>
      </c>
      <c r="C24" s="8" t="s">
        <v>25</v>
      </c>
      <c r="D24" s="4">
        <f>VLOOKUP(B24,'Product List'!$A$2:$C$18,3,FALSE)</f>
        <v>109.99</v>
      </c>
      <c r="E24" s="4">
        <f>VLOOKUP(C24,'Product List'!$E$2:$F$5,2,FALSE)</f>
        <v>7.25</v>
      </c>
    </row>
    <row r="25" spans="1:5" x14ac:dyDescent="0.4">
      <c r="A25" s="7">
        <v>10029367406</v>
      </c>
      <c r="B25">
        <v>103</v>
      </c>
      <c r="C25" s="8" t="s">
        <v>24</v>
      </c>
      <c r="D25" s="4">
        <f>VLOOKUP(B25,'Product List'!$A$2:$C$18,3,FALSE)</f>
        <v>4.42</v>
      </c>
      <c r="E25" s="4">
        <f>VLOOKUP(C25,'Product List'!$E$2:$F$5,2,FALSE)</f>
        <v>5</v>
      </c>
    </row>
    <row r="26" spans="1:5" x14ac:dyDescent="0.4">
      <c r="A26" s="7">
        <v>10029367406</v>
      </c>
      <c r="B26">
        <v>100</v>
      </c>
      <c r="C26" s="8" t="s">
        <v>23</v>
      </c>
      <c r="D26" s="4">
        <f>VLOOKUP(B26,'Product List'!$A$2:$C$18,3,FALSE)</f>
        <v>19.96</v>
      </c>
      <c r="E26" s="4">
        <f>VLOOKUP(C26,'Product List'!$E$2:$F$5,2,FALSE)</f>
        <v>2.75</v>
      </c>
    </row>
    <row r="27" spans="1:5" x14ac:dyDescent="0.4">
      <c r="A27" s="7">
        <v>10029367406</v>
      </c>
      <c r="B27">
        <v>102</v>
      </c>
      <c r="C27" s="8" t="s">
        <v>25</v>
      </c>
      <c r="D27" s="4">
        <f>VLOOKUP(B27,'Product List'!$A$2:$C$18,3,FALSE)</f>
        <v>3.99</v>
      </c>
      <c r="E27" s="4">
        <f>VLOOKUP(C27,'Product List'!$E$2:$F$5,2,FALSE)</f>
        <v>7.25</v>
      </c>
    </row>
    <row r="28" spans="1:5" x14ac:dyDescent="0.4">
      <c r="A28" s="7">
        <v>10029367406</v>
      </c>
      <c r="B28">
        <v>100</v>
      </c>
      <c r="C28" s="8" t="s">
        <v>22</v>
      </c>
      <c r="D28" s="4">
        <f>VLOOKUP(B28,'Product List'!$A$2:$C$18,3,FALSE)</f>
        <v>19.96</v>
      </c>
      <c r="E28" s="4">
        <f>VLOOKUP(C28,'Product List'!$E$2:$F$5,2,FALSE)</f>
        <v>0.5</v>
      </c>
    </row>
    <row r="29" spans="1:5" x14ac:dyDescent="0.4">
      <c r="A29" s="7">
        <v>10029367406</v>
      </c>
      <c r="B29">
        <v>109</v>
      </c>
      <c r="C29" s="8" t="s">
        <v>25</v>
      </c>
      <c r="D29" s="4">
        <f>VLOOKUP(B29,'Product List'!$A$2:$C$18,3,FALSE)</f>
        <v>9.99</v>
      </c>
      <c r="E29" s="4">
        <f>VLOOKUP(C29,'Product List'!$E$2:$F$5,2,FALSE)</f>
        <v>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Sheet2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Ibrahim Wahab</cp:lastModifiedBy>
  <dcterms:created xsi:type="dcterms:W3CDTF">2017-06-08T18:33:19Z</dcterms:created>
  <dcterms:modified xsi:type="dcterms:W3CDTF">2021-11-08T00:49:10Z</dcterms:modified>
</cp:coreProperties>
</file>