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hlig\Documents\UCSF Radiology\Research\MS Project\MS Paper\Frontier Submission\"/>
    </mc:Choice>
  </mc:AlternateContent>
  <xr:revisionPtr revIDLastSave="0" documentId="13_ncr:1_{98CA4C01-1786-44A9-A80C-975FA1D6F294}" xr6:coauthVersionLast="47" xr6:coauthVersionMax="47" xr10:uidLastSave="{00000000-0000-0000-0000-000000000000}"/>
  <bookViews>
    <workbookView xWindow="-110" yWindow="-110" windowWidth="19420" windowHeight="10420" xr2:uid="{306C50EA-272A-423A-9676-647A0F5285A1}"/>
  </bookViews>
  <sheets>
    <sheet name="Single Time-Point FLAIR" sheetId="1" r:id="rId1"/>
    <sheet name="New FLAIR" sheetId="2" r:id="rId2"/>
    <sheet name="Enhanc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3" l="1"/>
  <c r="I30" i="3" s="1"/>
  <c r="H29" i="3"/>
  <c r="H30" i="3" s="1"/>
  <c r="G29" i="3"/>
  <c r="G30" i="3" s="1"/>
  <c r="F29" i="3"/>
  <c r="F30" i="3" s="1"/>
  <c r="E29" i="3"/>
  <c r="E30" i="3" s="1"/>
  <c r="D29" i="3"/>
  <c r="D30" i="3" s="1"/>
  <c r="C29" i="3"/>
  <c r="C30" i="3" s="1"/>
  <c r="I28" i="3"/>
  <c r="H28" i="3"/>
  <c r="G28" i="3"/>
  <c r="F28" i="3"/>
  <c r="E28" i="3"/>
  <c r="D28" i="3"/>
  <c r="C28" i="3"/>
  <c r="I13" i="3"/>
  <c r="I14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I12" i="3"/>
  <c r="H12" i="3"/>
  <c r="G12" i="3"/>
  <c r="F12" i="3"/>
  <c r="E12" i="3"/>
  <c r="D12" i="3"/>
  <c r="C12" i="3"/>
  <c r="L30" i="2" l="1"/>
  <c r="J30" i="2"/>
  <c r="F30" i="2"/>
  <c r="D30" i="2"/>
  <c r="M29" i="2"/>
  <c r="M30" i="2" s="1"/>
  <c r="L29" i="2"/>
  <c r="K29" i="2"/>
  <c r="K30" i="2" s="1"/>
  <c r="J29" i="2"/>
  <c r="I29" i="2"/>
  <c r="I30" i="2" s="1"/>
  <c r="H29" i="2"/>
  <c r="H30" i="2" s="1"/>
  <c r="G29" i="2"/>
  <c r="G30" i="2" s="1"/>
  <c r="F29" i="2"/>
  <c r="E29" i="2"/>
  <c r="E30" i="2" s="1"/>
  <c r="D29" i="2"/>
  <c r="C29" i="2"/>
  <c r="C30" i="2" s="1"/>
  <c r="M28" i="2"/>
  <c r="L28" i="2"/>
  <c r="K28" i="2"/>
  <c r="J28" i="2"/>
  <c r="I28" i="2"/>
  <c r="H28" i="2"/>
  <c r="G28" i="2"/>
  <c r="F28" i="2"/>
  <c r="E28" i="2"/>
  <c r="D28" i="2"/>
  <c r="C28" i="2"/>
  <c r="D12" i="2"/>
  <c r="E12" i="2"/>
  <c r="F12" i="2"/>
  <c r="G12" i="2"/>
  <c r="H12" i="2"/>
  <c r="I12" i="2"/>
  <c r="J12" i="2"/>
  <c r="K12" i="2"/>
  <c r="L12" i="2"/>
  <c r="M12" i="2"/>
  <c r="D13" i="2"/>
  <c r="D14" i="2" s="1"/>
  <c r="E13" i="2"/>
  <c r="F13" i="2"/>
  <c r="F14" i="2" s="1"/>
  <c r="G13" i="2"/>
  <c r="G14" i="2" s="1"/>
  <c r="H13" i="2"/>
  <c r="H14" i="2" s="1"/>
  <c r="I13" i="2"/>
  <c r="I14" i="2" s="1"/>
  <c r="J13" i="2"/>
  <c r="K13" i="2"/>
  <c r="K14" i="2" s="1"/>
  <c r="L13" i="2"/>
  <c r="L14" i="2" s="1"/>
  <c r="M13" i="2"/>
  <c r="M14" i="2" s="1"/>
  <c r="E14" i="2"/>
  <c r="J14" i="2"/>
  <c r="C13" i="2"/>
  <c r="C14" i="2" s="1"/>
  <c r="C12" i="2"/>
  <c r="N13" i="1" l="1"/>
  <c r="N14" i="1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<sst xmlns="http://schemas.openxmlformats.org/spreadsheetml/2006/main" count="96" uniqueCount="19">
  <si>
    <t>FineTune10</t>
  </si>
  <si>
    <t>FineTune20</t>
  </si>
  <si>
    <t>FineTune30</t>
  </si>
  <si>
    <t>FineTune40</t>
  </si>
  <si>
    <t>FineTune50</t>
  </si>
  <si>
    <t>Lesionwise Sensitivity</t>
  </si>
  <si>
    <t>Total</t>
  </si>
  <si>
    <t>Average</t>
  </si>
  <si>
    <t>Std Dev</t>
  </si>
  <si>
    <t>Std Error</t>
  </si>
  <si>
    <t>Exam #</t>
  </si>
  <si>
    <t>Grader 2</t>
  </si>
  <si>
    <t>Default</t>
  </si>
  <si>
    <t>DeNovo10</t>
  </si>
  <si>
    <t>DeNovo20</t>
  </si>
  <si>
    <t>DeNovo30</t>
  </si>
  <si>
    <t>DeNovo40</t>
  </si>
  <si>
    <t>DeNovo50</t>
  </si>
  <si>
    <t>Lesionwise 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</si>
</sst>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2F47-507D-4706-804B-23A5119E7771}">
  <dimension ref="A1:N30"/>
  <sheetViews>
    <sheetView tabSelected="1" zoomScale="70" zoomScaleNormal="70" workbookViewId="0">
      <selection activeCell="A18" sqref="A18:A27"/>
    </sheetView>
  </sheetViews>
  <sheetFormatPr defaultRowHeight="14.5" x14ac:dyDescent="0.35"/>
  <cols>
    <col min="1" max="1" width="18.7265625" style="1" bestFit="1" customWidth="1"/>
    <col min="2" max="2" width="8.26953125" style="1" bestFit="1" customWidth="1"/>
    <col min="3" max="3" width="8.7265625" style="1"/>
    <col min="4" max="14" width="11.81640625" style="1" bestFit="1" customWidth="1"/>
    <col min="15" max="16384" width="8.7265625" style="1"/>
  </cols>
  <sheetData>
    <row r="1" spans="1:14" x14ac:dyDescent="0.35">
      <c r="A1" s="5" t="s">
        <v>5</v>
      </c>
      <c r="B1" s="1" t="s">
        <v>10</v>
      </c>
      <c r="C1" s="1" t="s">
        <v>11</v>
      </c>
      <c r="D1" s="1" t="s">
        <v>12</v>
      </c>
      <c r="E1" s="1" t="s">
        <v>0</v>
      </c>
      <c r="F1" s="1" t="s">
        <v>13</v>
      </c>
      <c r="G1" s="1" t="s">
        <v>1</v>
      </c>
      <c r="H1" s="1" t="s">
        <v>14</v>
      </c>
      <c r="I1" s="1" t="s">
        <v>2</v>
      </c>
      <c r="J1" s="1" t="s">
        <v>15</v>
      </c>
      <c r="K1" s="1" t="s">
        <v>3</v>
      </c>
      <c r="L1" s="1" t="s">
        <v>16</v>
      </c>
      <c r="M1" s="1" t="s">
        <v>4</v>
      </c>
      <c r="N1" s="1" t="s">
        <v>17</v>
      </c>
    </row>
    <row r="2" spans="1:14" x14ac:dyDescent="0.35">
      <c r="B2" s="4">
        <v>1</v>
      </c>
      <c r="C2" s="6">
        <v>0.67213114754098358</v>
      </c>
      <c r="D2" s="6">
        <v>0.36734693877551022</v>
      </c>
      <c r="E2" s="6">
        <v>0.5714285714285714</v>
      </c>
      <c r="F2" s="6">
        <v>0.42857142857142855</v>
      </c>
      <c r="G2" s="6">
        <v>0.46938775510204084</v>
      </c>
      <c r="H2" s="6">
        <v>0.26530612244897961</v>
      </c>
      <c r="I2" s="6">
        <v>0.51020408163265307</v>
      </c>
      <c r="J2" s="6">
        <v>0.40816326530612246</v>
      </c>
      <c r="K2" s="6">
        <v>0.5714285714285714</v>
      </c>
      <c r="L2" s="6">
        <v>0.51020408163265307</v>
      </c>
      <c r="M2" s="6">
        <v>0.51020408163265307</v>
      </c>
      <c r="N2" s="6">
        <v>0.53061224489795922</v>
      </c>
    </row>
    <row r="3" spans="1:14" x14ac:dyDescent="0.35">
      <c r="B3" s="4">
        <v>2</v>
      </c>
      <c r="C3" s="6">
        <v>0.53333333333333333</v>
      </c>
      <c r="D3" s="6">
        <v>0.2</v>
      </c>
      <c r="E3" s="6">
        <v>0.7</v>
      </c>
      <c r="F3" s="6">
        <v>0.7</v>
      </c>
      <c r="G3" s="6">
        <v>0.7</v>
      </c>
      <c r="H3" s="6">
        <v>0.7</v>
      </c>
      <c r="I3" s="6">
        <v>0.6</v>
      </c>
      <c r="J3" s="6">
        <v>0.6</v>
      </c>
      <c r="K3" s="6">
        <v>0.5</v>
      </c>
      <c r="L3" s="6">
        <v>0.6</v>
      </c>
      <c r="M3" s="6">
        <v>0.6</v>
      </c>
      <c r="N3" s="6">
        <v>0.6</v>
      </c>
    </row>
    <row r="4" spans="1:14" x14ac:dyDescent="0.35">
      <c r="B4" s="4">
        <v>3</v>
      </c>
      <c r="C4" s="6">
        <v>0.53846153846153844</v>
      </c>
      <c r="D4" s="6">
        <v>0.2608695652173913</v>
      </c>
      <c r="E4" s="6">
        <v>0.82608695652173914</v>
      </c>
      <c r="F4" s="6">
        <v>0.69565217391304346</v>
      </c>
      <c r="G4" s="6">
        <v>0.73913043478260865</v>
      </c>
      <c r="H4" s="6">
        <v>0.47826086956521741</v>
      </c>
      <c r="I4" s="6">
        <v>0.65217391304347827</v>
      </c>
      <c r="J4" s="6">
        <v>0.60869565217391308</v>
      </c>
      <c r="K4" s="6">
        <v>0.82608695652173914</v>
      </c>
      <c r="L4" s="6">
        <v>0.78260869565217395</v>
      </c>
      <c r="M4" s="6">
        <v>0.91304347826086951</v>
      </c>
      <c r="N4" s="6">
        <v>0.82608695652173914</v>
      </c>
    </row>
    <row r="5" spans="1:14" x14ac:dyDescent="0.35">
      <c r="B5" s="4">
        <v>4</v>
      </c>
      <c r="C5" s="6">
        <v>0.77419354838709675</v>
      </c>
      <c r="D5" s="6">
        <v>0.20689655172413793</v>
      </c>
      <c r="E5" s="6">
        <v>0.51724137931034486</v>
      </c>
      <c r="F5" s="6">
        <v>0.43103448275862066</v>
      </c>
      <c r="G5" s="6">
        <v>0.48275862068965519</v>
      </c>
      <c r="H5" s="6">
        <v>0.22413793103448276</v>
      </c>
      <c r="I5" s="6">
        <v>0.48275862068965519</v>
      </c>
      <c r="J5" s="6">
        <v>0.39655172413793105</v>
      </c>
      <c r="K5" s="6">
        <v>0.53448275862068961</v>
      </c>
      <c r="L5" s="6">
        <v>0.46551724137931033</v>
      </c>
      <c r="M5" s="6">
        <v>0.56896551724137934</v>
      </c>
      <c r="N5" s="6">
        <v>0.51724137931034486</v>
      </c>
    </row>
    <row r="6" spans="1:14" x14ac:dyDescent="0.35">
      <c r="B6" s="4">
        <v>5</v>
      </c>
      <c r="C6" s="6">
        <v>0.73809523809523814</v>
      </c>
      <c r="D6" s="6">
        <v>0.53846153846153844</v>
      </c>
      <c r="E6" s="6">
        <v>0.64102564102564108</v>
      </c>
      <c r="F6" s="6">
        <v>0.51282051282051277</v>
      </c>
      <c r="G6" s="6">
        <v>0.64102564102564108</v>
      </c>
      <c r="H6" s="6">
        <v>0.46153846153846156</v>
      </c>
      <c r="I6" s="6">
        <v>0.76923076923076927</v>
      </c>
      <c r="J6" s="6">
        <v>0.5641025641025641</v>
      </c>
      <c r="K6" s="6">
        <v>0.58974358974358976</v>
      </c>
      <c r="L6" s="6">
        <v>0.66666666666666663</v>
      </c>
      <c r="M6" s="6">
        <v>0.74358974358974361</v>
      </c>
      <c r="N6" s="6">
        <v>0.64102564102564108</v>
      </c>
    </row>
    <row r="7" spans="1:14" x14ac:dyDescent="0.35">
      <c r="B7" s="4">
        <v>6</v>
      </c>
      <c r="C7" s="6">
        <v>0.39130434782608697</v>
      </c>
      <c r="D7" s="6">
        <v>0.33333333333333331</v>
      </c>
      <c r="E7" s="6">
        <v>0.5</v>
      </c>
      <c r="F7" s="6">
        <v>0.375</v>
      </c>
      <c r="G7" s="6">
        <v>0.41666666666666669</v>
      </c>
      <c r="H7" s="6">
        <v>0.375</v>
      </c>
      <c r="I7" s="6">
        <v>0.45833333333333331</v>
      </c>
      <c r="J7" s="6">
        <v>0.41666666666666669</v>
      </c>
      <c r="K7" s="6">
        <v>0.70833333333333337</v>
      </c>
      <c r="L7" s="6">
        <v>0.66666666666666663</v>
      </c>
      <c r="M7" s="6">
        <v>0.625</v>
      </c>
      <c r="N7" s="6">
        <v>0.70833333333333337</v>
      </c>
    </row>
    <row r="8" spans="1:14" x14ac:dyDescent="0.35">
      <c r="B8" s="4">
        <v>7</v>
      </c>
      <c r="C8" s="6">
        <v>0.27500000000000002</v>
      </c>
      <c r="D8" s="6">
        <v>0.56666666666666665</v>
      </c>
      <c r="E8" s="6">
        <v>0.8</v>
      </c>
      <c r="F8" s="6">
        <v>0.7</v>
      </c>
      <c r="G8" s="6">
        <v>0.8</v>
      </c>
      <c r="H8" s="6">
        <v>0.6333333333333333</v>
      </c>
      <c r="I8" s="6">
        <v>0.73333333333333328</v>
      </c>
      <c r="J8" s="6">
        <v>0.73333333333333328</v>
      </c>
      <c r="K8" s="6">
        <v>0.83333333333333337</v>
      </c>
      <c r="L8" s="6">
        <v>0.8</v>
      </c>
      <c r="M8" s="6">
        <v>0.8</v>
      </c>
      <c r="N8" s="6">
        <v>0.8666666666666667</v>
      </c>
    </row>
    <row r="9" spans="1:14" x14ac:dyDescent="0.35">
      <c r="B9" s="4">
        <v>8</v>
      </c>
      <c r="C9" s="6">
        <v>0.64516129032258063</v>
      </c>
      <c r="D9" s="6">
        <v>0.53846153846153844</v>
      </c>
      <c r="E9" s="6">
        <v>0.69230769230769229</v>
      </c>
      <c r="F9" s="6">
        <v>0.58974358974358976</v>
      </c>
      <c r="G9" s="6">
        <v>0.61538461538461542</v>
      </c>
      <c r="H9" s="6">
        <v>0.48717948717948717</v>
      </c>
      <c r="I9" s="6">
        <v>0.66666666666666663</v>
      </c>
      <c r="J9" s="6">
        <v>0.64102564102564108</v>
      </c>
      <c r="K9" s="6">
        <v>0.66666666666666663</v>
      </c>
      <c r="L9" s="6">
        <v>0.66666666666666663</v>
      </c>
      <c r="M9" s="6">
        <v>0.64102564102564108</v>
      </c>
      <c r="N9" s="6">
        <v>0.69230769230769229</v>
      </c>
    </row>
    <row r="10" spans="1:14" x14ac:dyDescent="0.35">
      <c r="B10" s="4">
        <v>9</v>
      </c>
      <c r="C10" s="6">
        <v>0.86956521739130432</v>
      </c>
      <c r="D10" s="6">
        <v>0.34883720930232559</v>
      </c>
      <c r="E10" s="6">
        <v>0.65116279069767447</v>
      </c>
      <c r="F10" s="6">
        <v>0.58139534883720934</v>
      </c>
      <c r="G10" s="6">
        <v>0.58139534883720934</v>
      </c>
      <c r="H10" s="6">
        <v>0.53488372093023251</v>
      </c>
      <c r="I10" s="6">
        <v>0.76744186046511631</v>
      </c>
      <c r="J10" s="6">
        <v>0.65116279069767447</v>
      </c>
      <c r="K10" s="6">
        <v>0.69767441860465118</v>
      </c>
      <c r="L10" s="6">
        <v>0.58139534883720934</v>
      </c>
      <c r="M10" s="6">
        <v>0.69767441860465118</v>
      </c>
      <c r="N10" s="6">
        <v>0.67441860465116277</v>
      </c>
    </row>
    <row r="11" spans="1:14" x14ac:dyDescent="0.35">
      <c r="B11" s="4">
        <v>10</v>
      </c>
      <c r="C11" s="6">
        <v>0.84444444444444444</v>
      </c>
      <c r="D11" s="6">
        <v>0.4</v>
      </c>
      <c r="E11" s="6">
        <v>0.8</v>
      </c>
      <c r="F11" s="6">
        <v>0.8666666666666667</v>
      </c>
      <c r="G11" s="6">
        <v>0.8</v>
      </c>
      <c r="H11" s="6">
        <v>0.73333333333333328</v>
      </c>
      <c r="I11" s="6">
        <v>0.8</v>
      </c>
      <c r="J11" s="6">
        <v>0.8666666666666667</v>
      </c>
      <c r="K11" s="6">
        <v>0.8</v>
      </c>
      <c r="L11" s="6">
        <v>0.8</v>
      </c>
      <c r="M11" s="6">
        <v>0.8</v>
      </c>
      <c r="N11" s="6">
        <v>0.8666666666666667</v>
      </c>
    </row>
    <row r="12" spans="1:14" x14ac:dyDescent="0.35">
      <c r="A12" s="1" t="s">
        <v>6</v>
      </c>
      <c r="B12" s="2" t="s">
        <v>7</v>
      </c>
      <c r="C12" s="7">
        <f t="shared" ref="C12" si="0">AVERAGE(C2:C11)</f>
        <v>0.62816901058026064</v>
      </c>
      <c r="D12" s="7">
        <f>AVERAGE(D2:D11)</f>
        <v>0.37608733419424417</v>
      </c>
      <c r="E12" s="7">
        <f>AVERAGE(E2:E11)</f>
        <v>0.66992530312916632</v>
      </c>
      <c r="F12" s="7">
        <f t="shared" ref="F12" si="1">AVERAGE(F2:F11)</f>
        <v>0.58808842033110709</v>
      </c>
      <c r="G12" s="7">
        <f>AVERAGE(G2:G11)</f>
        <v>0.62457490824884376</v>
      </c>
      <c r="H12" s="7">
        <f>AVERAGE(H2:H11)</f>
        <v>0.48929732593635278</v>
      </c>
      <c r="I12" s="7">
        <f>AVERAGE(I2:I11)</f>
        <v>0.6440142578395005</v>
      </c>
      <c r="J12" s="7">
        <f>AVERAGE(J2:J11)</f>
        <v>0.58863683041105141</v>
      </c>
      <c r="K12" s="7">
        <f t="shared" ref="K12" si="2">AVERAGE(K2:K11)</f>
        <v>0.67277496282525751</v>
      </c>
      <c r="L12" s="7">
        <f>AVERAGE(L2:L11)</f>
        <v>0.65397253675013467</v>
      </c>
      <c r="M12" s="7">
        <f>AVERAGE(M2:M11)</f>
        <v>0.68995028803549385</v>
      </c>
      <c r="N12" s="7">
        <f>AVERAGE(N2:N11)</f>
        <v>0.69233591853812071</v>
      </c>
    </row>
    <row r="13" spans="1:14" x14ac:dyDescent="0.35">
      <c r="B13" s="3" t="s">
        <v>8</v>
      </c>
      <c r="C13" s="6">
        <f>_xlfn.STDEV.S(C2:C11)</f>
        <v>0.19395016395369175</v>
      </c>
      <c r="D13" s="6">
        <f>_xlfn.STDEV.S(D2:D11)</f>
        <v>0.13547338189033784</v>
      </c>
      <c r="E13" s="6">
        <f>_xlfn.STDEV.S(E2:E11)</f>
        <v>0.1167650023641887</v>
      </c>
      <c r="F13" s="6">
        <f t="shared" ref="F13" si="3">_xlfn.STDEV.S(F2:F11)</f>
        <v>0.15472386991135811</v>
      </c>
      <c r="G13" s="6">
        <f>_xlfn.STDEV.S(G2:G11)</f>
        <v>0.13743691483585421</v>
      </c>
      <c r="H13" s="6">
        <f>_xlfn.STDEV.S(H2:H11)</f>
        <v>0.17036430456288953</v>
      </c>
      <c r="I13" s="6">
        <f>_xlfn.STDEV.S(I2:I11)</f>
        <v>0.12654639588607577</v>
      </c>
      <c r="J13" s="6">
        <f>_xlfn.STDEV.S(J2:J11)</f>
        <v>0.15094748613801054</v>
      </c>
      <c r="K13" s="6">
        <f t="shared" ref="K13" si="4">_xlfn.STDEV.S(K2:K11)</f>
        <v>0.12180707934943646</v>
      </c>
      <c r="L13" s="6">
        <f>_xlfn.STDEV.S(L2:L11)</f>
        <v>0.1173995902866363</v>
      </c>
      <c r="M13" s="6">
        <f>_xlfn.STDEV.S(M2:M11)</f>
        <v>0.12408712526823051</v>
      </c>
      <c r="N13" s="6">
        <f>_xlfn.STDEV.S(N2:N11)</f>
        <v>0.12789753649583363</v>
      </c>
    </row>
    <row r="14" spans="1:14" x14ac:dyDescent="0.35">
      <c r="B14" s="3" t="s">
        <v>9</v>
      </c>
      <c r="C14" s="8">
        <f>C13/SQRT(10)</f>
        <v>6.1332427065675384E-2</v>
      </c>
      <c r="D14" s="8">
        <f>D13/SQRT(10)</f>
        <v>4.2840444909927479E-2</v>
      </c>
      <c r="E14" s="8">
        <f>E13/SQRT(10)</f>
        <v>3.6924335846578192E-2</v>
      </c>
      <c r="F14" s="8">
        <f t="shared" ref="F14" si="5">F13/SQRT(10)</f>
        <v>4.8927983731548622E-2</v>
      </c>
      <c r="G14" s="8">
        <f>G13/SQRT(10)</f>
        <v>4.3461368546788587E-2</v>
      </c>
      <c r="H14" s="8">
        <f>H13/SQRT(10)</f>
        <v>5.3873923440934744E-2</v>
      </c>
      <c r="I14" s="8">
        <f>I13/SQRT(10)</f>
        <v>4.0017484068536113E-2</v>
      </c>
      <c r="J14" s="8">
        <f>J13/SQRT(10)</f>
        <v>4.7733786327280682E-2</v>
      </c>
      <c r="K14" s="8">
        <f t="shared" ref="K14" si="6">K13/SQRT(10)</f>
        <v>3.8518780587708003E-2</v>
      </c>
      <c r="L14" s="8">
        <f>L13/SQRT(10)</f>
        <v>3.7125010167635059E-2</v>
      </c>
      <c r="M14" s="8">
        <f>M13/SQRT(10)</f>
        <v>3.9239794415024051E-2</v>
      </c>
      <c r="N14" s="8">
        <f>N13/SQRT(10)</f>
        <v>4.0444752245134462E-2</v>
      </c>
    </row>
    <row r="17" spans="1:14" x14ac:dyDescent="0.35">
      <c r="A17" s="5" t="s">
        <v>18</v>
      </c>
      <c r="B17" s="1" t="s">
        <v>10</v>
      </c>
      <c r="C17" s="1" t="s">
        <v>11</v>
      </c>
      <c r="D17" s="1" t="s">
        <v>12</v>
      </c>
      <c r="E17" s="1" t="s">
        <v>0</v>
      </c>
      <c r="F17" s="1" t="s">
        <v>13</v>
      </c>
      <c r="G17" s="1" t="s">
        <v>1</v>
      </c>
      <c r="H17" s="1" t="s">
        <v>14</v>
      </c>
      <c r="I17" s="1" t="s">
        <v>2</v>
      </c>
      <c r="J17" s="1" t="s">
        <v>15</v>
      </c>
      <c r="K17" s="1" t="s">
        <v>3</v>
      </c>
      <c r="L17" s="1" t="s">
        <v>16</v>
      </c>
      <c r="M17" s="1" t="s">
        <v>4</v>
      </c>
      <c r="N17" s="1" t="s">
        <v>17</v>
      </c>
    </row>
    <row r="18" spans="1:14" x14ac:dyDescent="0.35">
      <c r="B18" s="4">
        <v>1</v>
      </c>
      <c r="C18" s="6">
        <v>0.68333333333333335</v>
      </c>
      <c r="D18" s="6">
        <v>0.8571428571428571</v>
      </c>
      <c r="E18" s="6">
        <v>0.71794871794871795</v>
      </c>
      <c r="F18" s="6">
        <v>0.375</v>
      </c>
      <c r="G18" s="6">
        <v>0.85185185185185186</v>
      </c>
      <c r="H18" s="6">
        <v>0.72222222222222221</v>
      </c>
      <c r="I18" s="6">
        <v>0.96153846153846156</v>
      </c>
      <c r="J18" s="6">
        <v>0.86956521739130432</v>
      </c>
      <c r="K18" s="6">
        <v>0.90322580645161288</v>
      </c>
      <c r="L18" s="6">
        <v>0.96153846153846156</v>
      </c>
      <c r="M18" s="6">
        <v>0.92592592592592593</v>
      </c>
      <c r="N18" s="6">
        <v>0.83870967741935487</v>
      </c>
    </row>
    <row r="19" spans="1:14" x14ac:dyDescent="0.35">
      <c r="B19" s="4">
        <v>2</v>
      </c>
      <c r="C19" s="6">
        <v>0.8</v>
      </c>
      <c r="D19" s="6">
        <v>0.8571428571428571</v>
      </c>
      <c r="E19" s="6">
        <v>0.46153846153846156</v>
      </c>
      <c r="F19" s="6">
        <v>0.13978494623655913</v>
      </c>
      <c r="G19" s="6">
        <v>0.6</v>
      </c>
      <c r="H19" s="6">
        <v>0.42307692307692307</v>
      </c>
      <c r="I19" s="6">
        <v>0.70588235294117652</v>
      </c>
      <c r="J19" s="6">
        <v>0.56521739130434778</v>
      </c>
      <c r="K19" s="6">
        <v>0.6</v>
      </c>
      <c r="L19" s="6">
        <v>0.46153846153846156</v>
      </c>
      <c r="M19" s="6">
        <v>0.63157894736842102</v>
      </c>
      <c r="N19" s="6">
        <v>0.59090909090909094</v>
      </c>
    </row>
    <row r="20" spans="1:14" x14ac:dyDescent="0.35">
      <c r="B20" s="4">
        <v>3</v>
      </c>
      <c r="C20" s="6">
        <v>0.7</v>
      </c>
      <c r="D20" s="6">
        <v>1</v>
      </c>
      <c r="E20" s="6">
        <v>0.36842105263157893</v>
      </c>
      <c r="F20" s="6">
        <v>0.15217391304347827</v>
      </c>
      <c r="G20" s="6">
        <v>0.46666666666666667</v>
      </c>
      <c r="H20" s="6">
        <v>0.63636363636363635</v>
      </c>
      <c r="I20" s="6">
        <v>0.46153846153846156</v>
      </c>
      <c r="J20" s="6">
        <v>0.4</v>
      </c>
      <c r="K20" s="6">
        <v>0.41666666666666669</v>
      </c>
      <c r="L20" s="6">
        <v>1</v>
      </c>
      <c r="M20" s="6">
        <v>0.66666666666666663</v>
      </c>
      <c r="N20" s="6">
        <v>0.54545454545454541</v>
      </c>
    </row>
    <row r="21" spans="1:14" x14ac:dyDescent="0.35">
      <c r="B21" s="4">
        <v>4</v>
      </c>
      <c r="C21" s="6">
        <v>0.77419354838709675</v>
      </c>
      <c r="D21" s="6">
        <v>1</v>
      </c>
      <c r="E21" s="6">
        <v>0.8571428571428571</v>
      </c>
      <c r="F21" s="6">
        <v>0.3968253968253968</v>
      </c>
      <c r="G21" s="6">
        <v>1</v>
      </c>
      <c r="H21" s="6">
        <v>0.8666666666666667</v>
      </c>
      <c r="I21" s="6">
        <v>0.875</v>
      </c>
      <c r="J21" s="6">
        <v>0.85185185185185186</v>
      </c>
      <c r="K21" s="6">
        <v>0.96875</v>
      </c>
      <c r="L21" s="6">
        <v>1</v>
      </c>
      <c r="M21" s="6">
        <v>1</v>
      </c>
      <c r="N21" s="6">
        <v>0.90909090909090906</v>
      </c>
    </row>
    <row r="22" spans="1:14" x14ac:dyDescent="0.35">
      <c r="B22" s="4">
        <v>5</v>
      </c>
      <c r="C22" s="6">
        <v>0.83783783783783783</v>
      </c>
      <c r="D22" s="6">
        <v>0.91304347826086951</v>
      </c>
      <c r="E22" s="6">
        <v>0.75757575757575757</v>
      </c>
      <c r="F22" s="6">
        <v>0.4</v>
      </c>
      <c r="G22" s="6">
        <v>0.78125</v>
      </c>
      <c r="H22" s="6">
        <v>0.75</v>
      </c>
      <c r="I22" s="6">
        <v>0.88235294117647056</v>
      </c>
      <c r="J22" s="6">
        <v>0.70967741935483875</v>
      </c>
      <c r="K22" s="6">
        <v>0.92</v>
      </c>
      <c r="L22" s="6">
        <v>1</v>
      </c>
      <c r="M22" s="6">
        <v>0.93548387096774188</v>
      </c>
      <c r="N22" s="6">
        <v>0.83333333333333337</v>
      </c>
    </row>
    <row r="23" spans="1:14" x14ac:dyDescent="0.35">
      <c r="B23" s="4">
        <v>6</v>
      </c>
      <c r="C23" s="6">
        <v>1</v>
      </c>
      <c r="D23" s="6">
        <v>1</v>
      </c>
      <c r="E23" s="6">
        <v>0.61290322580645162</v>
      </c>
      <c r="F23" s="6">
        <v>0.20779220779220781</v>
      </c>
      <c r="G23" s="6">
        <v>0.62962962962962965</v>
      </c>
      <c r="H23" s="6">
        <v>0.45833333333333331</v>
      </c>
      <c r="I23" s="6">
        <v>0.65217391304347827</v>
      </c>
      <c r="J23" s="6">
        <v>0.53846153846153844</v>
      </c>
      <c r="K23" s="6">
        <v>0.65517241379310343</v>
      </c>
      <c r="L23" s="6">
        <v>0.75</v>
      </c>
      <c r="M23" s="6">
        <v>0.72413793103448276</v>
      </c>
      <c r="N23" s="6">
        <v>0.6333333333333333</v>
      </c>
    </row>
    <row r="24" spans="1:14" x14ac:dyDescent="0.35">
      <c r="B24" s="4">
        <v>7</v>
      </c>
      <c r="C24" s="6">
        <v>0.61111111111111116</v>
      </c>
      <c r="D24" s="6">
        <v>1</v>
      </c>
      <c r="E24" s="6">
        <v>0.35294117647058826</v>
      </c>
      <c r="F24" s="6">
        <v>0.14285714285714285</v>
      </c>
      <c r="G24" s="6">
        <v>0.55555555555555558</v>
      </c>
      <c r="H24" s="6">
        <v>0.3</v>
      </c>
      <c r="I24" s="6">
        <v>0.45833333333333331</v>
      </c>
      <c r="J24" s="6">
        <v>0.55555555555555558</v>
      </c>
      <c r="K24" s="6">
        <v>0.48571428571428571</v>
      </c>
      <c r="L24" s="6">
        <v>0.37209302325581395</v>
      </c>
      <c r="M24" s="6">
        <v>0.42857142857142855</v>
      </c>
      <c r="N24" s="6">
        <v>0.44736842105263158</v>
      </c>
    </row>
    <row r="25" spans="1:14" x14ac:dyDescent="0.35">
      <c r="B25" s="4">
        <v>8</v>
      </c>
      <c r="C25" s="6">
        <v>0.95238095238095233</v>
      </c>
      <c r="D25" s="6">
        <v>0.94444444444444442</v>
      </c>
      <c r="E25" s="6">
        <v>0.88888888888888884</v>
      </c>
      <c r="F25" s="6">
        <v>0.42857142857142855</v>
      </c>
      <c r="G25" s="6">
        <v>0.88888888888888884</v>
      </c>
      <c r="H25" s="6">
        <v>0.79166666666666663</v>
      </c>
      <c r="I25" s="6">
        <v>0.75862068965517238</v>
      </c>
      <c r="J25" s="6">
        <v>0.91666666666666663</v>
      </c>
      <c r="K25" s="6">
        <v>0.75757575757575757</v>
      </c>
      <c r="L25" s="6">
        <v>0.8571428571428571</v>
      </c>
      <c r="M25" s="6">
        <v>0.82758620689655171</v>
      </c>
      <c r="N25" s="6">
        <v>0.89655172413793105</v>
      </c>
    </row>
    <row r="26" spans="1:14" x14ac:dyDescent="0.35">
      <c r="B26" s="4">
        <v>9</v>
      </c>
      <c r="C26" s="6">
        <v>0.56338028169014087</v>
      </c>
      <c r="D26" s="6">
        <v>0.95454545454545459</v>
      </c>
      <c r="E26" s="6">
        <v>0.55102040816326525</v>
      </c>
      <c r="F26" s="6">
        <v>0.19327731092436976</v>
      </c>
      <c r="G26" s="6">
        <v>0.77419354838709675</v>
      </c>
      <c r="H26" s="6">
        <v>0.73076923076923073</v>
      </c>
      <c r="I26" s="6">
        <v>0.76470588235294112</v>
      </c>
      <c r="J26" s="6">
        <v>0.67567567567567566</v>
      </c>
      <c r="K26" s="6">
        <v>0.76470588235294112</v>
      </c>
      <c r="L26" s="6">
        <v>0.70270270270270274</v>
      </c>
      <c r="M26" s="6">
        <v>0.7142857142857143</v>
      </c>
      <c r="N26" s="6">
        <v>0.67500000000000004</v>
      </c>
    </row>
    <row r="27" spans="1:14" x14ac:dyDescent="0.35">
      <c r="B27" s="4">
        <v>10</v>
      </c>
      <c r="C27" s="6">
        <v>0.51351351351351349</v>
      </c>
      <c r="D27" s="6">
        <v>0.9375</v>
      </c>
      <c r="E27" s="6">
        <v>0.65116279069767447</v>
      </c>
      <c r="F27" s="6">
        <v>0.42372881355932202</v>
      </c>
      <c r="G27" s="6">
        <v>0.67567567567567566</v>
      </c>
      <c r="H27" s="6">
        <v>0.69696969696969702</v>
      </c>
      <c r="I27" s="6">
        <v>0.75</v>
      </c>
      <c r="J27" s="6">
        <v>0.7</v>
      </c>
      <c r="K27" s="6">
        <v>0.78947368421052633</v>
      </c>
      <c r="L27" s="6">
        <v>0.73529411764705888</v>
      </c>
      <c r="M27" s="6">
        <v>0.81081081081081086</v>
      </c>
      <c r="N27" s="6">
        <v>0.74358974358974361</v>
      </c>
    </row>
    <row r="28" spans="1:14" x14ac:dyDescent="0.35">
      <c r="A28" s="1" t="s">
        <v>6</v>
      </c>
      <c r="B28" s="2" t="s">
        <v>7</v>
      </c>
      <c r="C28" s="7">
        <v>0.74357505782539857</v>
      </c>
      <c r="D28" s="7">
        <v>0.94638190915364828</v>
      </c>
      <c r="E28" s="7">
        <v>0.62195433368642417</v>
      </c>
      <c r="F28" s="7">
        <v>0.28600111598099048</v>
      </c>
      <c r="G28" s="7">
        <v>0.72237118166553649</v>
      </c>
      <c r="H28" s="7">
        <v>0.63760683760683767</v>
      </c>
      <c r="I28" s="7">
        <v>0.72701460355794956</v>
      </c>
      <c r="J28" s="7">
        <v>0.67826713162617791</v>
      </c>
      <c r="K28" s="7">
        <v>0.72612844967648937</v>
      </c>
      <c r="L28" s="7">
        <v>0.78403096238253556</v>
      </c>
      <c r="M28" s="7">
        <v>0.76650475025277431</v>
      </c>
      <c r="N28" s="7">
        <v>0.71133407783208735</v>
      </c>
    </row>
    <row r="29" spans="1:14" x14ac:dyDescent="0.35">
      <c r="B29" s="3" t="s">
        <v>8</v>
      </c>
      <c r="C29" s="6">
        <v>0.1519320275849522</v>
      </c>
      <c r="D29" s="6">
        <v>5.3560761756223763E-2</v>
      </c>
      <c r="E29" s="6">
        <v>0.17958923254305637</v>
      </c>
      <c r="F29" s="6">
        <v>0.12123827934196503</v>
      </c>
      <c r="G29" s="6">
        <v>0.15706426978879293</v>
      </c>
      <c r="H29" s="6">
        <v>0.17330320221150555</v>
      </c>
      <c r="I29" s="6">
        <v>0.1589634958741542</v>
      </c>
      <c r="J29" s="6">
        <v>0.15806427981039553</v>
      </c>
      <c r="K29" s="6">
        <v>0.17573085925087092</v>
      </c>
      <c r="L29" s="6">
        <v>0.21462154786761631</v>
      </c>
      <c r="M29" s="6">
        <v>0.16157858079020188</v>
      </c>
      <c r="N29" s="6">
        <v>0.14988744995816863</v>
      </c>
    </row>
    <row r="30" spans="1:14" x14ac:dyDescent="0.35">
      <c r="B30" s="3" t="s">
        <v>9</v>
      </c>
      <c r="C30" s="8">
        <v>4.8045125669598024E-2</v>
      </c>
      <c r="D30" s="8">
        <v>1.6937400036330728E-2</v>
      </c>
      <c r="E30" s="8">
        <v>5.6791101807769119E-2</v>
      </c>
      <c r="F30" s="8">
        <v>3.8338910232034951E-2</v>
      </c>
      <c r="G30" s="8">
        <v>4.9668083156375914E-2</v>
      </c>
      <c r="H30" s="8">
        <v>5.4803284478908726E-2</v>
      </c>
      <c r="I30" s="8">
        <v>5.0268671178510617E-2</v>
      </c>
      <c r="J30" s="8">
        <v>4.9984314091501753E-2</v>
      </c>
      <c r="K30" s="8">
        <v>5.5570977041122287E-2</v>
      </c>
      <c r="L30" s="8">
        <v>6.7869292621252145E-2</v>
      </c>
      <c r="M30" s="8">
        <v>5.1095633639456697E-2</v>
      </c>
      <c r="N30" s="8">
        <v>4.7398573454232255E-2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ED77-515D-468A-A3D4-FB87837FBF7A}">
  <dimension ref="A1:M30"/>
  <sheetViews>
    <sheetView zoomScale="70" zoomScaleNormal="70" workbookViewId="0">
      <selection activeCell="N8" sqref="N8"/>
    </sheetView>
  </sheetViews>
  <sheetFormatPr defaultRowHeight="14.5" x14ac:dyDescent="0.35"/>
  <cols>
    <col min="1" max="1" width="18.90625" style="1" bestFit="1" customWidth="1"/>
    <col min="2" max="3" width="8.7265625" style="1"/>
    <col min="4" max="4" width="10.453125" style="1" bestFit="1" customWidth="1"/>
    <col min="5" max="14" width="11.81640625" style="1" bestFit="1" customWidth="1"/>
    <col min="15" max="16384" width="8.7265625" style="1"/>
  </cols>
  <sheetData>
    <row r="1" spans="1:13" x14ac:dyDescent="0.35">
      <c r="A1" s="5" t="s">
        <v>5</v>
      </c>
      <c r="B1" s="1" t="s">
        <v>10</v>
      </c>
      <c r="C1" s="1" t="s">
        <v>12</v>
      </c>
      <c r="D1" s="1" t="s">
        <v>0</v>
      </c>
      <c r="E1" s="1" t="s">
        <v>13</v>
      </c>
      <c r="F1" s="1" t="s">
        <v>1</v>
      </c>
      <c r="G1" s="1" t="s">
        <v>14</v>
      </c>
      <c r="H1" s="1" t="s">
        <v>2</v>
      </c>
      <c r="I1" s="1" t="s">
        <v>15</v>
      </c>
      <c r="J1" s="1" t="s">
        <v>3</v>
      </c>
      <c r="K1" s="1" t="s">
        <v>16</v>
      </c>
      <c r="L1" s="1" t="s">
        <v>4</v>
      </c>
      <c r="M1" s="1" t="s">
        <v>17</v>
      </c>
    </row>
    <row r="2" spans="1:13" x14ac:dyDescent="0.35">
      <c r="B2" s="4">
        <v>11</v>
      </c>
      <c r="C2" s="6">
        <v>0</v>
      </c>
      <c r="D2" s="6">
        <v>0.16666666666666666</v>
      </c>
      <c r="E2" s="6">
        <v>0.5</v>
      </c>
      <c r="F2" s="6">
        <v>0.33333333333333331</v>
      </c>
      <c r="G2" s="6">
        <v>0.5</v>
      </c>
      <c r="H2" s="6">
        <v>0.33333333333333331</v>
      </c>
      <c r="I2" s="6">
        <v>0.5</v>
      </c>
      <c r="J2" s="6">
        <v>0.16666666666666666</v>
      </c>
      <c r="K2" s="6">
        <v>0.33333333333333331</v>
      </c>
      <c r="L2" s="6">
        <v>0.33333333333333331</v>
      </c>
      <c r="M2" s="6">
        <v>0.33333333333333331</v>
      </c>
    </row>
    <row r="3" spans="1:13" x14ac:dyDescent="0.35">
      <c r="B3" s="4">
        <v>12</v>
      </c>
      <c r="C3" s="6">
        <v>0.5</v>
      </c>
      <c r="D3" s="6">
        <v>0.5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</row>
    <row r="4" spans="1:13" x14ac:dyDescent="0.35">
      <c r="B4" s="4">
        <v>13</v>
      </c>
      <c r="C4" s="6">
        <v>0.5</v>
      </c>
      <c r="D4" s="6">
        <v>0.5</v>
      </c>
      <c r="E4" s="6">
        <v>1</v>
      </c>
      <c r="F4" s="6">
        <v>0.5</v>
      </c>
      <c r="G4" s="6">
        <v>0.5</v>
      </c>
      <c r="H4" s="6">
        <v>0.5</v>
      </c>
      <c r="I4" s="6">
        <v>0.5</v>
      </c>
      <c r="J4" s="6">
        <v>0.5</v>
      </c>
      <c r="K4" s="6">
        <v>0.5</v>
      </c>
      <c r="L4" s="6">
        <v>0.5</v>
      </c>
      <c r="M4" s="6">
        <v>0.5</v>
      </c>
    </row>
    <row r="5" spans="1:13" x14ac:dyDescent="0.35">
      <c r="B5" s="4">
        <v>14</v>
      </c>
      <c r="C5" s="6">
        <v>0</v>
      </c>
      <c r="D5" s="6">
        <v>0.33333333333333331</v>
      </c>
      <c r="E5" s="6">
        <v>0.33333333333333331</v>
      </c>
      <c r="F5" s="6">
        <v>0.33333333333333331</v>
      </c>
      <c r="G5" s="6">
        <v>0.33333333333333331</v>
      </c>
      <c r="H5" s="6">
        <v>0.33333333333333331</v>
      </c>
      <c r="I5" s="6">
        <v>0.33333333333333331</v>
      </c>
      <c r="J5" s="6">
        <v>0.33333333333333331</v>
      </c>
      <c r="K5" s="6">
        <v>0.33333333333333331</v>
      </c>
      <c r="L5" s="6">
        <v>0.33333333333333331</v>
      </c>
      <c r="M5" s="6">
        <v>0.33333333333333331</v>
      </c>
    </row>
    <row r="6" spans="1:13" x14ac:dyDescent="0.35">
      <c r="B6" s="4">
        <v>15</v>
      </c>
      <c r="C6" s="6">
        <v>0</v>
      </c>
      <c r="D6" s="6">
        <v>0.5714285714285714</v>
      </c>
      <c r="E6" s="6">
        <v>0.7142857142857143</v>
      </c>
      <c r="F6" s="6">
        <v>0.6428571428571429</v>
      </c>
      <c r="G6" s="6">
        <v>0.7142857142857143</v>
      </c>
      <c r="H6" s="6">
        <v>0.6428571428571429</v>
      </c>
      <c r="I6" s="6">
        <v>0.6428571428571429</v>
      </c>
      <c r="J6" s="6">
        <v>0.5714285714285714</v>
      </c>
      <c r="K6" s="6">
        <v>0.6428571428571429</v>
      </c>
      <c r="L6" s="6">
        <v>0.5714285714285714</v>
      </c>
      <c r="M6" s="6">
        <v>0.6428571428571429</v>
      </c>
    </row>
    <row r="7" spans="1:13" x14ac:dyDescent="0.35">
      <c r="B7" s="4">
        <v>16</v>
      </c>
      <c r="C7" s="6">
        <v>0.25</v>
      </c>
      <c r="D7" s="6">
        <v>0.25</v>
      </c>
      <c r="E7" s="6">
        <v>0.625</v>
      </c>
      <c r="F7" s="6">
        <v>0.25</v>
      </c>
      <c r="G7" s="6">
        <v>0.5</v>
      </c>
      <c r="H7" s="6">
        <v>0.25</v>
      </c>
      <c r="I7" s="6">
        <v>0.5</v>
      </c>
      <c r="J7" s="6">
        <v>0.5</v>
      </c>
      <c r="K7" s="6">
        <v>0.5</v>
      </c>
      <c r="L7" s="6">
        <v>0.375</v>
      </c>
      <c r="M7" s="6">
        <v>0.375</v>
      </c>
    </row>
    <row r="8" spans="1:13" x14ac:dyDescent="0.35">
      <c r="B8" s="4">
        <v>17</v>
      </c>
      <c r="C8" s="6">
        <v>0</v>
      </c>
      <c r="D8" s="6">
        <v>0</v>
      </c>
      <c r="E8" s="6">
        <v>0.66666666666666663</v>
      </c>
      <c r="F8" s="6">
        <v>0.66666666666666663</v>
      </c>
      <c r="G8" s="6">
        <v>0.66666666666666663</v>
      </c>
      <c r="H8" s="6">
        <v>0.66666666666666663</v>
      </c>
      <c r="I8" s="6">
        <v>0.66666666666666663</v>
      </c>
      <c r="J8" s="6">
        <v>0.66666666666666663</v>
      </c>
      <c r="K8" s="6">
        <v>1</v>
      </c>
      <c r="L8" s="6">
        <v>0.66666666666666663</v>
      </c>
      <c r="M8" s="6">
        <v>1</v>
      </c>
    </row>
    <row r="9" spans="1:13" x14ac:dyDescent="0.35">
      <c r="B9" s="4">
        <v>18</v>
      </c>
      <c r="C9" s="6">
        <v>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</row>
    <row r="10" spans="1:13" x14ac:dyDescent="0.35">
      <c r="B10" s="4">
        <v>19</v>
      </c>
      <c r="C10" s="6">
        <v>0</v>
      </c>
      <c r="D10" s="6">
        <v>0.33333333333333331</v>
      </c>
      <c r="E10" s="6">
        <v>0.66666666666666663</v>
      </c>
      <c r="F10" s="6">
        <v>0.33333333333333331</v>
      </c>
      <c r="G10" s="6">
        <v>0.33333333333333331</v>
      </c>
      <c r="H10" s="6">
        <v>0.33333333333333331</v>
      </c>
      <c r="I10" s="6">
        <v>0.33333333333333331</v>
      </c>
      <c r="J10" s="6">
        <v>0</v>
      </c>
      <c r="K10" s="6">
        <v>0.33333333333333331</v>
      </c>
      <c r="L10" s="6">
        <v>0</v>
      </c>
      <c r="M10" s="6">
        <v>0.33333333333333331</v>
      </c>
    </row>
    <row r="11" spans="1:13" x14ac:dyDescent="0.35">
      <c r="B11" s="4">
        <v>20</v>
      </c>
      <c r="C11" s="6">
        <v>0</v>
      </c>
      <c r="D11" s="6">
        <v>0.5</v>
      </c>
      <c r="E11" s="6">
        <v>1</v>
      </c>
      <c r="F11" s="6">
        <v>0.5</v>
      </c>
      <c r="G11" s="6">
        <v>1</v>
      </c>
      <c r="H11" s="6">
        <v>0.5</v>
      </c>
      <c r="I11" s="6">
        <v>1</v>
      </c>
      <c r="J11" s="6">
        <v>0.5</v>
      </c>
      <c r="K11" s="6">
        <v>1</v>
      </c>
      <c r="L11" s="6">
        <v>0.5</v>
      </c>
      <c r="M11" s="6">
        <v>1</v>
      </c>
    </row>
    <row r="12" spans="1:13" x14ac:dyDescent="0.35">
      <c r="A12" s="1" t="s">
        <v>6</v>
      </c>
      <c r="B12" s="2" t="s">
        <v>7</v>
      </c>
      <c r="C12" s="7">
        <f t="shared" ref="C12:M12" si="0">AVERAGE(C2:C11)</f>
        <v>0.125</v>
      </c>
      <c r="D12" s="7">
        <f t="shared" si="0"/>
        <v>0.4154761904761905</v>
      </c>
      <c r="E12" s="7">
        <f t="shared" si="0"/>
        <v>0.75059523809523809</v>
      </c>
      <c r="F12" s="7">
        <f t="shared" si="0"/>
        <v>0.55595238095238098</v>
      </c>
      <c r="G12" s="7">
        <f t="shared" si="0"/>
        <v>0.65476190476190477</v>
      </c>
      <c r="H12" s="7">
        <f t="shared" si="0"/>
        <v>0.55595238095238098</v>
      </c>
      <c r="I12" s="7">
        <f t="shared" si="0"/>
        <v>0.64761904761904765</v>
      </c>
      <c r="J12" s="7">
        <f t="shared" si="0"/>
        <v>0.52380952380952372</v>
      </c>
      <c r="K12" s="7">
        <f t="shared" si="0"/>
        <v>0.66428571428571426</v>
      </c>
      <c r="L12" s="7">
        <f t="shared" si="0"/>
        <v>0.52797619047619049</v>
      </c>
      <c r="M12" s="7">
        <f t="shared" si="0"/>
        <v>0.65178571428571419</v>
      </c>
    </row>
    <row r="13" spans="1:13" x14ac:dyDescent="0.35">
      <c r="B13" s="3" t="s">
        <v>8</v>
      </c>
      <c r="C13" s="6">
        <f>_xlfn.STDEV.S(C2:C11)</f>
        <v>0.21245914639969937</v>
      </c>
      <c r="D13" s="6">
        <f t="shared" ref="D13:M13" si="1">_xlfn.STDEV.S(D2:D11)</f>
        <v>0.27138041436715943</v>
      </c>
      <c r="E13" s="6">
        <f t="shared" si="1"/>
        <v>0.23965182316578945</v>
      </c>
      <c r="F13" s="6">
        <f t="shared" si="1"/>
        <v>0.27135720309298234</v>
      </c>
      <c r="G13" s="6">
        <f t="shared" si="1"/>
        <v>0.26661233384509248</v>
      </c>
      <c r="H13" s="6">
        <f t="shared" si="1"/>
        <v>0.27135720309298234</v>
      </c>
      <c r="I13" s="6">
        <f t="shared" si="1"/>
        <v>0.26579600874837433</v>
      </c>
      <c r="J13" s="6">
        <f t="shared" si="1"/>
        <v>0.31904367051177446</v>
      </c>
      <c r="K13" s="6">
        <f t="shared" si="1"/>
        <v>0.30438344556660157</v>
      </c>
      <c r="L13" s="6">
        <f t="shared" si="1"/>
        <v>0.30663653870377006</v>
      </c>
      <c r="M13" s="6">
        <f t="shared" si="1"/>
        <v>0.31428533850386392</v>
      </c>
    </row>
    <row r="14" spans="1:13" x14ac:dyDescent="0.35">
      <c r="B14" s="3" t="s">
        <v>9</v>
      </c>
      <c r="C14" s="8">
        <f>C13/SQRT(10)</f>
        <v>6.7185481235821243E-2</v>
      </c>
      <c r="D14" s="8">
        <f t="shared" ref="D14:M14" si="2">D13/SQRT(10)</f>
        <v>8.5818022176050612E-2</v>
      </c>
      <c r="E14" s="8">
        <f t="shared" si="2"/>
        <v>7.5784560661579889E-2</v>
      </c>
      <c r="F14" s="8">
        <f t="shared" si="2"/>
        <v>8.5810682126671187E-2</v>
      </c>
      <c r="G14" s="8">
        <f t="shared" si="2"/>
        <v>8.4310222724368986E-2</v>
      </c>
      <c r="H14" s="8">
        <f t="shared" si="2"/>
        <v>8.5810682126671187E-2</v>
      </c>
      <c r="I14" s="8">
        <f t="shared" si="2"/>
        <v>8.4052078062690327E-2</v>
      </c>
      <c r="J14" s="8">
        <f t="shared" si="2"/>
        <v>0.10089046718775055</v>
      </c>
      <c r="K14" s="8">
        <f t="shared" si="2"/>
        <v>9.6254497004034198E-2</v>
      </c>
      <c r="L14" s="8">
        <f t="shared" si="2"/>
        <v>9.6966987613428854E-2</v>
      </c>
      <c r="M14" s="8">
        <f t="shared" si="2"/>
        <v>9.9385750486922581E-2</v>
      </c>
    </row>
    <row r="17" spans="1:13" x14ac:dyDescent="0.35">
      <c r="A17" s="5" t="s">
        <v>18</v>
      </c>
      <c r="B17" s="1" t="s">
        <v>10</v>
      </c>
      <c r="C17" s="1" t="s">
        <v>12</v>
      </c>
      <c r="D17" s="1" t="s">
        <v>0</v>
      </c>
      <c r="E17" s="1" t="s">
        <v>13</v>
      </c>
      <c r="F17" s="1" t="s">
        <v>1</v>
      </c>
      <c r="G17" s="1" t="s">
        <v>14</v>
      </c>
      <c r="H17" s="1" t="s">
        <v>2</v>
      </c>
      <c r="I17" s="1" t="s">
        <v>15</v>
      </c>
      <c r="J17" s="1" t="s">
        <v>3</v>
      </c>
      <c r="K17" s="1" t="s">
        <v>16</v>
      </c>
      <c r="L17" s="1" t="s">
        <v>4</v>
      </c>
      <c r="M17" s="1" t="s">
        <v>17</v>
      </c>
    </row>
    <row r="18" spans="1:13" x14ac:dyDescent="0.35">
      <c r="B18" s="4">
        <v>11</v>
      </c>
      <c r="C18" s="6">
        <v>0</v>
      </c>
      <c r="D18" s="6">
        <v>1</v>
      </c>
      <c r="E18" s="6">
        <v>2.1276595744680851E-2</v>
      </c>
      <c r="F18" s="6">
        <v>1</v>
      </c>
      <c r="G18" s="6">
        <v>0.1</v>
      </c>
      <c r="H18" s="6">
        <v>1</v>
      </c>
      <c r="I18" s="6">
        <v>0.25</v>
      </c>
      <c r="J18" s="6">
        <v>1</v>
      </c>
      <c r="K18" s="6">
        <v>0.66666666666666663</v>
      </c>
      <c r="L18" s="6">
        <v>1</v>
      </c>
      <c r="M18" s="6">
        <v>1</v>
      </c>
    </row>
    <row r="19" spans="1:13" x14ac:dyDescent="0.35">
      <c r="B19" s="4">
        <v>12</v>
      </c>
      <c r="C19" s="6">
        <v>0.5</v>
      </c>
      <c r="D19" s="6">
        <v>0.33333333333333331</v>
      </c>
      <c r="E19" s="6">
        <v>5.6179775280898875E-3</v>
      </c>
      <c r="F19" s="6">
        <v>0.5</v>
      </c>
      <c r="G19" s="6">
        <v>4.2553191489361701E-2</v>
      </c>
      <c r="H19" s="6">
        <v>0.66666666666666663</v>
      </c>
      <c r="I19" s="6">
        <v>0.22222222222222221</v>
      </c>
      <c r="J19" s="6">
        <v>1</v>
      </c>
      <c r="K19" s="6">
        <v>0.4</v>
      </c>
      <c r="L19" s="6">
        <v>1</v>
      </c>
      <c r="M19" s="6">
        <v>0.4</v>
      </c>
    </row>
    <row r="20" spans="1:13" x14ac:dyDescent="0.35">
      <c r="B20" s="4">
        <v>13</v>
      </c>
      <c r="C20" s="6">
        <v>0.33333333333333331</v>
      </c>
      <c r="D20" s="6">
        <v>0.125</v>
      </c>
      <c r="E20" s="6">
        <v>1.3333333333333334E-2</v>
      </c>
      <c r="F20" s="6">
        <v>0.14285714285714285</v>
      </c>
      <c r="G20" s="6">
        <v>3.8461538461538464E-2</v>
      </c>
      <c r="H20" s="6">
        <v>0.14285714285714285</v>
      </c>
      <c r="I20" s="6">
        <v>6.6666666666666666E-2</v>
      </c>
      <c r="J20" s="6">
        <v>0.2</v>
      </c>
      <c r="K20" s="6">
        <v>9.0909090909090912E-2</v>
      </c>
      <c r="L20" s="6">
        <v>9.0909090909090912E-2</v>
      </c>
      <c r="M20" s="6">
        <v>0.14285714285714285</v>
      </c>
    </row>
    <row r="21" spans="1:13" x14ac:dyDescent="0.35">
      <c r="B21" s="4">
        <v>14</v>
      </c>
      <c r="C21" s="6">
        <v>0</v>
      </c>
      <c r="D21" s="6">
        <v>1</v>
      </c>
      <c r="E21" s="6">
        <v>4.0816326530612249E-3</v>
      </c>
      <c r="F21" s="6">
        <v>1</v>
      </c>
      <c r="G21" s="6">
        <v>4.7619047619047616E-2</v>
      </c>
      <c r="H21" s="6">
        <v>1</v>
      </c>
      <c r="I21" s="6">
        <v>0.33333333333333331</v>
      </c>
      <c r="J21" s="6">
        <v>1</v>
      </c>
      <c r="K21" s="6">
        <v>0.5</v>
      </c>
      <c r="L21" s="6">
        <v>1</v>
      </c>
      <c r="M21" s="6">
        <v>0.5</v>
      </c>
    </row>
    <row r="22" spans="1:13" x14ac:dyDescent="0.35">
      <c r="B22" s="4">
        <v>15</v>
      </c>
      <c r="C22" s="6">
        <v>0</v>
      </c>
      <c r="D22" s="6">
        <v>0.72727272727272729</v>
      </c>
      <c r="E22" s="6">
        <v>3.0769230769230771E-2</v>
      </c>
      <c r="F22" s="6">
        <v>0.75</v>
      </c>
      <c r="G22" s="6">
        <v>0.14084507042253522</v>
      </c>
      <c r="H22" s="6">
        <v>0.69230769230769229</v>
      </c>
      <c r="I22" s="6">
        <v>0.31034482758620691</v>
      </c>
      <c r="J22" s="6">
        <v>0.72727272727272729</v>
      </c>
      <c r="K22" s="6">
        <v>0.52941176470588236</v>
      </c>
      <c r="L22" s="6">
        <v>0.53333333333333333</v>
      </c>
      <c r="M22" s="6">
        <v>0.45</v>
      </c>
    </row>
    <row r="23" spans="1:13" x14ac:dyDescent="0.35">
      <c r="B23" s="4">
        <v>16</v>
      </c>
      <c r="C23" s="6">
        <v>1</v>
      </c>
      <c r="D23" s="6">
        <v>0.66666666666666663</v>
      </c>
      <c r="E23" s="6">
        <v>3.5714285714285712E-2</v>
      </c>
      <c r="F23" s="6">
        <v>1</v>
      </c>
      <c r="G23" s="6">
        <v>0.12121212121212122</v>
      </c>
      <c r="H23" s="6">
        <v>0.66666666666666663</v>
      </c>
      <c r="I23" s="6">
        <v>0.5</v>
      </c>
      <c r="J23" s="6">
        <v>0.8</v>
      </c>
      <c r="K23" s="6">
        <v>0.66666666666666663</v>
      </c>
      <c r="L23" s="6">
        <v>1</v>
      </c>
      <c r="M23" s="6">
        <v>0.6</v>
      </c>
    </row>
    <row r="24" spans="1:13" x14ac:dyDescent="0.35">
      <c r="B24" s="4">
        <v>17</v>
      </c>
      <c r="C24" s="6">
        <v>0</v>
      </c>
      <c r="D24" s="6">
        <v>0</v>
      </c>
      <c r="E24" s="6">
        <v>8.8495575221238937E-3</v>
      </c>
      <c r="F24" s="6">
        <v>0.4</v>
      </c>
      <c r="G24" s="6">
        <v>0.1</v>
      </c>
      <c r="H24" s="6">
        <v>0.2857142857142857</v>
      </c>
      <c r="I24" s="6">
        <v>0.10526315789473684</v>
      </c>
      <c r="J24" s="6">
        <v>0.4</v>
      </c>
      <c r="K24" s="6">
        <v>0.21428571428571427</v>
      </c>
      <c r="L24" s="6">
        <v>0.2857142857142857</v>
      </c>
      <c r="M24" s="6">
        <v>0.375</v>
      </c>
    </row>
    <row r="25" spans="1:13" x14ac:dyDescent="0.35">
      <c r="B25" s="4">
        <v>18</v>
      </c>
      <c r="C25" s="6">
        <v>0</v>
      </c>
      <c r="D25" s="6">
        <v>1</v>
      </c>
      <c r="E25" s="6">
        <v>5.8139534883720929E-3</v>
      </c>
      <c r="F25" s="6">
        <v>0.25</v>
      </c>
      <c r="G25" s="6">
        <v>3.2258064516129031E-2</v>
      </c>
      <c r="H25" s="6">
        <v>1</v>
      </c>
      <c r="I25" s="6">
        <v>8.3333333333333329E-2</v>
      </c>
      <c r="J25" s="6">
        <v>1</v>
      </c>
      <c r="K25" s="6">
        <v>0.1111111111111111</v>
      </c>
      <c r="L25" s="6">
        <v>0.33333333333333331</v>
      </c>
      <c r="M25" s="6">
        <v>5.2631578947368418E-2</v>
      </c>
    </row>
    <row r="26" spans="1:13" x14ac:dyDescent="0.35">
      <c r="B26" s="4">
        <v>19</v>
      </c>
      <c r="C26" s="6">
        <v>0</v>
      </c>
      <c r="D26" s="6">
        <v>0.5</v>
      </c>
      <c r="E26" s="6">
        <v>2.4390243902439025E-2</v>
      </c>
      <c r="F26" s="6">
        <v>0.2</v>
      </c>
      <c r="G26" s="6">
        <v>9.0909090909090912E-2</v>
      </c>
      <c r="H26" s="6">
        <v>0.2</v>
      </c>
      <c r="I26" s="6">
        <v>7.6923076923076927E-2</v>
      </c>
      <c r="J26" s="6">
        <v>0</v>
      </c>
      <c r="K26" s="6">
        <v>0.14285714285714285</v>
      </c>
      <c r="L26" s="6">
        <v>0</v>
      </c>
      <c r="M26" s="6">
        <v>0.2</v>
      </c>
    </row>
    <row r="27" spans="1:13" x14ac:dyDescent="0.35">
      <c r="B27" s="4">
        <v>20</v>
      </c>
      <c r="C27" s="6">
        <v>0</v>
      </c>
      <c r="D27" s="6">
        <v>0.5</v>
      </c>
      <c r="E27" s="6">
        <v>1.9743336623889436E-3</v>
      </c>
      <c r="F27" s="6">
        <v>1</v>
      </c>
      <c r="G27" s="6">
        <v>1.06951871657754E-2</v>
      </c>
      <c r="H27" s="6">
        <v>1</v>
      </c>
      <c r="I27" s="6">
        <v>0.33333333333333331</v>
      </c>
      <c r="J27" s="6">
        <v>0.33333333333333331</v>
      </c>
      <c r="K27" s="6">
        <v>0.18181818181818182</v>
      </c>
      <c r="L27" s="6">
        <v>1</v>
      </c>
      <c r="M27" s="6">
        <v>0.4</v>
      </c>
    </row>
    <row r="28" spans="1:13" x14ac:dyDescent="0.35">
      <c r="A28" s="1" t="s">
        <v>6</v>
      </c>
      <c r="B28" s="2" t="s">
        <v>7</v>
      </c>
      <c r="C28" s="7">
        <f t="shared" ref="C28:M28" si="3">AVERAGE(C18:C27)</f>
        <v>0.18333333333333332</v>
      </c>
      <c r="D28" s="7">
        <f t="shared" si="3"/>
        <v>0.58522727272727271</v>
      </c>
      <c r="E28" s="7">
        <f t="shared" si="3"/>
        <v>1.5182114431800573E-2</v>
      </c>
      <c r="F28" s="7">
        <f t="shared" si="3"/>
        <v>0.62428571428571433</v>
      </c>
      <c r="G28" s="7">
        <f t="shared" si="3"/>
        <v>7.2455331179559962E-2</v>
      </c>
      <c r="H28" s="7">
        <f t="shared" si="3"/>
        <v>0.66542124542124548</v>
      </c>
      <c r="I28" s="7">
        <f t="shared" si="3"/>
        <v>0.22814199512929095</v>
      </c>
      <c r="J28" s="7">
        <f t="shared" si="3"/>
        <v>0.64606060606060611</v>
      </c>
      <c r="K28" s="7">
        <f t="shared" si="3"/>
        <v>0.35037263390204565</v>
      </c>
      <c r="L28" s="7">
        <f t="shared" si="3"/>
        <v>0.62432900432900429</v>
      </c>
      <c r="M28" s="7">
        <f t="shared" si="3"/>
        <v>0.41204887218045122</v>
      </c>
    </row>
    <row r="29" spans="1:13" x14ac:dyDescent="0.35">
      <c r="B29" s="3" t="s">
        <v>8</v>
      </c>
      <c r="C29" s="6">
        <f>_xlfn.STDEV.S(C18:C27)</f>
        <v>0.33747427885527648</v>
      </c>
      <c r="D29" s="6">
        <f t="shared" ref="D29:M29" si="4">_xlfn.STDEV.S(D18:D27)</f>
        <v>0.36135494522579731</v>
      </c>
      <c r="E29" s="6">
        <f t="shared" si="4"/>
        <v>1.2050270607487919E-2</v>
      </c>
      <c r="F29" s="6">
        <f t="shared" si="4"/>
        <v>0.36485638463085129</v>
      </c>
      <c r="G29" s="6">
        <f t="shared" si="4"/>
        <v>4.3472893643092425E-2</v>
      </c>
      <c r="H29" s="6">
        <f t="shared" si="4"/>
        <v>0.3467892904062459</v>
      </c>
      <c r="I29" s="6">
        <f t="shared" si="4"/>
        <v>0.14465189322706121</v>
      </c>
      <c r="J29" s="6">
        <f t="shared" si="4"/>
        <v>0.38094818310687251</v>
      </c>
      <c r="K29" s="6">
        <f t="shared" si="4"/>
        <v>0.22889842562865534</v>
      </c>
      <c r="L29" s="6">
        <f t="shared" si="4"/>
        <v>0.41999809721291714</v>
      </c>
      <c r="M29" s="6">
        <f t="shared" si="4"/>
        <v>0.26634574766978297</v>
      </c>
    </row>
    <row r="30" spans="1:13" x14ac:dyDescent="0.35">
      <c r="B30" s="3" t="s">
        <v>9</v>
      </c>
      <c r="C30" s="8">
        <f>C29/SQRT(10)</f>
        <v>0.10671873729054748</v>
      </c>
      <c r="D30" s="8">
        <f t="shared" ref="D30" si="5">D29/SQRT(10)</f>
        <v>0.11427046706789071</v>
      </c>
      <c r="E30" s="8">
        <f t="shared" ref="E30" si="6">E29/SQRT(10)</f>
        <v>3.810630154104269E-3</v>
      </c>
      <c r="F30" s="8">
        <f t="shared" ref="F30" si="7">F29/SQRT(10)</f>
        <v>0.11537771942879425</v>
      </c>
      <c r="G30" s="8">
        <f t="shared" ref="G30" si="8">G29/SQRT(10)</f>
        <v>1.3747336039042712E-2</v>
      </c>
      <c r="H30" s="8">
        <f t="shared" ref="H30" si="9">H29/SQRT(10)</f>
        <v>0.10966440258373159</v>
      </c>
      <c r="I30" s="8">
        <f t="shared" ref="I30" si="10">I29/SQRT(10)</f>
        <v>4.5742945045299729E-2</v>
      </c>
      <c r="J30" s="8">
        <f t="shared" ref="J30" si="11">J29/SQRT(10)</f>
        <v>0.1204663929120596</v>
      </c>
      <c r="K30" s="8">
        <f t="shared" ref="K30" si="12">K29/SQRT(10)</f>
        <v>7.2384037781320992E-2</v>
      </c>
      <c r="L30" s="8">
        <f t="shared" ref="L30" si="13">L29/SQRT(10)</f>
        <v>0.1328150600129635</v>
      </c>
      <c r="M30" s="8">
        <f t="shared" ref="M30" si="14">M29/SQRT(10)</f>
        <v>8.4225920773699878E-2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8F01-6E04-4F58-BCBE-F31F7B04E0D7}">
  <dimension ref="A1:I30"/>
  <sheetViews>
    <sheetView zoomScale="70" zoomScaleNormal="70" workbookViewId="0">
      <selection activeCell="K24" sqref="K24"/>
    </sheetView>
  </sheetViews>
  <sheetFormatPr defaultRowHeight="14.5" x14ac:dyDescent="0.35"/>
  <cols>
    <col min="1" max="1" width="18.90625" bestFit="1" customWidth="1"/>
    <col min="4" max="4" width="10.453125" bestFit="1" customWidth="1"/>
    <col min="5" max="5" width="9.453125" bestFit="1" customWidth="1"/>
    <col min="6" max="6" width="10.453125" bestFit="1" customWidth="1"/>
    <col min="7" max="7" width="9.453125" bestFit="1" customWidth="1"/>
    <col min="8" max="8" width="10.453125" bestFit="1" customWidth="1"/>
    <col min="9" max="9" width="9.453125" bestFit="1" customWidth="1"/>
  </cols>
  <sheetData>
    <row r="1" spans="1:9" x14ac:dyDescent="0.35">
      <c r="A1" s="5" t="s">
        <v>5</v>
      </c>
      <c r="B1" s="1" t="s">
        <v>10</v>
      </c>
      <c r="C1" s="1" t="s">
        <v>12</v>
      </c>
      <c r="D1" s="1" t="s">
        <v>0</v>
      </c>
      <c r="E1" s="1" t="s">
        <v>13</v>
      </c>
      <c r="F1" s="1" t="s">
        <v>1</v>
      </c>
      <c r="G1" s="1" t="s">
        <v>14</v>
      </c>
      <c r="H1" s="1" t="s">
        <v>2</v>
      </c>
      <c r="I1" s="1" t="s">
        <v>15</v>
      </c>
    </row>
    <row r="2" spans="1:9" x14ac:dyDescent="0.35">
      <c r="A2" s="1"/>
      <c r="B2" s="4">
        <v>21</v>
      </c>
      <c r="C2" s="6">
        <v>0.83333333333333337</v>
      </c>
      <c r="D2" s="6">
        <v>0.66666666666666663</v>
      </c>
      <c r="E2" s="6">
        <v>1</v>
      </c>
      <c r="F2" s="6">
        <v>0.83333333333333337</v>
      </c>
      <c r="G2" s="6">
        <v>0.33333333333333331</v>
      </c>
      <c r="H2" s="6">
        <v>0.66666666666666663</v>
      </c>
      <c r="I2" s="6">
        <v>0.33333333333333331</v>
      </c>
    </row>
    <row r="3" spans="1:9" x14ac:dyDescent="0.35">
      <c r="A3" s="1"/>
      <c r="B3" s="4">
        <v>22</v>
      </c>
      <c r="C3" s="6">
        <v>1</v>
      </c>
      <c r="D3" s="6">
        <v>1</v>
      </c>
      <c r="E3" s="6">
        <v>0.75</v>
      </c>
      <c r="F3" s="6">
        <v>1</v>
      </c>
      <c r="G3" s="6">
        <v>0.5</v>
      </c>
      <c r="H3" s="6">
        <v>1</v>
      </c>
      <c r="I3" s="6">
        <v>1</v>
      </c>
    </row>
    <row r="4" spans="1:9" x14ac:dyDescent="0.35">
      <c r="A4" s="1"/>
      <c r="B4" s="4">
        <v>23</v>
      </c>
      <c r="C4" s="6">
        <v>0.66666666666666663</v>
      </c>
      <c r="D4" s="6">
        <v>0.33333333333333331</v>
      </c>
      <c r="E4" s="6">
        <v>1</v>
      </c>
      <c r="F4" s="6">
        <v>0.66666666666666663</v>
      </c>
      <c r="G4" s="6">
        <v>0</v>
      </c>
      <c r="H4" s="6">
        <v>0.33333333333333331</v>
      </c>
      <c r="I4" s="6">
        <v>0</v>
      </c>
    </row>
    <row r="5" spans="1:9" x14ac:dyDescent="0.35">
      <c r="A5" s="1"/>
      <c r="B5" s="4">
        <v>24</v>
      </c>
      <c r="C5" s="6">
        <v>0.33333333333333331</v>
      </c>
      <c r="D5" s="6">
        <v>0.33333333333333331</v>
      </c>
      <c r="E5" s="6">
        <v>0.33333333333333331</v>
      </c>
      <c r="F5" s="6">
        <v>0.33333333333333331</v>
      </c>
      <c r="G5" s="6">
        <v>0</v>
      </c>
      <c r="H5" s="6">
        <v>0.33333333333333331</v>
      </c>
      <c r="I5" s="6">
        <v>0.33333333333333331</v>
      </c>
    </row>
    <row r="6" spans="1:9" x14ac:dyDescent="0.35">
      <c r="A6" s="1"/>
      <c r="B6" s="4">
        <v>25</v>
      </c>
      <c r="C6" s="6">
        <v>0.5</v>
      </c>
      <c r="D6" s="6">
        <v>0.5</v>
      </c>
      <c r="E6" s="6">
        <v>0</v>
      </c>
      <c r="F6" s="6">
        <v>0.5</v>
      </c>
      <c r="G6" s="6">
        <v>0</v>
      </c>
      <c r="H6" s="6">
        <v>0.5</v>
      </c>
      <c r="I6" s="6">
        <v>0</v>
      </c>
    </row>
    <row r="7" spans="1:9" x14ac:dyDescent="0.35">
      <c r="A7" s="1"/>
      <c r="B7" s="4">
        <v>26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</row>
    <row r="8" spans="1:9" x14ac:dyDescent="0.35">
      <c r="A8" s="1"/>
      <c r="B8" s="4">
        <v>27</v>
      </c>
      <c r="C8" s="6">
        <v>0.33333333333333331</v>
      </c>
      <c r="D8" s="6">
        <v>0</v>
      </c>
      <c r="E8" s="6">
        <v>1</v>
      </c>
      <c r="F8" s="6">
        <v>0.33333333333333331</v>
      </c>
      <c r="G8" s="6">
        <v>0</v>
      </c>
      <c r="H8" s="6">
        <v>0</v>
      </c>
      <c r="I8" s="6">
        <v>0</v>
      </c>
    </row>
    <row r="9" spans="1:9" x14ac:dyDescent="0.35">
      <c r="A9" s="1"/>
      <c r="B9" s="4">
        <v>28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0.5</v>
      </c>
      <c r="I9" s="6">
        <v>0.5</v>
      </c>
    </row>
    <row r="10" spans="1:9" x14ac:dyDescent="0.35">
      <c r="A10" s="1"/>
      <c r="B10" s="4">
        <v>29</v>
      </c>
      <c r="C10" s="6">
        <v>0.66666666666666663</v>
      </c>
      <c r="D10" s="6">
        <v>0.66666666666666663</v>
      </c>
      <c r="E10" s="6">
        <v>0.66666666666666663</v>
      </c>
      <c r="F10" s="6">
        <v>0.66666666666666663</v>
      </c>
      <c r="G10" s="6">
        <v>0</v>
      </c>
      <c r="H10" s="6">
        <v>0.66666666666666663</v>
      </c>
      <c r="I10" s="6">
        <v>0.33333333333333331</v>
      </c>
    </row>
    <row r="11" spans="1:9" x14ac:dyDescent="0.35">
      <c r="A11" s="1"/>
      <c r="B11" s="4">
        <v>30</v>
      </c>
      <c r="C11" s="6">
        <v>1</v>
      </c>
      <c r="D11" s="6">
        <v>0.75</v>
      </c>
      <c r="E11" s="6">
        <v>0.75</v>
      </c>
      <c r="F11" s="6">
        <v>0.75</v>
      </c>
      <c r="G11" s="6">
        <v>0.75</v>
      </c>
      <c r="H11" s="6">
        <v>0.75</v>
      </c>
      <c r="I11" s="6">
        <v>0.75</v>
      </c>
    </row>
    <row r="12" spans="1:9" x14ac:dyDescent="0.35">
      <c r="A12" s="1" t="s">
        <v>6</v>
      </c>
      <c r="B12" s="2" t="s">
        <v>7</v>
      </c>
      <c r="C12" s="7">
        <f t="shared" ref="C12:I12" si="0">AVERAGE(C2:C11)</f>
        <v>0.73333333333333339</v>
      </c>
      <c r="D12" s="7">
        <f t="shared" si="0"/>
        <v>0.625</v>
      </c>
      <c r="E12" s="7">
        <f t="shared" si="0"/>
        <v>0.75000000000000011</v>
      </c>
      <c r="F12" s="7">
        <f t="shared" si="0"/>
        <v>0.70833333333333337</v>
      </c>
      <c r="G12" s="7">
        <f t="shared" si="0"/>
        <v>0.35833333333333328</v>
      </c>
      <c r="H12" s="7">
        <f t="shared" si="0"/>
        <v>0.57499999999999996</v>
      </c>
      <c r="I12" s="7">
        <f t="shared" si="0"/>
        <v>0.42499999999999999</v>
      </c>
    </row>
    <row r="13" spans="1:9" x14ac:dyDescent="0.35">
      <c r="A13" s="1"/>
      <c r="B13" s="3" t="s">
        <v>8</v>
      </c>
      <c r="C13" s="6">
        <f>_xlfn.STDEV.S(C2:C11)</f>
        <v>0.27442420078285495</v>
      </c>
      <c r="D13" s="6">
        <f t="shared" ref="D13:I13" si="1">_xlfn.STDEV.S(D2:D11)</f>
        <v>0.33621440102528355</v>
      </c>
      <c r="E13" s="6">
        <f t="shared" si="1"/>
        <v>0.34246744460938727</v>
      </c>
      <c r="F13" s="6">
        <f t="shared" si="1"/>
        <v>0.25834826719080922</v>
      </c>
      <c r="G13" s="6">
        <f t="shared" si="1"/>
        <v>0.42682071871680033</v>
      </c>
      <c r="H13" s="6">
        <f t="shared" si="1"/>
        <v>0.31044074602107807</v>
      </c>
      <c r="I13" s="6">
        <f t="shared" si="1"/>
        <v>0.38580123456592597</v>
      </c>
    </row>
    <row r="14" spans="1:9" x14ac:dyDescent="0.35">
      <c r="A14" s="1"/>
      <c r="B14" s="3" t="s">
        <v>9</v>
      </c>
      <c r="C14" s="8">
        <f>C13/SQRT(10)</f>
        <v>8.6780551954518406E-2</v>
      </c>
      <c r="D14" s="8">
        <f t="shared" ref="D14:I14" si="2">D13/SQRT(10)</f>
        <v>0.10632032893891467</v>
      </c>
      <c r="E14" s="8">
        <f t="shared" si="2"/>
        <v>0.10829771494232172</v>
      </c>
      <c r="F14" s="8">
        <f t="shared" si="2"/>
        <v>8.1696895388070748E-2</v>
      </c>
      <c r="G14" s="8">
        <f t="shared" si="2"/>
        <v>0.13497256236951494</v>
      </c>
      <c r="H14" s="8">
        <f t="shared" si="2"/>
        <v>9.8169983594846078E-2</v>
      </c>
      <c r="I14" s="8">
        <f t="shared" si="2"/>
        <v>0.12200106253332084</v>
      </c>
    </row>
    <row r="17" spans="1:9" x14ac:dyDescent="0.35">
      <c r="A17" s="5" t="s">
        <v>18</v>
      </c>
      <c r="B17" s="1" t="s">
        <v>10</v>
      </c>
      <c r="C17" s="1" t="s">
        <v>12</v>
      </c>
      <c r="D17" s="1" t="s">
        <v>0</v>
      </c>
      <c r="E17" s="1" t="s">
        <v>13</v>
      </c>
      <c r="F17" s="1" t="s">
        <v>1</v>
      </c>
      <c r="G17" s="1" t="s">
        <v>14</v>
      </c>
      <c r="H17" s="1" t="s">
        <v>2</v>
      </c>
      <c r="I17" s="1" t="s">
        <v>15</v>
      </c>
    </row>
    <row r="18" spans="1:9" x14ac:dyDescent="0.35">
      <c r="A18" s="1"/>
      <c r="B18" s="4">
        <v>21</v>
      </c>
      <c r="C18" s="6">
        <v>0.625</v>
      </c>
      <c r="D18" s="6">
        <v>0.66666666666666663</v>
      </c>
      <c r="E18" s="6">
        <v>2.9268292682926829E-3</v>
      </c>
      <c r="F18" s="6">
        <v>1</v>
      </c>
      <c r="G18" s="6">
        <v>0.66666666666666663</v>
      </c>
      <c r="H18" s="6">
        <v>0.8</v>
      </c>
      <c r="I18" s="6">
        <v>1</v>
      </c>
    </row>
    <row r="19" spans="1:9" x14ac:dyDescent="0.35">
      <c r="A19" s="1"/>
      <c r="B19" s="4">
        <v>22</v>
      </c>
      <c r="C19" s="6">
        <v>0.8</v>
      </c>
      <c r="D19" s="6">
        <v>0.8</v>
      </c>
      <c r="E19" s="6">
        <v>7.26920281075842E-4</v>
      </c>
      <c r="F19" s="6">
        <v>1</v>
      </c>
      <c r="G19" s="6">
        <v>0.4</v>
      </c>
      <c r="H19" s="6">
        <v>1</v>
      </c>
      <c r="I19" s="6">
        <v>1</v>
      </c>
    </row>
    <row r="20" spans="1:9" x14ac:dyDescent="0.35">
      <c r="A20" s="1"/>
      <c r="B20" s="4">
        <v>23</v>
      </c>
      <c r="C20" s="6">
        <v>0.4</v>
      </c>
      <c r="D20" s="6">
        <v>0.5</v>
      </c>
      <c r="E20" s="6">
        <v>7.7299665034784846E-4</v>
      </c>
      <c r="F20" s="6">
        <v>0.66666666666666663</v>
      </c>
      <c r="G20" s="6">
        <v>0</v>
      </c>
      <c r="H20" s="6">
        <v>0.33333333333333331</v>
      </c>
      <c r="I20" s="6">
        <v>0</v>
      </c>
    </row>
    <row r="21" spans="1:9" x14ac:dyDescent="0.35">
      <c r="A21" s="1"/>
      <c r="B21" s="4">
        <v>24</v>
      </c>
      <c r="C21" s="6">
        <v>0.2</v>
      </c>
      <c r="D21" s="6">
        <v>1</v>
      </c>
      <c r="E21" s="6">
        <v>3.2133676092544985E-4</v>
      </c>
      <c r="F21" s="6">
        <v>1</v>
      </c>
      <c r="G21" s="6">
        <v>0</v>
      </c>
      <c r="H21" s="6">
        <v>1</v>
      </c>
      <c r="I21" s="6">
        <v>1</v>
      </c>
    </row>
    <row r="22" spans="1:9" x14ac:dyDescent="0.35">
      <c r="A22" s="1"/>
      <c r="B22" s="4">
        <v>25</v>
      </c>
      <c r="C22" s="6">
        <v>0.14285714285714285</v>
      </c>
      <c r="D22" s="6">
        <v>1</v>
      </c>
      <c r="E22" s="6">
        <v>0</v>
      </c>
      <c r="F22" s="6">
        <v>1</v>
      </c>
      <c r="G22" s="6">
        <v>0</v>
      </c>
      <c r="H22" s="6">
        <v>1</v>
      </c>
      <c r="I22" s="6">
        <v>0</v>
      </c>
    </row>
    <row r="23" spans="1:9" x14ac:dyDescent="0.35">
      <c r="A23" s="1"/>
      <c r="B23" s="4">
        <v>26</v>
      </c>
      <c r="C23" s="6">
        <v>0.2</v>
      </c>
      <c r="D23" s="6">
        <v>1</v>
      </c>
      <c r="E23" s="6">
        <v>3.0376670716889426E-4</v>
      </c>
      <c r="F23" s="6">
        <v>0.33333333333333331</v>
      </c>
      <c r="G23" s="6">
        <v>0.25</v>
      </c>
      <c r="H23" s="6">
        <v>1</v>
      </c>
      <c r="I23" s="6">
        <v>0.33333333333333331</v>
      </c>
    </row>
    <row r="24" spans="1:9" x14ac:dyDescent="0.35">
      <c r="A24" s="1"/>
      <c r="B24" s="4">
        <v>27</v>
      </c>
      <c r="C24" s="6">
        <v>0.5</v>
      </c>
      <c r="D24" s="6">
        <v>0</v>
      </c>
      <c r="E24" s="6">
        <v>9.3896713615023472E-4</v>
      </c>
      <c r="F24" s="6">
        <v>1</v>
      </c>
      <c r="G24" s="6">
        <v>0</v>
      </c>
      <c r="H24" s="6">
        <v>0</v>
      </c>
      <c r="I24" s="6">
        <v>0</v>
      </c>
    </row>
    <row r="25" spans="1:9" x14ac:dyDescent="0.35">
      <c r="A25" s="1"/>
      <c r="B25" s="4">
        <v>28</v>
      </c>
      <c r="C25" s="6">
        <v>0.22222222222222221</v>
      </c>
      <c r="D25" s="6">
        <v>0.66666666666666663</v>
      </c>
      <c r="E25" s="6">
        <v>5.4303556882975834E-4</v>
      </c>
      <c r="F25" s="6">
        <v>0.66666666666666663</v>
      </c>
      <c r="G25" s="6">
        <v>1</v>
      </c>
      <c r="H25" s="6">
        <v>0.5</v>
      </c>
      <c r="I25" s="6">
        <v>1</v>
      </c>
    </row>
    <row r="26" spans="1:9" x14ac:dyDescent="0.35">
      <c r="A26" s="1"/>
      <c r="B26" s="4">
        <v>29</v>
      </c>
      <c r="C26" s="6">
        <v>0.33333333333333331</v>
      </c>
      <c r="D26" s="6">
        <v>0.66666666666666663</v>
      </c>
      <c r="E26" s="6">
        <v>3.8887808671981335E-4</v>
      </c>
      <c r="F26" s="6">
        <v>0.66666666666666663</v>
      </c>
      <c r="G26" s="6">
        <v>0</v>
      </c>
      <c r="H26" s="6">
        <v>1</v>
      </c>
      <c r="I26" s="6">
        <v>0.25</v>
      </c>
    </row>
    <row r="27" spans="1:9" x14ac:dyDescent="0.35">
      <c r="A27" s="1"/>
      <c r="B27" s="4">
        <v>30</v>
      </c>
      <c r="C27" s="6">
        <v>0.5</v>
      </c>
      <c r="D27" s="6">
        <v>1</v>
      </c>
      <c r="E27" s="6">
        <v>2.3790642347343376E-3</v>
      </c>
      <c r="F27" s="6">
        <v>1</v>
      </c>
      <c r="G27" s="6">
        <v>0.6</v>
      </c>
      <c r="H27" s="6">
        <v>1</v>
      </c>
      <c r="I27" s="6">
        <v>1</v>
      </c>
    </row>
    <row r="28" spans="1:9" x14ac:dyDescent="0.35">
      <c r="A28" s="1" t="s">
        <v>6</v>
      </c>
      <c r="B28" s="2" t="s">
        <v>7</v>
      </c>
      <c r="C28" s="7">
        <f t="shared" ref="C28:I28" si="3">AVERAGE(C18:C27)</f>
        <v>0.39234126984126994</v>
      </c>
      <c r="D28" s="7">
        <f t="shared" si="3"/>
        <v>0.73000000000000009</v>
      </c>
      <c r="E28" s="7">
        <f t="shared" si="3"/>
        <v>9.3017946942448621E-4</v>
      </c>
      <c r="F28" s="7">
        <f t="shared" si="3"/>
        <v>0.83333333333333326</v>
      </c>
      <c r="G28" s="7">
        <f t="shared" si="3"/>
        <v>0.29166666666666663</v>
      </c>
      <c r="H28" s="7">
        <f t="shared" si="3"/>
        <v>0.76333333333333331</v>
      </c>
      <c r="I28" s="7">
        <f t="shared" si="3"/>
        <v>0.55833333333333335</v>
      </c>
    </row>
    <row r="29" spans="1:9" x14ac:dyDescent="0.35">
      <c r="A29" s="1"/>
      <c r="B29" s="3" t="s">
        <v>8</v>
      </c>
      <c r="C29" s="6">
        <f>_xlfn.STDEV.S(C18:C27)</f>
        <v>0.21401201166165068</v>
      </c>
      <c r="D29" s="6">
        <f t="shared" ref="D29:I29" si="4">_xlfn.STDEV.S(D18:D27)</f>
        <v>0.31523066216719819</v>
      </c>
      <c r="E29" s="6">
        <f t="shared" si="4"/>
        <v>9.5586954399579376E-4</v>
      </c>
      <c r="F29" s="6">
        <f t="shared" si="4"/>
        <v>0.23570226039551626</v>
      </c>
      <c r="G29" s="6">
        <f t="shared" si="4"/>
        <v>0.36151686605806438</v>
      </c>
      <c r="H29" s="6">
        <f t="shared" si="4"/>
        <v>0.36122220513346293</v>
      </c>
      <c r="I29" s="6">
        <f t="shared" si="4"/>
        <v>0.47798767998999941</v>
      </c>
    </row>
    <row r="30" spans="1:9" x14ac:dyDescent="0.35">
      <c r="A30" s="1"/>
      <c r="B30" s="3" t="s">
        <v>9</v>
      </c>
      <c r="C30" s="8">
        <f>C29/SQRT(10)</f>
        <v>6.7676540348533265E-2</v>
      </c>
      <c r="D30" s="8">
        <f t="shared" ref="D30" si="5">D29/SQRT(10)</f>
        <v>9.9684688077141634E-2</v>
      </c>
      <c r="E30" s="8">
        <f t="shared" ref="E30" si="6">E29/SQRT(10)</f>
        <v>3.0227249050132345E-4</v>
      </c>
      <c r="F30" s="8">
        <f t="shared" ref="F30" si="7">F29/SQRT(10)</f>
        <v>7.4535599249993117E-2</v>
      </c>
      <c r="G30" s="8">
        <f t="shared" ref="G30" si="8">G29/SQRT(10)</f>
        <v>0.11432167093095011</v>
      </c>
      <c r="H30" s="8">
        <f t="shared" ref="H30" si="9">H29/SQRT(10)</f>
        <v>0.11422849096503095</v>
      </c>
      <c r="I30" s="8">
        <f t="shared" ref="I30" si="10">I29/SQRT(10)</f>
        <v>0.15115297622680873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Time-Point FLAIR</vt:lpstr>
      <vt:lpstr>New FLAIR</vt:lpstr>
      <vt:lpstr>Enhancement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Wahlig, Stephen</dc:creator>
  <cp:lastModifiedBy>Wahlig, Stephen</cp:lastModifiedBy>
  <dcterms:created xsi:type="dcterms:W3CDTF">2023-02-14T00:13:45Z</dcterms:created>
  <dcterms:modified xsi:type="dcterms:W3CDTF">2023-02-21T06:04:35Z</dcterms:modified>
</cp:coreProperties>
</file>