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_win\Kampus\Skripsi\DBD\Data yang diinput ke sistem\"/>
    </mc:Choice>
  </mc:AlternateContent>
  <xr:revisionPtr revIDLastSave="0" documentId="8_{7339CE02-D588-4CA3-B78A-2DBB6FAEA520}" xr6:coauthVersionLast="47" xr6:coauthVersionMax="47" xr10:uidLastSave="{00000000-0000-0000-0000-000000000000}"/>
  <bookViews>
    <workbookView xWindow="-120" yWindow="-120" windowWidth="29040" windowHeight="15720" xr2:uid="{7EFCB09C-3E5B-4371-83E3-F9AF8511773F}"/>
  </bookViews>
  <sheets>
    <sheet name="JANUAR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44" i="1" l="1"/>
  <c r="AF44" i="1"/>
  <c r="AE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AB43" i="1"/>
  <c r="AA43" i="1"/>
  <c r="Z43" i="1"/>
  <c r="AD43" i="1" s="1"/>
  <c r="Y43" i="1"/>
  <c r="AC43" i="1" s="1"/>
  <c r="AB42" i="1"/>
  <c r="AA42" i="1"/>
  <c r="Z42" i="1"/>
  <c r="AD42" i="1" s="1"/>
  <c r="Y42" i="1"/>
  <c r="AC42" i="1" s="1"/>
  <c r="AB41" i="1"/>
  <c r="AA41" i="1"/>
  <c r="Z41" i="1"/>
  <c r="AD41" i="1" s="1"/>
  <c r="Y41" i="1"/>
  <c r="AC41" i="1" s="1"/>
  <c r="AB40" i="1"/>
  <c r="AA40" i="1"/>
  <c r="Z40" i="1"/>
  <c r="AD40" i="1" s="1"/>
  <c r="Y40" i="1"/>
  <c r="AC40" i="1" s="1"/>
  <c r="AB39" i="1"/>
  <c r="AA39" i="1"/>
  <c r="Z39" i="1"/>
  <c r="AD39" i="1" s="1"/>
  <c r="Y39" i="1"/>
  <c r="AC39" i="1" s="1"/>
  <c r="AB38" i="1"/>
  <c r="AA38" i="1"/>
  <c r="Z38" i="1"/>
  <c r="AD38" i="1" s="1"/>
  <c r="Y38" i="1"/>
  <c r="AC38" i="1" s="1"/>
  <c r="AB37" i="1"/>
  <c r="AA37" i="1"/>
  <c r="Z37" i="1"/>
  <c r="AD37" i="1" s="1"/>
  <c r="Y37" i="1"/>
  <c r="AC37" i="1" s="1"/>
  <c r="AB36" i="1"/>
  <c r="AA36" i="1"/>
  <c r="Z36" i="1"/>
  <c r="AD36" i="1" s="1"/>
  <c r="Y36" i="1"/>
  <c r="AC36" i="1" s="1"/>
  <c r="AH35" i="1"/>
  <c r="AH44" i="1" s="1"/>
  <c r="AB35" i="1"/>
  <c r="AA35" i="1"/>
  <c r="AC35" i="1" s="1"/>
  <c r="Z35" i="1"/>
  <c r="AD35" i="1" s="1"/>
  <c r="Y35" i="1"/>
  <c r="AB34" i="1"/>
  <c r="AA34" i="1"/>
  <c r="Z34" i="1"/>
  <c r="AD34" i="1" s="1"/>
  <c r="Y34" i="1"/>
  <c r="AC34" i="1" s="1"/>
  <c r="AB33" i="1"/>
  <c r="AA33" i="1"/>
  <c r="AC33" i="1" s="1"/>
  <c r="Z33" i="1"/>
  <c r="AD33" i="1" s="1"/>
  <c r="Y33" i="1"/>
  <c r="AB32" i="1"/>
  <c r="AA32" i="1"/>
  <c r="Z32" i="1"/>
  <c r="AD32" i="1" s="1"/>
  <c r="Y32" i="1"/>
  <c r="AC32" i="1" s="1"/>
  <c r="AB31" i="1"/>
  <c r="AA31" i="1"/>
  <c r="AC31" i="1" s="1"/>
  <c r="Z31" i="1"/>
  <c r="AD31" i="1" s="1"/>
  <c r="Y31" i="1"/>
  <c r="AB30" i="1"/>
  <c r="AA30" i="1"/>
  <c r="Z30" i="1"/>
  <c r="AD30" i="1" s="1"/>
  <c r="Y30" i="1"/>
  <c r="AC30" i="1" s="1"/>
  <c r="AB29" i="1"/>
  <c r="AA29" i="1"/>
  <c r="AC29" i="1" s="1"/>
  <c r="Z29" i="1"/>
  <c r="AD29" i="1" s="1"/>
  <c r="Y29" i="1"/>
  <c r="AB28" i="1"/>
  <c r="AA28" i="1"/>
  <c r="Z28" i="1"/>
  <c r="AD28" i="1" s="1"/>
  <c r="Y28" i="1"/>
  <c r="AC28" i="1" s="1"/>
  <c r="AB27" i="1"/>
  <c r="AA27" i="1"/>
  <c r="AC27" i="1" s="1"/>
  <c r="Z27" i="1"/>
  <c r="AD27" i="1" s="1"/>
  <c r="Y27" i="1"/>
  <c r="AB26" i="1"/>
  <c r="AA26" i="1"/>
  <c r="Z26" i="1"/>
  <c r="AD26" i="1" s="1"/>
  <c r="Y26" i="1"/>
  <c r="AC26" i="1" s="1"/>
  <c r="AB25" i="1"/>
  <c r="AA25" i="1"/>
  <c r="AC25" i="1" s="1"/>
  <c r="Z25" i="1"/>
  <c r="AD25" i="1" s="1"/>
  <c r="Y25" i="1"/>
  <c r="AB24" i="1"/>
  <c r="AA24" i="1"/>
  <c r="Z24" i="1"/>
  <c r="AD24" i="1" s="1"/>
  <c r="Y24" i="1"/>
  <c r="AC24" i="1" s="1"/>
  <c r="AB23" i="1"/>
  <c r="AA23" i="1"/>
  <c r="AC23" i="1" s="1"/>
  <c r="Z23" i="1"/>
  <c r="AD23" i="1" s="1"/>
  <c r="Y23" i="1"/>
  <c r="AB22" i="1"/>
  <c r="AA22" i="1"/>
  <c r="Z22" i="1"/>
  <c r="AD22" i="1" s="1"/>
  <c r="Y22" i="1"/>
  <c r="AC22" i="1" s="1"/>
  <c r="AB21" i="1"/>
  <c r="AA21" i="1"/>
  <c r="AC21" i="1" s="1"/>
  <c r="Z21" i="1"/>
  <c r="AD21" i="1" s="1"/>
  <c r="Y21" i="1"/>
  <c r="AB20" i="1"/>
  <c r="AA20" i="1"/>
  <c r="Z20" i="1"/>
  <c r="AD20" i="1" s="1"/>
  <c r="Y20" i="1"/>
  <c r="AC20" i="1" s="1"/>
  <c r="AB19" i="1"/>
  <c r="AA19" i="1"/>
  <c r="AC19" i="1" s="1"/>
  <c r="Z19" i="1"/>
  <c r="AD19" i="1" s="1"/>
  <c r="Y19" i="1"/>
  <c r="AB18" i="1"/>
  <c r="AA18" i="1"/>
  <c r="Z18" i="1"/>
  <c r="AD18" i="1" s="1"/>
  <c r="Y18" i="1"/>
  <c r="AC18" i="1" s="1"/>
  <c r="AB17" i="1"/>
  <c r="AA17" i="1"/>
  <c r="AC17" i="1" s="1"/>
  <c r="Z17" i="1"/>
  <c r="AD17" i="1" s="1"/>
  <c r="Y17" i="1"/>
  <c r="AB16" i="1"/>
  <c r="AA16" i="1"/>
  <c r="Z16" i="1"/>
  <c r="AD16" i="1" s="1"/>
  <c r="Y16" i="1"/>
  <c r="AC16" i="1" s="1"/>
  <c r="AB15" i="1"/>
  <c r="AA15" i="1"/>
  <c r="AC15" i="1" s="1"/>
  <c r="Z15" i="1"/>
  <c r="AD15" i="1" s="1"/>
  <c r="Y15" i="1"/>
  <c r="AB14" i="1"/>
  <c r="AA14" i="1"/>
  <c r="Z14" i="1"/>
  <c r="AD14" i="1" s="1"/>
  <c r="Y14" i="1"/>
  <c r="AC14" i="1" s="1"/>
  <c r="AB13" i="1"/>
  <c r="AA13" i="1"/>
  <c r="AC13" i="1" s="1"/>
  <c r="Z13" i="1"/>
  <c r="AD13" i="1" s="1"/>
  <c r="Y13" i="1"/>
  <c r="AB12" i="1"/>
  <c r="AA12" i="1"/>
  <c r="Z12" i="1"/>
  <c r="AD12" i="1" s="1"/>
  <c r="Y12" i="1"/>
  <c r="AC12" i="1" s="1"/>
  <c r="AB11" i="1"/>
  <c r="AB44" i="1" s="1"/>
  <c r="AA11" i="1"/>
  <c r="AC11" i="1" s="1"/>
  <c r="AC44" i="1" s="1"/>
  <c r="Z11" i="1"/>
  <c r="AD11" i="1" s="1"/>
  <c r="AD44" i="1" s="1"/>
  <c r="Y11" i="1"/>
  <c r="Z44" i="1" l="1"/>
  <c r="AA44" i="1"/>
</calcChain>
</file>

<file path=xl/sharedStrings.xml><?xml version="1.0" encoding="utf-8"?>
<sst xmlns="http://schemas.openxmlformats.org/spreadsheetml/2006/main" count="123" uniqueCount="79">
  <si>
    <t>DATA KASUS DBD PER GOLONGAN UMUR</t>
  </si>
  <si>
    <t>PROVINSI SUMATERA UTARA</t>
  </si>
  <si>
    <t>TAHUN 2023</t>
  </si>
  <si>
    <t>Bulan</t>
  </si>
  <si>
    <t>:</t>
  </si>
  <si>
    <t>Januari</t>
  </si>
  <si>
    <t>No</t>
  </si>
  <si>
    <t>KABUPATEN/KOTA</t>
  </si>
  <si>
    <t>GOLONGAN UMUR</t>
  </si>
  <si>
    <t>TOTAL</t>
  </si>
  <si>
    <t>JUMLAH KASUS</t>
  </si>
  <si>
    <t>&lt;1 th</t>
  </si>
  <si>
    <t>1 - 4 th</t>
  </si>
  <si>
    <t>5 - 14 th</t>
  </si>
  <si>
    <t>15 - 44 th</t>
  </si>
  <si>
    <t>&gt; 44 th</t>
  </si>
  <si>
    <t>Lk</t>
  </si>
  <si>
    <t>Pr</t>
  </si>
  <si>
    <t>P</t>
  </si>
  <si>
    <t>M</t>
  </si>
  <si>
    <t>di PE</t>
  </si>
  <si>
    <t>di  fog-</t>
  </si>
  <si>
    <t>di larva-</t>
  </si>
  <si>
    <t>Rata-rata</t>
  </si>
  <si>
    <t>ging</t>
  </si>
  <si>
    <t>sidasi</t>
  </si>
  <si>
    <t>ABJ</t>
  </si>
  <si>
    <t>Medan</t>
  </si>
  <si>
    <t>Pematang Siantar</t>
  </si>
  <si>
    <t>Binjai</t>
  </si>
  <si>
    <t>Tanjung Balai</t>
  </si>
  <si>
    <t>Tebing Tinggi</t>
  </si>
  <si>
    <t>Sibolga</t>
  </si>
  <si>
    <t>Padang Sidempuan</t>
  </si>
  <si>
    <t>Deli Serdang</t>
  </si>
  <si>
    <t>Langkat</t>
  </si>
  <si>
    <t>Karo</t>
  </si>
  <si>
    <t>Simalungun</t>
  </si>
  <si>
    <t>Asahan</t>
  </si>
  <si>
    <t>Labuhan Batu</t>
  </si>
  <si>
    <t>Tapanuli Utara</t>
  </si>
  <si>
    <t>Tapanuli Tengah</t>
  </si>
  <si>
    <t>Tapanuli Selatan</t>
  </si>
  <si>
    <t>Nias</t>
  </si>
  <si>
    <t>Dairi</t>
  </si>
  <si>
    <t xml:space="preserve">Toba </t>
  </si>
  <si>
    <t>Mandailing Natal</t>
  </si>
  <si>
    <t>Nias Selatan</t>
  </si>
  <si>
    <t>Pak-Pak Bharat</t>
  </si>
  <si>
    <t>Humbahas</t>
  </si>
  <si>
    <t>Samosir</t>
  </si>
  <si>
    <t>Serdang Bedagai</t>
  </si>
  <si>
    <t>Batubara</t>
  </si>
  <si>
    <t>Padang Lawas</t>
  </si>
  <si>
    <t>Padang Lawas Utara</t>
  </si>
  <si>
    <t>Labuhan Batu Selatan</t>
  </si>
  <si>
    <t>Labuhan Batu Utara</t>
  </si>
  <si>
    <t>Nias Utara</t>
  </si>
  <si>
    <t>Nias Barat</t>
  </si>
  <si>
    <t>Gunungsitoli</t>
  </si>
  <si>
    <t>Jumlah</t>
  </si>
  <si>
    <t>Keterangan :</t>
  </si>
  <si>
    <t xml:space="preserve"> Medan,  15 Februari 2023</t>
  </si>
  <si>
    <t>Mengetahui :</t>
  </si>
  <si>
    <t>1.</t>
  </si>
  <si>
    <t>*)</t>
  </si>
  <si>
    <t>Coret yang tidak perlu</t>
  </si>
  <si>
    <t>Kepala Seksi P2PM</t>
  </si>
  <si>
    <t>2.</t>
  </si>
  <si>
    <t>Laki-laki</t>
  </si>
  <si>
    <t>3.</t>
  </si>
  <si>
    <t>Perempuan</t>
  </si>
  <si>
    <t>4.</t>
  </si>
  <si>
    <t>Jumlah Penderita</t>
  </si>
  <si>
    <t>5.</t>
  </si>
  <si>
    <t>Jumlah Kematian</t>
  </si>
  <si>
    <t>dr. Nora Violita</t>
  </si>
  <si>
    <t>Laporan lengkap belum masuk</t>
  </si>
  <si>
    <t>NIP. 197408102003112001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</si>
</sst>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9" x14ac:knownFonts="1">
    <font>
      <sz val="10"/>
      <name val="Arial"/>
      <charset val="1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0" fontId="4" fillId="0" borderId="6" xfId="0" applyFont="1" applyBorder="1"/>
    <xf numFmtId="0" fontId="4" fillId="0" borderId="5" xfId="0" applyFont="1" applyBorder="1" applyAlignment="1">
      <alignment horizontal="left"/>
    </xf>
    <xf numFmtId="0" fontId="4" fillId="0" borderId="11" xfId="0" applyFont="1" applyBorder="1"/>
    <xf numFmtId="0" fontId="4" fillId="0" borderId="5" xfId="0" applyFont="1" applyBorder="1"/>
    <xf numFmtId="164" fontId="4" fillId="0" borderId="6" xfId="1" applyNumberFormat="1" applyFont="1" applyBorder="1"/>
    <xf numFmtId="165" fontId="4" fillId="0" borderId="6" xfId="0" applyNumberFormat="1" applyFont="1" applyBorder="1"/>
    <xf numFmtId="164" fontId="4" fillId="0" borderId="6" xfId="1" applyNumberFormat="1" applyFont="1" applyFill="1" applyBorder="1"/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37" fontId="4" fillId="0" borderId="6" xfId="0" applyNumberFormat="1" applyFont="1" applyBorder="1" applyAlignment="1">
      <alignment horizontal="right" vertical="justify" wrapText="1"/>
    </xf>
    <xf numFmtId="0" fontId="5" fillId="0" borderId="0" xfId="0" applyFont="1" applyAlignment="1">
      <alignment horizontal="center"/>
    </xf>
    <xf numFmtId="0" fontId="5" fillId="0" borderId="0" xfId="0" applyFont="1"/>
    <xf numFmtId="0" fontId="4" fillId="0" borderId="3" xfId="0" applyFont="1" applyBorder="1"/>
    <xf numFmtId="37" fontId="5" fillId="0" borderId="0" xfId="0" applyNumberFormat="1" applyFont="1" applyAlignment="1">
      <alignment horizontal="right" vertical="justify" wrapText="1"/>
    </xf>
    <xf numFmtId="43" fontId="6" fillId="0" borderId="0" xfId="0" applyNumberFormat="1" applyFont="1"/>
    <xf numFmtId="0" fontId="0" fillId="0" borderId="0" xfId="0" applyAlignment="1">
      <alignment horizontal="right"/>
    </xf>
    <xf numFmtId="0" fontId="7" fillId="0" borderId="0" xfId="0" applyFont="1"/>
    <xf numFmtId="43" fontId="8" fillId="0" borderId="0" xfId="0" applyNumberFormat="1" applyFont="1"/>
    <xf numFmtId="0" fontId="0" fillId="2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8E4A6-D7C7-4F37-9143-EDA4F812EA21}">
  <dimension ref="A1:AI53"/>
  <sheetViews>
    <sheetView showGridLines="0" tabSelected="1" zoomScaleNormal="100" zoomScaleSheetLayoutView="100" workbookViewId="0">
      <pane ySplit="11" topLeftCell="A24" activePane="bottomLeft" state="frozen"/>
      <selection pane="bottomLeft" activeCell="P34" sqref="P34"/>
    </sheetView>
  </sheetViews>
  <sheetFormatPr defaultRowHeight="12.75" x14ac:dyDescent="0.2"/>
  <cols>
    <col min="1" max="1" width="4" customWidth="1"/>
    <col min="2" max="2" width="3.140625" customWidth="1"/>
    <col min="3" max="3" width="1.28515625" customWidth="1"/>
    <col min="4" max="4" width="19.42578125" customWidth="1"/>
    <col min="5" max="5" width="4.7109375" customWidth="1"/>
    <col min="6" max="6" width="4" customWidth="1"/>
    <col min="7" max="7" width="3.85546875" customWidth="1"/>
    <col min="8" max="8" width="4" customWidth="1"/>
    <col min="9" max="10" width="4.42578125" customWidth="1"/>
    <col min="11" max="11" width="5.42578125" customWidth="1"/>
    <col min="12" max="12" width="4.42578125" customWidth="1"/>
    <col min="13" max="13" width="5.140625" bestFit="1" customWidth="1"/>
    <col min="14" max="14" width="4.5703125" customWidth="1"/>
    <col min="15" max="16" width="4.85546875" customWidth="1"/>
    <col min="17" max="17" width="4.5703125" customWidth="1"/>
    <col min="18" max="18" width="4.42578125" customWidth="1"/>
    <col min="19" max="19" width="5.140625" bestFit="1" customWidth="1"/>
    <col min="20" max="20" width="4.5703125" customWidth="1"/>
    <col min="21" max="21" width="3.85546875" customWidth="1"/>
    <col min="22" max="22" width="3.7109375" customWidth="1"/>
    <col min="23" max="23" width="3.85546875" customWidth="1"/>
    <col min="24" max="24" width="4.7109375" customWidth="1"/>
    <col min="25" max="25" width="5.140625" customWidth="1"/>
    <col min="26" max="26" width="5" customWidth="1"/>
    <col min="27" max="27" width="5.140625" customWidth="1"/>
    <col min="28" max="28" width="5.85546875" customWidth="1"/>
    <col min="29" max="29" width="5" customWidth="1"/>
    <col min="30" max="30" width="5.42578125" customWidth="1"/>
    <col min="31" max="31" width="7.42578125" customWidth="1"/>
    <col min="32" max="32" width="8.7109375" bestFit="1" customWidth="1"/>
    <col min="33" max="33" width="8.7109375" customWidth="1"/>
    <col min="34" max="34" width="10.28515625" customWidth="1"/>
  </cols>
  <sheetData>
    <row r="1" spans="1:35" ht="15.7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5" ht="18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5" ht="18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5" x14ac:dyDescent="0.2">
      <c r="E4" s="2"/>
      <c r="J4" s="3"/>
      <c r="K4" s="3"/>
    </row>
    <row r="5" spans="1:35" x14ac:dyDescent="0.2">
      <c r="B5" t="s">
        <v>3</v>
      </c>
      <c r="E5" s="2" t="s">
        <v>4</v>
      </c>
      <c r="F5" t="s">
        <v>5</v>
      </c>
      <c r="I5" s="2"/>
      <c r="J5" s="4"/>
      <c r="K5" s="5"/>
    </row>
    <row r="7" spans="1:35" ht="15.75" x14ac:dyDescent="0.25">
      <c r="A7" s="6" t="s">
        <v>6</v>
      </c>
      <c r="B7" s="7" t="s">
        <v>7</v>
      </c>
      <c r="C7" s="8"/>
      <c r="D7" s="9"/>
      <c r="E7" s="10" t="s">
        <v>8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7" t="s">
        <v>9</v>
      </c>
      <c r="Z7" s="8"/>
      <c r="AA7" s="8"/>
      <c r="AB7" s="9"/>
      <c r="AC7" s="12" t="s">
        <v>10</v>
      </c>
      <c r="AD7" s="12"/>
      <c r="AE7" s="12"/>
      <c r="AF7" s="12"/>
      <c r="AG7" s="12"/>
      <c r="AH7" s="12"/>
    </row>
    <row r="8" spans="1:35" ht="15.75" x14ac:dyDescent="0.25">
      <c r="A8" s="13"/>
      <c r="B8" s="14"/>
      <c r="C8" s="15"/>
      <c r="D8" s="16"/>
      <c r="E8" s="10" t="s">
        <v>11</v>
      </c>
      <c r="F8" s="11"/>
      <c r="G8" s="11"/>
      <c r="H8" s="11"/>
      <c r="I8" s="11" t="s">
        <v>12</v>
      </c>
      <c r="J8" s="11"/>
      <c r="K8" s="11"/>
      <c r="L8" s="11"/>
      <c r="M8" s="17" t="s">
        <v>13</v>
      </c>
      <c r="N8" s="18"/>
      <c r="O8" s="18"/>
      <c r="P8" s="10"/>
      <c r="Q8" s="11" t="s">
        <v>14</v>
      </c>
      <c r="R8" s="11"/>
      <c r="S8" s="11"/>
      <c r="T8" s="11"/>
      <c r="U8" s="11" t="s">
        <v>15</v>
      </c>
      <c r="V8" s="11"/>
      <c r="W8" s="11"/>
      <c r="X8" s="11"/>
      <c r="Y8" s="19"/>
      <c r="Z8" s="20"/>
      <c r="AA8" s="20"/>
      <c r="AB8" s="21"/>
      <c r="AC8" s="12"/>
      <c r="AD8" s="12"/>
      <c r="AE8" s="12"/>
      <c r="AF8" s="12"/>
      <c r="AG8" s="12"/>
      <c r="AH8" s="12"/>
    </row>
    <row r="9" spans="1:35" ht="15.75" x14ac:dyDescent="0.25">
      <c r="A9" s="13"/>
      <c r="B9" s="14"/>
      <c r="C9" s="15"/>
      <c r="D9" s="16"/>
      <c r="E9" s="10" t="s">
        <v>16</v>
      </c>
      <c r="F9" s="11"/>
      <c r="G9" s="11" t="s">
        <v>17</v>
      </c>
      <c r="H9" s="11"/>
      <c r="I9" s="11" t="s">
        <v>16</v>
      </c>
      <c r="J9" s="11"/>
      <c r="K9" s="11" t="s">
        <v>17</v>
      </c>
      <c r="L9" s="11"/>
      <c r="M9" s="17" t="s">
        <v>16</v>
      </c>
      <c r="N9" s="10"/>
      <c r="O9" s="17" t="s">
        <v>17</v>
      </c>
      <c r="P9" s="10"/>
      <c r="Q9" s="11" t="s">
        <v>16</v>
      </c>
      <c r="R9" s="11"/>
      <c r="S9" s="11" t="s">
        <v>17</v>
      </c>
      <c r="T9" s="11"/>
      <c r="U9" s="11" t="s">
        <v>16</v>
      </c>
      <c r="V9" s="11"/>
      <c r="W9" s="11" t="s">
        <v>17</v>
      </c>
      <c r="X9" s="11"/>
      <c r="Y9" s="11" t="s">
        <v>16</v>
      </c>
      <c r="Z9" s="11"/>
      <c r="AA9" s="11" t="s">
        <v>17</v>
      </c>
      <c r="AB9" s="17"/>
      <c r="AC9" s="12" t="s">
        <v>18</v>
      </c>
      <c r="AD9" s="12" t="s">
        <v>19</v>
      </c>
      <c r="AE9" s="12" t="s">
        <v>20</v>
      </c>
      <c r="AF9" s="22" t="s">
        <v>21</v>
      </c>
      <c r="AG9" s="23" t="s">
        <v>22</v>
      </c>
      <c r="AH9" s="24" t="s">
        <v>23</v>
      </c>
    </row>
    <row r="10" spans="1:35" ht="15.75" x14ac:dyDescent="0.25">
      <c r="A10" s="13"/>
      <c r="B10" s="14"/>
      <c r="C10" s="15"/>
      <c r="D10" s="16"/>
      <c r="E10" s="25" t="s">
        <v>18</v>
      </c>
      <c r="F10" s="26" t="s">
        <v>19</v>
      </c>
      <c r="G10" s="26" t="s">
        <v>18</v>
      </c>
      <c r="H10" s="26" t="s">
        <v>19</v>
      </c>
      <c r="I10" s="26" t="s">
        <v>18</v>
      </c>
      <c r="J10" s="26" t="s">
        <v>19</v>
      </c>
      <c r="K10" s="26" t="s">
        <v>18</v>
      </c>
      <c r="L10" s="26" t="s">
        <v>19</v>
      </c>
      <c r="M10" s="26" t="s">
        <v>18</v>
      </c>
      <c r="N10" s="26" t="s">
        <v>19</v>
      </c>
      <c r="O10" s="26" t="s">
        <v>18</v>
      </c>
      <c r="P10" s="26" t="s">
        <v>19</v>
      </c>
      <c r="Q10" s="26" t="s">
        <v>18</v>
      </c>
      <c r="R10" s="26" t="s">
        <v>19</v>
      </c>
      <c r="S10" s="26" t="s">
        <v>18</v>
      </c>
      <c r="T10" s="26" t="s">
        <v>19</v>
      </c>
      <c r="U10" s="26" t="s">
        <v>18</v>
      </c>
      <c r="V10" s="26" t="s">
        <v>19</v>
      </c>
      <c r="W10" s="26" t="s">
        <v>18</v>
      </c>
      <c r="X10" s="26" t="s">
        <v>19</v>
      </c>
      <c r="Y10" s="26" t="s">
        <v>18</v>
      </c>
      <c r="Z10" s="26" t="s">
        <v>19</v>
      </c>
      <c r="AA10" s="26" t="s">
        <v>18</v>
      </c>
      <c r="AB10" s="27" t="s">
        <v>19</v>
      </c>
      <c r="AC10" s="12"/>
      <c r="AD10" s="12"/>
      <c r="AE10" s="12"/>
      <c r="AF10" s="28" t="s">
        <v>24</v>
      </c>
      <c r="AG10" s="29" t="s">
        <v>25</v>
      </c>
      <c r="AH10" s="29" t="s">
        <v>26</v>
      </c>
    </row>
    <row r="11" spans="1:35" ht="15" x14ac:dyDescent="0.2">
      <c r="A11" s="30">
        <v>1</v>
      </c>
      <c r="B11" s="31" t="s">
        <v>27</v>
      </c>
      <c r="C11" s="32"/>
      <c r="D11" s="33"/>
      <c r="E11" s="30">
        <v>2</v>
      </c>
      <c r="F11" s="30">
        <v>0</v>
      </c>
      <c r="G11" s="30">
        <v>2</v>
      </c>
      <c r="H11" s="30">
        <v>0</v>
      </c>
      <c r="I11" s="30">
        <v>9</v>
      </c>
      <c r="J11" s="30">
        <v>0</v>
      </c>
      <c r="K11" s="30">
        <v>10</v>
      </c>
      <c r="L11" s="30">
        <v>0</v>
      </c>
      <c r="M11" s="30">
        <v>41</v>
      </c>
      <c r="N11" s="30">
        <v>0</v>
      </c>
      <c r="O11" s="30">
        <v>34</v>
      </c>
      <c r="P11" s="30">
        <v>0</v>
      </c>
      <c r="Q11" s="30">
        <v>23</v>
      </c>
      <c r="R11" s="30">
        <v>0</v>
      </c>
      <c r="S11" s="30">
        <v>27</v>
      </c>
      <c r="T11" s="30">
        <v>0</v>
      </c>
      <c r="U11" s="30">
        <v>14</v>
      </c>
      <c r="V11" s="30">
        <v>0</v>
      </c>
      <c r="W11" s="30">
        <v>3</v>
      </c>
      <c r="X11" s="30">
        <v>0</v>
      </c>
      <c r="Y11" s="30">
        <f>E11+I11+M11+Q11+U11</f>
        <v>89</v>
      </c>
      <c r="Z11" s="30">
        <f>F11+J11+N11+R11+V11</f>
        <v>0</v>
      </c>
      <c r="AA11" s="30">
        <f>G11+K11+O11+S11+W11</f>
        <v>76</v>
      </c>
      <c r="AB11" s="30">
        <f>H11+L11+P11+T11+X11</f>
        <v>0</v>
      </c>
      <c r="AC11" s="30">
        <f>Y11+AA11</f>
        <v>165</v>
      </c>
      <c r="AD11" s="30">
        <f>Z11+AB11</f>
        <v>0</v>
      </c>
      <c r="AE11" s="30"/>
      <c r="AF11" s="34"/>
      <c r="AG11" s="34">
        <v>912</v>
      </c>
      <c r="AH11" s="30"/>
      <c r="AI11" s="2"/>
    </row>
    <row r="12" spans="1:35" ht="15" x14ac:dyDescent="0.2">
      <c r="A12" s="30">
        <v>2</v>
      </c>
      <c r="B12" s="31" t="s">
        <v>28</v>
      </c>
      <c r="C12" s="32"/>
      <c r="D12" s="33"/>
      <c r="E12" s="30">
        <v>1</v>
      </c>
      <c r="F12" s="30">
        <v>1</v>
      </c>
      <c r="G12" s="30">
        <v>0</v>
      </c>
      <c r="H12" s="30">
        <v>0</v>
      </c>
      <c r="I12" s="30">
        <v>2</v>
      </c>
      <c r="J12" s="30">
        <v>0</v>
      </c>
      <c r="K12" s="30">
        <v>0</v>
      </c>
      <c r="L12" s="30">
        <v>0</v>
      </c>
      <c r="M12" s="30">
        <v>5</v>
      </c>
      <c r="N12" s="30">
        <v>0</v>
      </c>
      <c r="O12" s="30">
        <v>2</v>
      </c>
      <c r="P12" s="30">
        <v>0</v>
      </c>
      <c r="Q12" s="30">
        <v>4</v>
      </c>
      <c r="R12" s="30">
        <v>0</v>
      </c>
      <c r="S12" s="30">
        <v>4</v>
      </c>
      <c r="T12" s="30">
        <v>0</v>
      </c>
      <c r="U12" s="30">
        <v>2</v>
      </c>
      <c r="V12" s="30">
        <v>0</v>
      </c>
      <c r="W12" s="30">
        <v>0</v>
      </c>
      <c r="X12" s="30">
        <v>0</v>
      </c>
      <c r="Y12" s="30">
        <f t="shared" ref="Y12:AB43" si="0">E12+I12+M12+Q12+U12</f>
        <v>14</v>
      </c>
      <c r="Z12" s="30">
        <f t="shared" si="0"/>
        <v>1</v>
      </c>
      <c r="AA12" s="30">
        <f t="shared" si="0"/>
        <v>6</v>
      </c>
      <c r="AB12" s="30">
        <f t="shared" si="0"/>
        <v>0</v>
      </c>
      <c r="AC12" s="30">
        <f t="shared" ref="AC12:AD43" si="1">Y12+AA12</f>
        <v>20</v>
      </c>
      <c r="AD12" s="30">
        <f t="shared" si="1"/>
        <v>1</v>
      </c>
      <c r="AE12" s="30">
        <v>20</v>
      </c>
      <c r="AF12" s="34"/>
      <c r="AG12" s="34">
        <v>460</v>
      </c>
      <c r="AH12" s="30">
        <v>93.4</v>
      </c>
    </row>
    <row r="13" spans="1:35" ht="15" x14ac:dyDescent="0.2">
      <c r="A13" s="30">
        <v>3</v>
      </c>
      <c r="B13" s="31" t="s">
        <v>29</v>
      </c>
      <c r="C13" s="32"/>
      <c r="D13" s="33"/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1</v>
      </c>
      <c r="P13" s="30">
        <v>0</v>
      </c>
      <c r="Q13" s="30">
        <v>2</v>
      </c>
      <c r="R13" s="30">
        <v>0</v>
      </c>
      <c r="S13" s="30">
        <v>2</v>
      </c>
      <c r="T13" s="30">
        <v>0</v>
      </c>
      <c r="U13" s="30">
        <v>1</v>
      </c>
      <c r="V13" s="30">
        <v>0</v>
      </c>
      <c r="W13" s="30">
        <v>2</v>
      </c>
      <c r="X13" s="30">
        <v>0</v>
      </c>
      <c r="Y13" s="30">
        <f t="shared" si="0"/>
        <v>3</v>
      </c>
      <c r="Z13" s="30">
        <f t="shared" si="0"/>
        <v>0</v>
      </c>
      <c r="AA13" s="30">
        <f t="shared" si="0"/>
        <v>5</v>
      </c>
      <c r="AB13" s="30">
        <f t="shared" si="0"/>
        <v>0</v>
      </c>
      <c r="AC13" s="30">
        <f t="shared" si="1"/>
        <v>8</v>
      </c>
      <c r="AD13" s="30">
        <f t="shared" si="1"/>
        <v>0</v>
      </c>
      <c r="AE13" s="30"/>
      <c r="AF13" s="34">
        <v>165</v>
      </c>
      <c r="AG13" s="34"/>
      <c r="AH13" s="30"/>
    </row>
    <row r="14" spans="1:35" ht="15" x14ac:dyDescent="0.2">
      <c r="A14" s="30">
        <v>4</v>
      </c>
      <c r="B14" s="31" t="s">
        <v>30</v>
      </c>
      <c r="C14" s="32"/>
      <c r="D14" s="33"/>
      <c r="E14" s="30">
        <v>0</v>
      </c>
      <c r="F14" s="30">
        <v>0</v>
      </c>
      <c r="G14" s="30">
        <v>0</v>
      </c>
      <c r="H14" s="30">
        <v>0</v>
      </c>
      <c r="I14" s="30">
        <v>1</v>
      </c>
      <c r="J14" s="30">
        <v>0</v>
      </c>
      <c r="K14" s="30">
        <v>0</v>
      </c>
      <c r="L14" s="30">
        <v>0</v>
      </c>
      <c r="M14" s="30">
        <v>3</v>
      </c>
      <c r="N14" s="30">
        <v>0</v>
      </c>
      <c r="O14" s="30">
        <v>2</v>
      </c>
      <c r="P14" s="30">
        <v>0</v>
      </c>
      <c r="Q14" s="30">
        <v>0</v>
      </c>
      <c r="R14" s="30">
        <v>0</v>
      </c>
      <c r="S14" s="30">
        <v>2</v>
      </c>
      <c r="T14" s="30">
        <v>0</v>
      </c>
      <c r="U14" s="30">
        <v>1</v>
      </c>
      <c r="V14" s="30">
        <v>0</v>
      </c>
      <c r="W14" s="30">
        <v>0</v>
      </c>
      <c r="X14" s="30">
        <v>0</v>
      </c>
      <c r="Y14" s="30">
        <f t="shared" si="0"/>
        <v>5</v>
      </c>
      <c r="Z14" s="30">
        <f t="shared" si="0"/>
        <v>0</v>
      </c>
      <c r="AA14" s="30">
        <f t="shared" si="0"/>
        <v>4</v>
      </c>
      <c r="AB14" s="30">
        <f t="shared" si="0"/>
        <v>0</v>
      </c>
      <c r="AC14" s="30">
        <f t="shared" si="1"/>
        <v>9</v>
      </c>
      <c r="AD14" s="30">
        <f t="shared" si="1"/>
        <v>0</v>
      </c>
      <c r="AE14" s="30">
        <v>6</v>
      </c>
      <c r="AF14" s="34">
        <v>300</v>
      </c>
      <c r="AG14" s="34">
        <v>300</v>
      </c>
      <c r="AH14" s="35">
        <v>98.3</v>
      </c>
    </row>
    <row r="15" spans="1:35" ht="15" x14ac:dyDescent="0.2">
      <c r="A15" s="30">
        <v>5</v>
      </c>
      <c r="B15" s="31" t="s">
        <v>31</v>
      </c>
      <c r="C15" s="32"/>
      <c r="D15" s="33"/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1</v>
      </c>
      <c r="P15" s="30">
        <v>0</v>
      </c>
      <c r="Q15" s="30">
        <v>2</v>
      </c>
      <c r="R15" s="30">
        <v>0</v>
      </c>
      <c r="S15" s="30">
        <v>2</v>
      </c>
      <c r="T15" s="30">
        <v>0</v>
      </c>
      <c r="U15" s="30">
        <v>1</v>
      </c>
      <c r="V15" s="30">
        <v>0</v>
      </c>
      <c r="W15" s="30">
        <v>0</v>
      </c>
      <c r="X15" s="30">
        <v>0</v>
      </c>
      <c r="Y15" s="30">
        <f t="shared" si="0"/>
        <v>3</v>
      </c>
      <c r="Z15" s="30">
        <f t="shared" si="0"/>
        <v>0</v>
      </c>
      <c r="AA15" s="30">
        <f t="shared" si="0"/>
        <v>3</v>
      </c>
      <c r="AB15" s="30">
        <f t="shared" si="0"/>
        <v>0</v>
      </c>
      <c r="AC15" s="30">
        <f t="shared" si="1"/>
        <v>6</v>
      </c>
      <c r="AD15" s="30">
        <f t="shared" si="1"/>
        <v>0</v>
      </c>
      <c r="AE15" s="30">
        <v>6</v>
      </c>
      <c r="AF15" s="34">
        <v>360</v>
      </c>
      <c r="AG15" s="34">
        <v>35</v>
      </c>
      <c r="AH15" s="30">
        <v>94.2</v>
      </c>
    </row>
    <row r="16" spans="1:35" ht="15" x14ac:dyDescent="0.2">
      <c r="A16" s="30">
        <v>6</v>
      </c>
      <c r="B16" s="31" t="s">
        <v>32</v>
      </c>
      <c r="C16" s="32"/>
      <c r="D16" s="33"/>
      <c r="E16" s="30">
        <v>0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2</v>
      </c>
      <c r="N16" s="30">
        <v>0</v>
      </c>
      <c r="O16" s="30">
        <v>0</v>
      </c>
      <c r="P16" s="30">
        <v>0</v>
      </c>
      <c r="Q16" s="30">
        <v>0</v>
      </c>
      <c r="R16" s="30">
        <v>0</v>
      </c>
      <c r="S16" s="30">
        <v>1</v>
      </c>
      <c r="T16" s="30">
        <v>0</v>
      </c>
      <c r="U16" s="30">
        <v>0</v>
      </c>
      <c r="V16" s="30">
        <v>0</v>
      </c>
      <c r="W16" s="30">
        <v>1</v>
      </c>
      <c r="X16" s="30">
        <v>0</v>
      </c>
      <c r="Y16" s="30">
        <f t="shared" si="0"/>
        <v>2</v>
      </c>
      <c r="Z16" s="30">
        <f t="shared" si="0"/>
        <v>0</v>
      </c>
      <c r="AA16" s="30">
        <f t="shared" si="0"/>
        <v>2</v>
      </c>
      <c r="AB16" s="30">
        <f t="shared" si="0"/>
        <v>0</v>
      </c>
      <c r="AC16" s="30">
        <f t="shared" si="1"/>
        <v>4</v>
      </c>
      <c r="AD16" s="30">
        <f t="shared" si="1"/>
        <v>0</v>
      </c>
      <c r="AE16" s="30"/>
      <c r="AF16" s="34"/>
      <c r="AG16" s="34"/>
      <c r="AH16" s="30"/>
      <c r="AI16" s="2"/>
    </row>
    <row r="17" spans="1:34" ht="15" x14ac:dyDescent="0.2">
      <c r="A17" s="30">
        <v>7</v>
      </c>
      <c r="B17" s="31" t="s">
        <v>33</v>
      </c>
      <c r="C17" s="32"/>
      <c r="D17" s="33"/>
      <c r="E17" s="30">
        <v>0</v>
      </c>
      <c r="F17" s="30">
        <v>0</v>
      </c>
      <c r="G17" s="30">
        <v>0</v>
      </c>
      <c r="H17" s="30">
        <v>0</v>
      </c>
      <c r="I17" s="30">
        <v>2</v>
      </c>
      <c r="J17" s="30">
        <v>0</v>
      </c>
      <c r="K17" s="30">
        <v>1</v>
      </c>
      <c r="L17" s="30">
        <v>0</v>
      </c>
      <c r="M17" s="30">
        <v>1</v>
      </c>
      <c r="N17" s="30">
        <v>0</v>
      </c>
      <c r="O17" s="30">
        <v>1</v>
      </c>
      <c r="P17" s="30">
        <v>0</v>
      </c>
      <c r="Q17" s="30">
        <v>2</v>
      </c>
      <c r="R17" s="30">
        <v>0</v>
      </c>
      <c r="S17" s="30">
        <v>1</v>
      </c>
      <c r="T17" s="30">
        <v>0</v>
      </c>
      <c r="U17" s="30">
        <v>0</v>
      </c>
      <c r="V17" s="30">
        <v>0</v>
      </c>
      <c r="W17" s="30">
        <v>0</v>
      </c>
      <c r="X17" s="30">
        <v>0</v>
      </c>
      <c r="Y17" s="30">
        <f t="shared" si="0"/>
        <v>5</v>
      </c>
      <c r="Z17" s="30">
        <f t="shared" si="0"/>
        <v>0</v>
      </c>
      <c r="AA17" s="30">
        <f t="shared" si="0"/>
        <v>3</v>
      </c>
      <c r="AB17" s="30">
        <f t="shared" si="0"/>
        <v>0</v>
      </c>
      <c r="AC17" s="30">
        <f t="shared" si="1"/>
        <v>8</v>
      </c>
      <c r="AD17" s="30">
        <f t="shared" si="1"/>
        <v>0</v>
      </c>
      <c r="AE17" s="30"/>
      <c r="AF17" s="34"/>
      <c r="AG17" s="34"/>
      <c r="AH17" s="30"/>
    </row>
    <row r="18" spans="1:34" ht="15" x14ac:dyDescent="0.2">
      <c r="A18" s="30">
        <v>8</v>
      </c>
      <c r="B18" s="31" t="s">
        <v>34</v>
      </c>
      <c r="C18" s="32"/>
      <c r="D18" s="33"/>
      <c r="E18" s="30">
        <v>2</v>
      </c>
      <c r="F18" s="30">
        <v>0</v>
      </c>
      <c r="G18" s="30">
        <v>0</v>
      </c>
      <c r="H18" s="30">
        <v>0</v>
      </c>
      <c r="I18" s="30">
        <v>3</v>
      </c>
      <c r="J18" s="30">
        <v>0</v>
      </c>
      <c r="K18" s="30">
        <v>6</v>
      </c>
      <c r="L18" s="30">
        <v>0</v>
      </c>
      <c r="M18" s="30">
        <v>14</v>
      </c>
      <c r="N18" s="30">
        <v>0</v>
      </c>
      <c r="O18" s="30">
        <v>13</v>
      </c>
      <c r="P18" s="30">
        <v>0</v>
      </c>
      <c r="Q18" s="30">
        <v>23</v>
      </c>
      <c r="R18" s="30">
        <v>0</v>
      </c>
      <c r="S18" s="30">
        <v>21</v>
      </c>
      <c r="T18" s="30">
        <v>0</v>
      </c>
      <c r="U18" s="30">
        <v>4</v>
      </c>
      <c r="V18" s="30">
        <v>0</v>
      </c>
      <c r="W18" s="30">
        <v>1</v>
      </c>
      <c r="X18" s="30">
        <v>0</v>
      </c>
      <c r="Y18" s="30">
        <f t="shared" si="0"/>
        <v>46</v>
      </c>
      <c r="Z18" s="30">
        <f t="shared" si="0"/>
        <v>0</v>
      </c>
      <c r="AA18" s="30">
        <f t="shared" si="0"/>
        <v>41</v>
      </c>
      <c r="AB18" s="30">
        <f t="shared" si="0"/>
        <v>0</v>
      </c>
      <c r="AC18" s="30">
        <f t="shared" si="1"/>
        <v>87</v>
      </c>
      <c r="AD18" s="30">
        <f t="shared" si="1"/>
        <v>0</v>
      </c>
      <c r="AE18" s="30">
        <v>50</v>
      </c>
      <c r="AF18" s="34"/>
      <c r="AG18" s="34"/>
      <c r="AH18" s="30"/>
    </row>
    <row r="19" spans="1:34" ht="15" x14ac:dyDescent="0.2">
      <c r="A19" s="30">
        <v>9</v>
      </c>
      <c r="B19" s="31" t="s">
        <v>35</v>
      </c>
      <c r="C19" s="32"/>
      <c r="D19" s="33"/>
      <c r="E19" s="30">
        <v>0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30">
        <v>3</v>
      </c>
      <c r="P19" s="30">
        <v>0</v>
      </c>
      <c r="Q19" s="30">
        <v>7</v>
      </c>
      <c r="R19" s="30">
        <v>0</v>
      </c>
      <c r="S19" s="30">
        <v>4</v>
      </c>
      <c r="T19" s="30">
        <v>0</v>
      </c>
      <c r="U19" s="30">
        <v>0</v>
      </c>
      <c r="V19" s="30">
        <v>0</v>
      </c>
      <c r="W19" s="30">
        <v>2</v>
      </c>
      <c r="X19" s="30">
        <v>0</v>
      </c>
      <c r="Y19" s="30">
        <f t="shared" si="0"/>
        <v>7</v>
      </c>
      <c r="Z19" s="30">
        <f t="shared" si="0"/>
        <v>0</v>
      </c>
      <c r="AA19" s="30">
        <f t="shared" si="0"/>
        <v>9</v>
      </c>
      <c r="AB19" s="30">
        <f t="shared" si="0"/>
        <v>0</v>
      </c>
      <c r="AC19" s="30">
        <f t="shared" si="1"/>
        <v>16</v>
      </c>
      <c r="AD19" s="30">
        <f t="shared" si="1"/>
        <v>0</v>
      </c>
      <c r="AE19" s="30">
        <v>9</v>
      </c>
      <c r="AF19" s="34">
        <v>810</v>
      </c>
      <c r="AG19" s="34"/>
      <c r="AH19" s="30"/>
    </row>
    <row r="20" spans="1:34" ht="15" x14ac:dyDescent="0.2">
      <c r="A20" s="30">
        <v>10</v>
      </c>
      <c r="B20" s="31" t="s">
        <v>36</v>
      </c>
      <c r="C20" s="32"/>
      <c r="D20" s="33"/>
      <c r="E20" s="30">
        <v>0</v>
      </c>
      <c r="F20" s="30">
        <v>0</v>
      </c>
      <c r="G20" s="30">
        <v>0</v>
      </c>
      <c r="H20" s="30">
        <v>0</v>
      </c>
      <c r="I20" s="30">
        <v>1</v>
      </c>
      <c r="J20" s="30">
        <v>0</v>
      </c>
      <c r="K20" s="30">
        <v>0</v>
      </c>
      <c r="L20" s="30">
        <v>0</v>
      </c>
      <c r="M20" s="30">
        <v>4</v>
      </c>
      <c r="N20" s="30">
        <v>0</v>
      </c>
      <c r="O20" s="30">
        <v>5</v>
      </c>
      <c r="P20" s="30">
        <v>0</v>
      </c>
      <c r="Q20" s="30">
        <v>1</v>
      </c>
      <c r="R20" s="30">
        <v>0</v>
      </c>
      <c r="S20" s="30">
        <v>1</v>
      </c>
      <c r="T20" s="30">
        <v>0</v>
      </c>
      <c r="U20" s="30">
        <v>1</v>
      </c>
      <c r="V20" s="30">
        <v>0</v>
      </c>
      <c r="W20" s="30">
        <v>0</v>
      </c>
      <c r="X20" s="30">
        <v>0</v>
      </c>
      <c r="Y20" s="30">
        <f t="shared" si="0"/>
        <v>7</v>
      </c>
      <c r="Z20" s="30">
        <f t="shared" si="0"/>
        <v>0</v>
      </c>
      <c r="AA20" s="30">
        <f t="shared" si="0"/>
        <v>6</v>
      </c>
      <c r="AB20" s="30">
        <f t="shared" si="0"/>
        <v>0</v>
      </c>
      <c r="AC20" s="30">
        <f t="shared" si="1"/>
        <v>13</v>
      </c>
      <c r="AD20" s="30">
        <f t="shared" si="1"/>
        <v>0</v>
      </c>
      <c r="AE20" s="30"/>
      <c r="AF20" s="34">
        <v>1220</v>
      </c>
      <c r="AG20" s="34"/>
      <c r="AH20" s="30"/>
    </row>
    <row r="21" spans="1:34" ht="15" x14ac:dyDescent="0.2">
      <c r="A21" s="30">
        <v>11</v>
      </c>
      <c r="B21" s="31" t="s">
        <v>37</v>
      </c>
      <c r="C21" s="32"/>
      <c r="D21" s="33"/>
      <c r="E21" s="30">
        <v>0</v>
      </c>
      <c r="F21" s="30">
        <v>0</v>
      </c>
      <c r="G21" s="30">
        <v>0</v>
      </c>
      <c r="H21" s="30">
        <v>0</v>
      </c>
      <c r="I21" s="30">
        <v>4</v>
      </c>
      <c r="J21" s="30">
        <v>0</v>
      </c>
      <c r="K21" s="30">
        <v>2</v>
      </c>
      <c r="L21" s="30">
        <v>0</v>
      </c>
      <c r="M21" s="30">
        <v>6</v>
      </c>
      <c r="N21" s="30">
        <v>0</v>
      </c>
      <c r="O21" s="30">
        <v>6</v>
      </c>
      <c r="P21" s="30">
        <v>0</v>
      </c>
      <c r="Q21" s="30">
        <v>9</v>
      </c>
      <c r="R21" s="30">
        <v>0</v>
      </c>
      <c r="S21" s="30">
        <v>5</v>
      </c>
      <c r="T21" s="30">
        <v>0</v>
      </c>
      <c r="U21" s="30">
        <v>1</v>
      </c>
      <c r="V21" s="30">
        <v>0</v>
      </c>
      <c r="W21" s="30">
        <v>3</v>
      </c>
      <c r="X21" s="30">
        <v>0</v>
      </c>
      <c r="Y21" s="30">
        <f t="shared" si="0"/>
        <v>20</v>
      </c>
      <c r="Z21" s="30">
        <f t="shared" si="0"/>
        <v>0</v>
      </c>
      <c r="AA21" s="30">
        <f t="shared" si="0"/>
        <v>16</v>
      </c>
      <c r="AB21" s="30">
        <f t="shared" si="0"/>
        <v>0</v>
      </c>
      <c r="AC21" s="30">
        <f t="shared" si="1"/>
        <v>36</v>
      </c>
      <c r="AD21" s="30">
        <f t="shared" si="1"/>
        <v>0</v>
      </c>
      <c r="AE21" s="30">
        <v>36</v>
      </c>
      <c r="AF21" s="34">
        <v>36</v>
      </c>
      <c r="AG21" s="34"/>
      <c r="AH21" s="30"/>
    </row>
    <row r="22" spans="1:34" ht="15" x14ac:dyDescent="0.2">
      <c r="A22" s="30">
        <v>12</v>
      </c>
      <c r="B22" s="31" t="s">
        <v>38</v>
      </c>
      <c r="C22" s="32"/>
      <c r="D22" s="33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>
        <f t="shared" si="0"/>
        <v>0</v>
      </c>
      <c r="Z22" s="30">
        <f t="shared" si="0"/>
        <v>0</v>
      </c>
      <c r="AA22" s="30">
        <f t="shared" si="0"/>
        <v>0</v>
      </c>
      <c r="AB22" s="30">
        <f t="shared" si="0"/>
        <v>0</v>
      </c>
      <c r="AC22" s="30">
        <f t="shared" si="1"/>
        <v>0</v>
      </c>
      <c r="AD22" s="30">
        <f t="shared" si="1"/>
        <v>0</v>
      </c>
      <c r="AE22" s="30"/>
      <c r="AF22" s="34"/>
      <c r="AG22" s="34"/>
      <c r="AH22" s="30"/>
    </row>
    <row r="23" spans="1:34" ht="15" x14ac:dyDescent="0.2">
      <c r="A23" s="30">
        <v>13</v>
      </c>
      <c r="B23" s="31" t="s">
        <v>39</v>
      </c>
      <c r="C23" s="32"/>
      <c r="D23" s="33"/>
      <c r="E23" s="30">
        <v>0</v>
      </c>
      <c r="F23" s="30">
        <v>0</v>
      </c>
      <c r="G23" s="30">
        <v>0</v>
      </c>
      <c r="H23" s="30">
        <v>0</v>
      </c>
      <c r="I23" s="30">
        <v>1</v>
      </c>
      <c r="J23" s="30">
        <v>0</v>
      </c>
      <c r="K23" s="30">
        <v>0</v>
      </c>
      <c r="L23" s="30">
        <v>0</v>
      </c>
      <c r="M23" s="30">
        <v>2</v>
      </c>
      <c r="N23" s="30">
        <v>0</v>
      </c>
      <c r="O23" s="30">
        <v>2</v>
      </c>
      <c r="P23" s="30">
        <v>0</v>
      </c>
      <c r="Q23" s="30">
        <v>2</v>
      </c>
      <c r="R23" s="30">
        <v>0</v>
      </c>
      <c r="S23" s="30">
        <v>3</v>
      </c>
      <c r="T23" s="30">
        <v>0</v>
      </c>
      <c r="U23" s="30">
        <v>0</v>
      </c>
      <c r="V23" s="30">
        <v>0</v>
      </c>
      <c r="W23" s="30">
        <v>0</v>
      </c>
      <c r="X23" s="30">
        <v>0</v>
      </c>
      <c r="Y23" s="30">
        <f t="shared" si="0"/>
        <v>5</v>
      </c>
      <c r="Z23" s="30">
        <f t="shared" si="0"/>
        <v>0</v>
      </c>
      <c r="AA23" s="30">
        <f t="shared" si="0"/>
        <v>5</v>
      </c>
      <c r="AB23" s="30">
        <f t="shared" si="0"/>
        <v>0</v>
      </c>
      <c r="AC23" s="30">
        <f t="shared" si="1"/>
        <v>10</v>
      </c>
      <c r="AD23" s="30">
        <f t="shared" si="1"/>
        <v>0</v>
      </c>
      <c r="AE23" s="30"/>
      <c r="AF23" s="34">
        <v>144</v>
      </c>
      <c r="AG23" s="34"/>
      <c r="AH23" s="30"/>
    </row>
    <row r="24" spans="1:34" ht="15" x14ac:dyDescent="0.2">
      <c r="A24" s="30">
        <v>14</v>
      </c>
      <c r="B24" s="31" t="s">
        <v>40</v>
      </c>
      <c r="C24" s="32"/>
      <c r="D24" s="33"/>
      <c r="E24" s="30">
        <v>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1</v>
      </c>
      <c r="N24" s="30">
        <v>0</v>
      </c>
      <c r="O24" s="30">
        <v>0</v>
      </c>
      <c r="P24" s="30">
        <v>0</v>
      </c>
      <c r="Q24" s="30">
        <v>0</v>
      </c>
      <c r="R24" s="30">
        <v>0</v>
      </c>
      <c r="S24" s="30">
        <v>1</v>
      </c>
      <c r="T24" s="30">
        <v>0</v>
      </c>
      <c r="U24" s="30">
        <v>0</v>
      </c>
      <c r="V24" s="30">
        <v>0</v>
      </c>
      <c r="W24" s="30">
        <v>1</v>
      </c>
      <c r="X24" s="30">
        <v>0</v>
      </c>
      <c r="Y24" s="30">
        <f t="shared" si="0"/>
        <v>1</v>
      </c>
      <c r="Z24" s="30">
        <f t="shared" si="0"/>
        <v>0</v>
      </c>
      <c r="AA24" s="30">
        <f t="shared" si="0"/>
        <v>2</v>
      </c>
      <c r="AB24" s="30">
        <f t="shared" si="0"/>
        <v>0</v>
      </c>
      <c r="AC24" s="30">
        <f t="shared" si="1"/>
        <v>3</v>
      </c>
      <c r="AD24" s="30">
        <f t="shared" si="1"/>
        <v>0</v>
      </c>
      <c r="AE24" s="30">
        <v>6</v>
      </c>
      <c r="AF24" s="34">
        <v>120</v>
      </c>
      <c r="AG24" s="34">
        <v>6</v>
      </c>
      <c r="AH24" s="30">
        <v>95</v>
      </c>
    </row>
    <row r="25" spans="1:34" ht="15" x14ac:dyDescent="0.2">
      <c r="A25" s="30">
        <v>15</v>
      </c>
      <c r="B25" s="31" t="s">
        <v>41</v>
      </c>
      <c r="C25" s="32"/>
      <c r="D25" s="33"/>
      <c r="E25" s="30">
        <v>3</v>
      </c>
      <c r="F25" s="30">
        <v>0</v>
      </c>
      <c r="G25" s="30">
        <v>0</v>
      </c>
      <c r="H25" s="30">
        <v>0</v>
      </c>
      <c r="I25" s="30">
        <v>1</v>
      </c>
      <c r="J25" s="30">
        <v>0</v>
      </c>
      <c r="K25" s="30">
        <v>0</v>
      </c>
      <c r="L25" s="30">
        <v>0</v>
      </c>
      <c r="M25" s="30">
        <v>1</v>
      </c>
      <c r="N25" s="30">
        <v>0</v>
      </c>
      <c r="O25" s="30">
        <v>1</v>
      </c>
      <c r="P25" s="30">
        <v>0</v>
      </c>
      <c r="Q25" s="30">
        <v>0</v>
      </c>
      <c r="R25" s="30">
        <v>0</v>
      </c>
      <c r="S25" s="30">
        <v>0</v>
      </c>
      <c r="T25" s="30">
        <v>0</v>
      </c>
      <c r="U25" s="30">
        <v>1</v>
      </c>
      <c r="V25" s="30">
        <v>0</v>
      </c>
      <c r="W25" s="30">
        <v>1</v>
      </c>
      <c r="X25" s="30">
        <v>0</v>
      </c>
      <c r="Y25" s="30">
        <f t="shared" si="0"/>
        <v>6</v>
      </c>
      <c r="Z25" s="30">
        <f t="shared" si="0"/>
        <v>0</v>
      </c>
      <c r="AA25" s="30">
        <f t="shared" si="0"/>
        <v>2</v>
      </c>
      <c r="AB25" s="30">
        <f t="shared" si="0"/>
        <v>0</v>
      </c>
      <c r="AC25" s="30">
        <f t="shared" si="1"/>
        <v>8</v>
      </c>
      <c r="AD25" s="30">
        <f t="shared" si="1"/>
        <v>0</v>
      </c>
      <c r="AE25" s="30"/>
      <c r="AF25" s="34"/>
      <c r="AG25" s="34"/>
      <c r="AH25" s="30"/>
    </row>
    <row r="26" spans="1:34" ht="15" x14ac:dyDescent="0.2">
      <c r="A26" s="30">
        <v>16</v>
      </c>
      <c r="B26" s="31" t="s">
        <v>42</v>
      </c>
      <c r="C26" s="32"/>
      <c r="D26" s="33"/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30">
        <v>0</v>
      </c>
      <c r="X26" s="30">
        <v>0</v>
      </c>
      <c r="Y26" s="30">
        <f t="shared" si="0"/>
        <v>0</v>
      </c>
      <c r="Z26" s="30">
        <f t="shared" si="0"/>
        <v>0</v>
      </c>
      <c r="AA26" s="30">
        <f t="shared" si="0"/>
        <v>0</v>
      </c>
      <c r="AB26" s="30">
        <f t="shared" si="0"/>
        <v>0</v>
      </c>
      <c r="AC26" s="30">
        <f t="shared" si="1"/>
        <v>0</v>
      </c>
      <c r="AD26" s="30">
        <f t="shared" si="1"/>
        <v>0</v>
      </c>
      <c r="AE26" s="30"/>
      <c r="AF26" s="34"/>
      <c r="AG26" s="34"/>
      <c r="AH26" s="30"/>
    </row>
    <row r="27" spans="1:34" ht="15" x14ac:dyDescent="0.2">
      <c r="A27" s="30">
        <v>17</v>
      </c>
      <c r="B27" s="31" t="s">
        <v>43</v>
      </c>
      <c r="C27" s="32"/>
      <c r="D27" s="33"/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1</v>
      </c>
      <c r="L27" s="30">
        <v>0</v>
      </c>
      <c r="M27" s="30">
        <v>1</v>
      </c>
      <c r="N27" s="30">
        <v>0</v>
      </c>
      <c r="O27" s="30">
        <v>1</v>
      </c>
      <c r="P27" s="30">
        <v>0</v>
      </c>
      <c r="Q27" s="30">
        <v>1</v>
      </c>
      <c r="R27" s="30">
        <v>0</v>
      </c>
      <c r="S27" s="30">
        <v>0</v>
      </c>
      <c r="T27" s="30">
        <v>0</v>
      </c>
      <c r="U27" s="30">
        <v>0</v>
      </c>
      <c r="V27" s="30">
        <v>0</v>
      </c>
      <c r="W27" s="30">
        <v>0</v>
      </c>
      <c r="X27" s="30">
        <v>0</v>
      </c>
      <c r="Y27" s="30">
        <f t="shared" si="0"/>
        <v>2</v>
      </c>
      <c r="Z27" s="30">
        <f t="shared" si="0"/>
        <v>0</v>
      </c>
      <c r="AA27" s="30">
        <f t="shared" si="0"/>
        <v>2</v>
      </c>
      <c r="AB27" s="30">
        <f t="shared" si="0"/>
        <v>0</v>
      </c>
      <c r="AC27" s="30">
        <f t="shared" si="1"/>
        <v>4</v>
      </c>
      <c r="AD27" s="30">
        <f t="shared" si="1"/>
        <v>0</v>
      </c>
      <c r="AE27" s="30"/>
      <c r="AF27" s="34"/>
      <c r="AG27" s="34"/>
      <c r="AH27" s="30"/>
    </row>
    <row r="28" spans="1:34" ht="15" x14ac:dyDescent="0.2">
      <c r="A28" s="30">
        <v>18</v>
      </c>
      <c r="B28" s="31" t="s">
        <v>44</v>
      </c>
      <c r="C28" s="32"/>
      <c r="D28" s="33"/>
      <c r="E28" s="30">
        <v>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0</v>
      </c>
      <c r="M28" s="30">
        <v>0</v>
      </c>
      <c r="N28" s="30">
        <v>0</v>
      </c>
      <c r="O28" s="30">
        <v>0</v>
      </c>
      <c r="P28" s="30">
        <v>0</v>
      </c>
      <c r="Q28" s="30">
        <v>0</v>
      </c>
      <c r="R28" s="30">
        <v>0</v>
      </c>
      <c r="S28" s="30">
        <v>0</v>
      </c>
      <c r="T28" s="30">
        <v>0</v>
      </c>
      <c r="U28" s="30">
        <v>0</v>
      </c>
      <c r="V28" s="30">
        <v>0</v>
      </c>
      <c r="W28" s="30">
        <v>0</v>
      </c>
      <c r="X28" s="30">
        <v>0</v>
      </c>
      <c r="Y28" s="30">
        <f t="shared" si="0"/>
        <v>0</v>
      </c>
      <c r="Z28" s="30">
        <f t="shared" si="0"/>
        <v>0</v>
      </c>
      <c r="AA28" s="30">
        <f t="shared" si="0"/>
        <v>0</v>
      </c>
      <c r="AB28" s="30">
        <f t="shared" si="0"/>
        <v>0</v>
      </c>
      <c r="AC28" s="30">
        <f t="shared" si="1"/>
        <v>0</v>
      </c>
      <c r="AD28" s="30">
        <f t="shared" si="1"/>
        <v>0</v>
      </c>
      <c r="AE28" s="30"/>
      <c r="AF28" s="34"/>
      <c r="AG28" s="34"/>
      <c r="AH28" s="30"/>
    </row>
    <row r="29" spans="1:34" ht="15" x14ac:dyDescent="0.2">
      <c r="A29" s="30">
        <v>19</v>
      </c>
      <c r="B29" s="33" t="s">
        <v>45</v>
      </c>
      <c r="C29" s="32"/>
      <c r="D29" s="33"/>
      <c r="E29" s="30">
        <v>0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30">
        <v>0</v>
      </c>
      <c r="N29" s="30">
        <v>0</v>
      </c>
      <c r="O29" s="30">
        <v>0</v>
      </c>
      <c r="P29" s="30">
        <v>0</v>
      </c>
      <c r="Q29" s="30">
        <v>0</v>
      </c>
      <c r="R29" s="30">
        <v>0</v>
      </c>
      <c r="S29" s="30">
        <v>0</v>
      </c>
      <c r="T29" s="30">
        <v>0</v>
      </c>
      <c r="U29" s="30">
        <v>0</v>
      </c>
      <c r="V29" s="30">
        <v>0</v>
      </c>
      <c r="W29" s="30">
        <v>0</v>
      </c>
      <c r="X29" s="30">
        <v>0</v>
      </c>
      <c r="Y29" s="30">
        <f t="shared" si="0"/>
        <v>0</v>
      </c>
      <c r="Z29" s="30">
        <f t="shared" si="0"/>
        <v>0</v>
      </c>
      <c r="AA29" s="30">
        <f t="shared" si="0"/>
        <v>0</v>
      </c>
      <c r="AB29" s="30">
        <f t="shared" si="0"/>
        <v>0</v>
      </c>
      <c r="AC29" s="30">
        <f t="shared" si="1"/>
        <v>0</v>
      </c>
      <c r="AD29" s="30">
        <f t="shared" si="1"/>
        <v>0</v>
      </c>
      <c r="AE29" s="30"/>
      <c r="AF29" s="34"/>
      <c r="AG29" s="34"/>
      <c r="AH29" s="30"/>
    </row>
    <row r="30" spans="1:34" ht="15" x14ac:dyDescent="0.2">
      <c r="A30" s="30">
        <v>20</v>
      </c>
      <c r="B30" s="33" t="s">
        <v>46</v>
      </c>
      <c r="C30" s="32"/>
      <c r="D30" s="33"/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1</v>
      </c>
      <c r="P30" s="30">
        <v>0</v>
      </c>
      <c r="Q30" s="30">
        <v>0</v>
      </c>
      <c r="R30" s="30">
        <v>0</v>
      </c>
      <c r="S30" s="30">
        <v>0</v>
      </c>
      <c r="T30" s="30">
        <v>0</v>
      </c>
      <c r="U30" s="30">
        <v>0</v>
      </c>
      <c r="V30" s="30">
        <v>0</v>
      </c>
      <c r="W30" s="30">
        <v>0</v>
      </c>
      <c r="X30" s="30">
        <v>0</v>
      </c>
      <c r="Y30" s="30">
        <f t="shared" si="0"/>
        <v>0</v>
      </c>
      <c r="Z30" s="30">
        <f t="shared" si="0"/>
        <v>0</v>
      </c>
      <c r="AA30" s="30">
        <f t="shared" si="0"/>
        <v>1</v>
      </c>
      <c r="AB30" s="30">
        <f t="shared" si="0"/>
        <v>0</v>
      </c>
      <c r="AC30" s="30">
        <f t="shared" si="1"/>
        <v>1</v>
      </c>
      <c r="AD30" s="30">
        <f t="shared" si="1"/>
        <v>0</v>
      </c>
      <c r="AE30" s="30"/>
      <c r="AF30" s="34"/>
      <c r="AG30" s="34"/>
      <c r="AH30" s="30"/>
    </row>
    <row r="31" spans="1:34" ht="15" x14ac:dyDescent="0.2">
      <c r="A31" s="30">
        <v>21</v>
      </c>
      <c r="B31" s="33" t="s">
        <v>47</v>
      </c>
      <c r="C31" s="32"/>
      <c r="D31" s="33"/>
      <c r="E31" s="30">
        <v>1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0</v>
      </c>
      <c r="M31" s="30">
        <v>0</v>
      </c>
      <c r="N31" s="30">
        <v>0</v>
      </c>
      <c r="O31" s="30">
        <v>0</v>
      </c>
      <c r="P31" s="30">
        <v>0</v>
      </c>
      <c r="Q31" s="30">
        <v>1</v>
      </c>
      <c r="R31" s="30">
        <v>0</v>
      </c>
      <c r="S31" s="30">
        <v>1</v>
      </c>
      <c r="T31" s="30">
        <v>0</v>
      </c>
      <c r="U31" s="30">
        <v>0</v>
      </c>
      <c r="V31" s="30">
        <v>0</v>
      </c>
      <c r="W31" s="30">
        <v>0</v>
      </c>
      <c r="X31" s="30">
        <v>0</v>
      </c>
      <c r="Y31" s="30">
        <f t="shared" si="0"/>
        <v>2</v>
      </c>
      <c r="Z31" s="30">
        <f t="shared" si="0"/>
        <v>0</v>
      </c>
      <c r="AA31" s="30">
        <f t="shared" si="0"/>
        <v>1</v>
      </c>
      <c r="AB31" s="30">
        <f t="shared" si="0"/>
        <v>0</v>
      </c>
      <c r="AC31" s="30">
        <f t="shared" si="1"/>
        <v>3</v>
      </c>
      <c r="AD31" s="30">
        <f t="shared" si="1"/>
        <v>0</v>
      </c>
      <c r="AE31" s="30"/>
      <c r="AF31" s="34"/>
      <c r="AG31" s="34"/>
      <c r="AH31" s="30"/>
    </row>
    <row r="32" spans="1:34" ht="15" x14ac:dyDescent="0.2">
      <c r="A32" s="30">
        <v>22</v>
      </c>
      <c r="B32" s="33" t="s">
        <v>48</v>
      </c>
      <c r="C32" s="32"/>
      <c r="D32" s="33"/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2</v>
      </c>
      <c r="P32" s="30">
        <v>0</v>
      </c>
      <c r="Q32" s="30">
        <v>0</v>
      </c>
      <c r="R32" s="30">
        <v>0</v>
      </c>
      <c r="S32" s="30">
        <v>3</v>
      </c>
      <c r="T32" s="30">
        <v>0</v>
      </c>
      <c r="U32" s="30">
        <v>0</v>
      </c>
      <c r="V32" s="30">
        <v>0</v>
      </c>
      <c r="W32" s="30">
        <v>0</v>
      </c>
      <c r="X32" s="30">
        <v>0</v>
      </c>
      <c r="Y32" s="30">
        <f t="shared" si="0"/>
        <v>0</v>
      </c>
      <c r="Z32" s="30">
        <f t="shared" si="0"/>
        <v>0</v>
      </c>
      <c r="AA32" s="30">
        <f t="shared" si="0"/>
        <v>5</v>
      </c>
      <c r="AB32" s="30">
        <f t="shared" si="0"/>
        <v>0</v>
      </c>
      <c r="AC32" s="30">
        <f t="shared" si="1"/>
        <v>5</v>
      </c>
      <c r="AD32" s="30">
        <f t="shared" si="1"/>
        <v>0</v>
      </c>
      <c r="AE32" s="30"/>
      <c r="AF32" s="34"/>
      <c r="AG32" s="34"/>
      <c r="AH32" s="30"/>
    </row>
    <row r="33" spans="1:34" ht="15" x14ac:dyDescent="0.2">
      <c r="A33" s="30">
        <v>23</v>
      </c>
      <c r="B33" s="33" t="s">
        <v>49</v>
      </c>
      <c r="C33" s="32"/>
      <c r="D33" s="33"/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>
        <v>0</v>
      </c>
      <c r="P33" s="30">
        <v>0</v>
      </c>
      <c r="Q33" s="30">
        <v>0</v>
      </c>
      <c r="R33" s="30">
        <v>0</v>
      </c>
      <c r="S33" s="30">
        <v>0</v>
      </c>
      <c r="T33" s="30">
        <v>0</v>
      </c>
      <c r="U33" s="30">
        <v>0</v>
      </c>
      <c r="V33" s="30">
        <v>0</v>
      </c>
      <c r="W33" s="30">
        <v>0</v>
      </c>
      <c r="X33" s="30">
        <v>0</v>
      </c>
      <c r="Y33" s="30">
        <f t="shared" si="0"/>
        <v>0</v>
      </c>
      <c r="Z33" s="30">
        <f t="shared" si="0"/>
        <v>0</v>
      </c>
      <c r="AA33" s="30">
        <f t="shared" si="0"/>
        <v>0</v>
      </c>
      <c r="AB33" s="30">
        <f t="shared" si="0"/>
        <v>0</v>
      </c>
      <c r="AC33" s="30">
        <f t="shared" si="1"/>
        <v>0</v>
      </c>
      <c r="AD33" s="30">
        <f t="shared" si="1"/>
        <v>0</v>
      </c>
      <c r="AE33" s="30"/>
      <c r="AF33" s="34"/>
      <c r="AG33" s="34"/>
      <c r="AH33" s="30"/>
    </row>
    <row r="34" spans="1:34" ht="15" x14ac:dyDescent="0.2">
      <c r="A34" s="30">
        <v>24</v>
      </c>
      <c r="B34" s="33" t="s">
        <v>50</v>
      </c>
      <c r="C34" s="32"/>
      <c r="D34" s="33"/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0</v>
      </c>
      <c r="M34" s="30">
        <v>0</v>
      </c>
      <c r="N34" s="30">
        <v>0</v>
      </c>
      <c r="O34" s="30">
        <v>1</v>
      </c>
      <c r="P34" s="30">
        <v>0</v>
      </c>
      <c r="Q34" s="30">
        <v>0</v>
      </c>
      <c r="R34" s="30">
        <v>0</v>
      </c>
      <c r="S34" s="30">
        <v>0</v>
      </c>
      <c r="T34" s="30">
        <v>0</v>
      </c>
      <c r="U34" s="30">
        <v>0</v>
      </c>
      <c r="V34" s="30">
        <v>0</v>
      </c>
      <c r="W34" s="30">
        <v>0</v>
      </c>
      <c r="X34" s="30">
        <v>0</v>
      </c>
      <c r="Y34" s="30">
        <f t="shared" si="0"/>
        <v>0</v>
      </c>
      <c r="Z34" s="30">
        <f t="shared" si="0"/>
        <v>0</v>
      </c>
      <c r="AA34" s="30">
        <f t="shared" si="0"/>
        <v>1</v>
      </c>
      <c r="AB34" s="30">
        <f t="shared" si="0"/>
        <v>0</v>
      </c>
      <c r="AC34" s="30">
        <f t="shared" si="1"/>
        <v>1</v>
      </c>
      <c r="AD34" s="30">
        <f t="shared" si="1"/>
        <v>0</v>
      </c>
      <c r="AE34" s="30"/>
      <c r="AF34" s="34"/>
      <c r="AG34" s="34"/>
      <c r="AH34" s="30"/>
    </row>
    <row r="35" spans="1:34" ht="15" x14ac:dyDescent="0.2">
      <c r="A35" s="30">
        <v>25</v>
      </c>
      <c r="B35" s="33" t="s">
        <v>51</v>
      </c>
      <c r="C35" s="32"/>
      <c r="D35" s="33"/>
      <c r="E35" s="30">
        <v>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1</v>
      </c>
      <c r="L35" s="30">
        <v>0</v>
      </c>
      <c r="M35" s="30">
        <v>1</v>
      </c>
      <c r="N35" s="30">
        <v>1</v>
      </c>
      <c r="O35" s="30">
        <v>1</v>
      </c>
      <c r="P35" s="30">
        <v>0</v>
      </c>
      <c r="Q35" s="30">
        <v>5</v>
      </c>
      <c r="R35" s="30">
        <v>0</v>
      </c>
      <c r="S35" s="30">
        <v>4</v>
      </c>
      <c r="T35" s="30">
        <v>0</v>
      </c>
      <c r="U35" s="30">
        <v>0</v>
      </c>
      <c r="V35" s="30">
        <v>0</v>
      </c>
      <c r="W35" s="30">
        <v>1</v>
      </c>
      <c r="X35" s="30">
        <v>0</v>
      </c>
      <c r="Y35" s="30">
        <f t="shared" si="0"/>
        <v>6</v>
      </c>
      <c r="Z35" s="30">
        <f t="shared" si="0"/>
        <v>1</v>
      </c>
      <c r="AA35" s="30">
        <f t="shared" si="0"/>
        <v>7</v>
      </c>
      <c r="AB35" s="30">
        <f t="shared" si="0"/>
        <v>0</v>
      </c>
      <c r="AC35" s="30">
        <f t="shared" si="1"/>
        <v>13</v>
      </c>
      <c r="AD35" s="30">
        <f t="shared" si="1"/>
        <v>1</v>
      </c>
      <c r="AE35" s="30"/>
      <c r="AF35" s="34">
        <v>42</v>
      </c>
      <c r="AG35" s="34"/>
      <c r="AH35" s="35">
        <f>23/25*100</f>
        <v>92</v>
      </c>
    </row>
    <row r="36" spans="1:34" ht="15" x14ac:dyDescent="0.2">
      <c r="A36" s="30">
        <v>26</v>
      </c>
      <c r="B36" s="33" t="s">
        <v>52</v>
      </c>
      <c r="C36" s="32"/>
      <c r="D36" s="33"/>
      <c r="E36" s="30">
        <v>0</v>
      </c>
      <c r="F36" s="30">
        <v>0</v>
      </c>
      <c r="G36" s="30">
        <v>0</v>
      </c>
      <c r="H36" s="30">
        <v>0</v>
      </c>
      <c r="I36" s="30">
        <v>1</v>
      </c>
      <c r="J36" s="30">
        <v>0</v>
      </c>
      <c r="K36" s="30">
        <v>0</v>
      </c>
      <c r="L36" s="30">
        <v>0</v>
      </c>
      <c r="M36" s="30">
        <v>4</v>
      </c>
      <c r="N36" s="30">
        <v>0</v>
      </c>
      <c r="O36" s="30">
        <v>2</v>
      </c>
      <c r="P36" s="30">
        <v>0</v>
      </c>
      <c r="Q36" s="30">
        <v>2</v>
      </c>
      <c r="R36" s="30">
        <v>0</v>
      </c>
      <c r="S36" s="30">
        <v>6</v>
      </c>
      <c r="T36" s="30">
        <v>0</v>
      </c>
      <c r="U36" s="30">
        <v>2</v>
      </c>
      <c r="V36" s="30">
        <v>0</v>
      </c>
      <c r="W36" s="30">
        <v>4</v>
      </c>
      <c r="X36" s="30">
        <v>0</v>
      </c>
      <c r="Y36" s="30">
        <f t="shared" si="0"/>
        <v>9</v>
      </c>
      <c r="Z36" s="30">
        <f t="shared" si="0"/>
        <v>0</v>
      </c>
      <c r="AA36" s="30">
        <f t="shared" si="0"/>
        <v>12</v>
      </c>
      <c r="AB36" s="30">
        <f t="shared" si="0"/>
        <v>0</v>
      </c>
      <c r="AC36" s="30">
        <f t="shared" si="1"/>
        <v>21</v>
      </c>
      <c r="AD36" s="30">
        <f t="shared" si="1"/>
        <v>0</v>
      </c>
      <c r="AE36" s="30">
        <v>9</v>
      </c>
      <c r="AF36" s="36">
        <v>725</v>
      </c>
      <c r="AG36" s="36">
        <v>42</v>
      </c>
      <c r="AH36" s="30">
        <v>84.9</v>
      </c>
    </row>
    <row r="37" spans="1:34" ht="15" x14ac:dyDescent="0.2">
      <c r="A37" s="30">
        <v>27</v>
      </c>
      <c r="B37" s="33" t="s">
        <v>53</v>
      </c>
      <c r="C37" s="32"/>
      <c r="D37" s="33"/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1</v>
      </c>
      <c r="N37" s="30">
        <v>0</v>
      </c>
      <c r="O37" s="30">
        <v>0</v>
      </c>
      <c r="P37" s="30">
        <v>0</v>
      </c>
      <c r="Q37" s="30">
        <v>3</v>
      </c>
      <c r="R37" s="30">
        <v>0</v>
      </c>
      <c r="S37" s="30">
        <v>1</v>
      </c>
      <c r="T37" s="30">
        <v>0</v>
      </c>
      <c r="U37" s="30">
        <v>1</v>
      </c>
      <c r="V37" s="30">
        <v>0</v>
      </c>
      <c r="W37" s="30">
        <v>0</v>
      </c>
      <c r="X37" s="30">
        <v>0</v>
      </c>
      <c r="Y37" s="30">
        <f t="shared" si="0"/>
        <v>5</v>
      </c>
      <c r="Z37" s="30">
        <f t="shared" si="0"/>
        <v>0</v>
      </c>
      <c r="AA37" s="30">
        <f t="shared" si="0"/>
        <v>1</v>
      </c>
      <c r="AB37" s="30">
        <f t="shared" si="0"/>
        <v>0</v>
      </c>
      <c r="AC37" s="30">
        <f t="shared" si="1"/>
        <v>6</v>
      </c>
      <c r="AD37" s="30">
        <f t="shared" si="1"/>
        <v>0</v>
      </c>
      <c r="AE37" s="30"/>
      <c r="AF37" s="34"/>
      <c r="AG37" s="34"/>
      <c r="AH37" s="30"/>
    </row>
    <row r="38" spans="1:34" ht="15" x14ac:dyDescent="0.2">
      <c r="A38" s="30">
        <v>28</v>
      </c>
      <c r="B38" s="33" t="s">
        <v>54</v>
      </c>
      <c r="C38" s="32"/>
      <c r="D38" s="33"/>
      <c r="E38" s="30">
        <v>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0</v>
      </c>
      <c r="N38" s="30">
        <v>0</v>
      </c>
      <c r="O38" s="30">
        <v>1</v>
      </c>
      <c r="P38" s="30">
        <v>0</v>
      </c>
      <c r="Q38" s="30">
        <v>1</v>
      </c>
      <c r="R38" s="30">
        <v>0</v>
      </c>
      <c r="S38" s="30">
        <v>1</v>
      </c>
      <c r="T38" s="30">
        <v>0</v>
      </c>
      <c r="U38" s="30">
        <v>0</v>
      </c>
      <c r="V38" s="30">
        <v>0</v>
      </c>
      <c r="W38" s="30">
        <v>0</v>
      </c>
      <c r="X38" s="30">
        <v>0</v>
      </c>
      <c r="Y38" s="30">
        <f t="shared" si="0"/>
        <v>1</v>
      </c>
      <c r="Z38" s="30">
        <f t="shared" si="0"/>
        <v>0</v>
      </c>
      <c r="AA38" s="30">
        <f t="shared" si="0"/>
        <v>2</v>
      </c>
      <c r="AB38" s="30">
        <f t="shared" si="0"/>
        <v>0</v>
      </c>
      <c r="AC38" s="30">
        <f t="shared" si="1"/>
        <v>3</v>
      </c>
      <c r="AD38" s="30">
        <f t="shared" si="1"/>
        <v>0</v>
      </c>
      <c r="AE38" s="30">
        <v>3</v>
      </c>
      <c r="AF38" s="34">
        <v>56</v>
      </c>
      <c r="AG38" s="34">
        <v>44</v>
      </c>
      <c r="AH38" s="30"/>
    </row>
    <row r="39" spans="1:34" ht="15" x14ac:dyDescent="0.2">
      <c r="A39" s="30">
        <v>29</v>
      </c>
      <c r="B39" s="33" t="s">
        <v>55</v>
      </c>
      <c r="C39" s="32"/>
      <c r="D39" s="33"/>
      <c r="E39" s="3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>
        <v>1</v>
      </c>
      <c r="N39" s="30">
        <v>0</v>
      </c>
      <c r="O39" s="30">
        <v>0</v>
      </c>
      <c r="P39" s="30">
        <v>0</v>
      </c>
      <c r="Q39" s="30">
        <v>0</v>
      </c>
      <c r="R39" s="30">
        <v>0</v>
      </c>
      <c r="S39" s="30">
        <v>1</v>
      </c>
      <c r="T39" s="30">
        <v>0</v>
      </c>
      <c r="U39" s="30">
        <v>0</v>
      </c>
      <c r="V39" s="30">
        <v>0</v>
      </c>
      <c r="W39" s="30">
        <v>0</v>
      </c>
      <c r="X39" s="30">
        <v>0</v>
      </c>
      <c r="Y39" s="30">
        <f t="shared" si="0"/>
        <v>1</v>
      </c>
      <c r="Z39" s="30">
        <f t="shared" si="0"/>
        <v>0</v>
      </c>
      <c r="AA39" s="30">
        <f t="shared" si="0"/>
        <v>1</v>
      </c>
      <c r="AB39" s="30">
        <f t="shared" si="0"/>
        <v>0</v>
      </c>
      <c r="AC39" s="30">
        <f t="shared" si="1"/>
        <v>2</v>
      </c>
      <c r="AD39" s="30">
        <f t="shared" si="1"/>
        <v>0</v>
      </c>
      <c r="AE39" s="30"/>
      <c r="AF39" s="34"/>
      <c r="AG39" s="34"/>
      <c r="AH39" s="30"/>
    </row>
    <row r="40" spans="1:34" ht="15" x14ac:dyDescent="0.2">
      <c r="A40" s="30">
        <v>30</v>
      </c>
      <c r="B40" s="33" t="s">
        <v>56</v>
      </c>
      <c r="C40" s="32"/>
      <c r="D40" s="33"/>
      <c r="E40" s="30">
        <v>0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>
        <v>1</v>
      </c>
      <c r="N40" s="30">
        <v>0</v>
      </c>
      <c r="O40" s="30">
        <v>1</v>
      </c>
      <c r="P40" s="30">
        <v>0</v>
      </c>
      <c r="Q40" s="30">
        <v>1</v>
      </c>
      <c r="R40" s="30">
        <v>0</v>
      </c>
      <c r="S40" s="30">
        <v>0</v>
      </c>
      <c r="T40" s="30">
        <v>0</v>
      </c>
      <c r="U40" s="30">
        <v>0</v>
      </c>
      <c r="V40" s="30">
        <v>0</v>
      </c>
      <c r="W40" s="30">
        <v>0</v>
      </c>
      <c r="X40" s="30">
        <v>0</v>
      </c>
      <c r="Y40" s="30">
        <f t="shared" si="0"/>
        <v>2</v>
      </c>
      <c r="Z40" s="30">
        <f t="shared" si="0"/>
        <v>0</v>
      </c>
      <c r="AA40" s="30">
        <f t="shared" si="0"/>
        <v>1</v>
      </c>
      <c r="AB40" s="30">
        <f t="shared" si="0"/>
        <v>0</v>
      </c>
      <c r="AC40" s="30">
        <f t="shared" si="1"/>
        <v>3</v>
      </c>
      <c r="AD40" s="30">
        <f t="shared" si="1"/>
        <v>0</v>
      </c>
      <c r="AE40" s="30"/>
      <c r="AF40" s="34">
        <v>155</v>
      </c>
      <c r="AG40" s="34"/>
      <c r="AH40" s="30"/>
    </row>
    <row r="41" spans="1:34" ht="15" x14ac:dyDescent="0.2">
      <c r="A41" s="30">
        <v>31</v>
      </c>
      <c r="B41" s="33" t="s">
        <v>57</v>
      </c>
      <c r="C41" s="32"/>
      <c r="D41" s="33"/>
      <c r="E41" s="30">
        <v>0</v>
      </c>
      <c r="F41" s="30">
        <v>0</v>
      </c>
      <c r="G41" s="30">
        <v>0</v>
      </c>
      <c r="H41" s="30">
        <v>0</v>
      </c>
      <c r="I41" s="30">
        <v>2</v>
      </c>
      <c r="J41" s="30">
        <v>0</v>
      </c>
      <c r="K41" s="30">
        <v>0</v>
      </c>
      <c r="L41" s="30">
        <v>0</v>
      </c>
      <c r="M41" s="30">
        <v>0</v>
      </c>
      <c r="N41" s="30">
        <v>0</v>
      </c>
      <c r="O41" s="30">
        <v>1</v>
      </c>
      <c r="P41" s="30">
        <v>0</v>
      </c>
      <c r="Q41" s="30">
        <v>3</v>
      </c>
      <c r="R41" s="30">
        <v>0</v>
      </c>
      <c r="S41" s="30">
        <v>3</v>
      </c>
      <c r="T41" s="30">
        <v>0</v>
      </c>
      <c r="U41" s="30">
        <v>0</v>
      </c>
      <c r="V41" s="30">
        <v>0</v>
      </c>
      <c r="W41" s="30">
        <v>0</v>
      </c>
      <c r="X41" s="30">
        <v>0</v>
      </c>
      <c r="Y41" s="30">
        <f t="shared" si="0"/>
        <v>5</v>
      </c>
      <c r="Z41" s="30">
        <f t="shared" si="0"/>
        <v>0</v>
      </c>
      <c r="AA41" s="30">
        <f t="shared" si="0"/>
        <v>4</v>
      </c>
      <c r="AB41" s="30">
        <f t="shared" si="0"/>
        <v>0</v>
      </c>
      <c r="AC41" s="30">
        <f t="shared" si="1"/>
        <v>9</v>
      </c>
      <c r="AD41" s="30">
        <f t="shared" si="1"/>
        <v>0</v>
      </c>
      <c r="AE41" s="30"/>
      <c r="AF41" s="34"/>
      <c r="AG41" s="34"/>
      <c r="AH41" s="30"/>
    </row>
    <row r="42" spans="1:34" ht="15" x14ac:dyDescent="0.2">
      <c r="A42" s="30">
        <v>32</v>
      </c>
      <c r="B42" s="33" t="s">
        <v>58</v>
      </c>
      <c r="C42" s="32"/>
      <c r="D42" s="33"/>
      <c r="E42" s="30">
        <v>1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  <c r="O42" s="30">
        <v>0</v>
      </c>
      <c r="P42" s="30">
        <v>0</v>
      </c>
      <c r="Q42" s="30">
        <v>0</v>
      </c>
      <c r="R42" s="30">
        <v>0</v>
      </c>
      <c r="S42" s="30">
        <v>1</v>
      </c>
      <c r="T42" s="30">
        <v>0</v>
      </c>
      <c r="U42" s="30">
        <v>1</v>
      </c>
      <c r="V42" s="30">
        <v>0</v>
      </c>
      <c r="W42" s="30">
        <v>0</v>
      </c>
      <c r="X42" s="30">
        <v>0</v>
      </c>
      <c r="Y42" s="30">
        <f t="shared" si="0"/>
        <v>2</v>
      </c>
      <c r="Z42" s="30">
        <f t="shared" si="0"/>
        <v>0</v>
      </c>
      <c r="AA42" s="30">
        <f t="shared" si="0"/>
        <v>1</v>
      </c>
      <c r="AB42" s="30">
        <f t="shared" si="0"/>
        <v>0</v>
      </c>
      <c r="AC42" s="30">
        <f t="shared" si="1"/>
        <v>3</v>
      </c>
      <c r="AD42" s="30">
        <f t="shared" si="1"/>
        <v>0</v>
      </c>
      <c r="AE42" s="30"/>
      <c r="AF42" s="34"/>
      <c r="AG42" s="34"/>
      <c r="AH42" s="30"/>
    </row>
    <row r="43" spans="1:34" ht="15" x14ac:dyDescent="0.2">
      <c r="A43" s="30">
        <v>33</v>
      </c>
      <c r="B43" s="33" t="s">
        <v>59</v>
      </c>
      <c r="C43" s="32"/>
      <c r="D43" s="33"/>
      <c r="E43" s="30">
        <v>0</v>
      </c>
      <c r="F43" s="30">
        <v>0</v>
      </c>
      <c r="G43" s="30">
        <v>0</v>
      </c>
      <c r="H43" s="30">
        <v>0</v>
      </c>
      <c r="I43" s="30">
        <v>4</v>
      </c>
      <c r="J43" s="30">
        <v>0</v>
      </c>
      <c r="K43" s="30">
        <v>5</v>
      </c>
      <c r="L43" s="30">
        <v>0</v>
      </c>
      <c r="M43" s="30">
        <v>7</v>
      </c>
      <c r="N43" s="30">
        <v>0</v>
      </c>
      <c r="O43" s="30">
        <v>5</v>
      </c>
      <c r="P43" s="30">
        <v>0</v>
      </c>
      <c r="Q43" s="30">
        <v>5</v>
      </c>
      <c r="R43" s="30">
        <v>0</v>
      </c>
      <c r="S43" s="30">
        <v>5</v>
      </c>
      <c r="T43" s="30">
        <v>0</v>
      </c>
      <c r="U43" s="30">
        <v>4</v>
      </c>
      <c r="V43" s="30">
        <v>0</v>
      </c>
      <c r="W43" s="30">
        <v>6</v>
      </c>
      <c r="X43" s="30">
        <v>0</v>
      </c>
      <c r="Y43" s="30">
        <f t="shared" si="0"/>
        <v>20</v>
      </c>
      <c r="Z43" s="30">
        <f t="shared" si="0"/>
        <v>0</v>
      </c>
      <c r="AA43" s="30">
        <f t="shared" si="0"/>
        <v>21</v>
      </c>
      <c r="AB43" s="30">
        <f t="shared" si="0"/>
        <v>0</v>
      </c>
      <c r="AC43" s="30">
        <f t="shared" si="1"/>
        <v>41</v>
      </c>
      <c r="AD43" s="30">
        <f t="shared" si="1"/>
        <v>0</v>
      </c>
      <c r="AE43" s="30">
        <v>41</v>
      </c>
      <c r="AF43" s="34"/>
      <c r="AG43" s="34"/>
      <c r="AH43" s="30"/>
    </row>
    <row r="44" spans="1:34" ht="15.75" x14ac:dyDescent="0.25">
      <c r="A44" s="37" t="s">
        <v>60</v>
      </c>
      <c r="B44" s="38"/>
      <c r="C44" s="38"/>
      <c r="D44" s="39"/>
      <c r="E44" s="30">
        <f>SUM(E11:E43)</f>
        <v>10</v>
      </c>
      <c r="F44" s="30">
        <f t="shared" ref="F44:AD44" si="2">SUM(F11:F43)</f>
        <v>1</v>
      </c>
      <c r="G44" s="30">
        <f t="shared" si="2"/>
        <v>2</v>
      </c>
      <c r="H44" s="30">
        <f t="shared" si="2"/>
        <v>0</v>
      </c>
      <c r="I44" s="30">
        <f t="shared" si="2"/>
        <v>31</v>
      </c>
      <c r="J44" s="30">
        <f t="shared" si="2"/>
        <v>0</v>
      </c>
      <c r="K44" s="30">
        <f t="shared" si="2"/>
        <v>26</v>
      </c>
      <c r="L44" s="30">
        <f t="shared" si="2"/>
        <v>0</v>
      </c>
      <c r="M44" s="30">
        <f t="shared" si="2"/>
        <v>96</v>
      </c>
      <c r="N44" s="30">
        <f t="shared" si="2"/>
        <v>1</v>
      </c>
      <c r="O44" s="30">
        <f t="shared" si="2"/>
        <v>87</v>
      </c>
      <c r="P44" s="30">
        <f t="shared" si="2"/>
        <v>0</v>
      </c>
      <c r="Q44" s="30">
        <f t="shared" si="2"/>
        <v>97</v>
      </c>
      <c r="R44" s="30">
        <f t="shared" si="2"/>
        <v>0</v>
      </c>
      <c r="S44" s="30">
        <f t="shared" si="2"/>
        <v>100</v>
      </c>
      <c r="T44" s="30">
        <f t="shared" si="2"/>
        <v>0</v>
      </c>
      <c r="U44" s="30">
        <f t="shared" si="2"/>
        <v>34</v>
      </c>
      <c r="V44" s="30">
        <f t="shared" si="2"/>
        <v>0</v>
      </c>
      <c r="W44" s="30">
        <f t="shared" si="2"/>
        <v>25</v>
      </c>
      <c r="X44" s="30">
        <f t="shared" si="2"/>
        <v>0</v>
      </c>
      <c r="Y44" s="30">
        <f t="shared" si="2"/>
        <v>268</v>
      </c>
      <c r="Z44" s="30">
        <f t="shared" si="2"/>
        <v>2</v>
      </c>
      <c r="AA44" s="30">
        <f t="shared" si="2"/>
        <v>240</v>
      </c>
      <c r="AB44" s="30">
        <f t="shared" si="2"/>
        <v>0</v>
      </c>
      <c r="AC44" s="30">
        <f t="shared" si="2"/>
        <v>508</v>
      </c>
      <c r="AD44" s="30">
        <f t="shared" si="2"/>
        <v>2</v>
      </c>
      <c r="AE44" s="40">
        <f>SUM(AE11:AE43)</f>
        <v>186</v>
      </c>
      <c r="AF44" s="40">
        <f>SUM(AF11:AF43)</f>
        <v>4133</v>
      </c>
      <c r="AG44" s="40">
        <f>SUM(AG11:AG43)</f>
        <v>1799</v>
      </c>
      <c r="AH44" s="35">
        <f>AVERAGE(AH11:AH43)</f>
        <v>92.966666666666654</v>
      </c>
    </row>
    <row r="45" spans="1:34" ht="22.5" customHeight="1" x14ac:dyDescent="0.2">
      <c r="A45" s="41"/>
      <c r="B45" s="41"/>
      <c r="C45" s="41"/>
      <c r="D45" s="41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AC45" s="43"/>
      <c r="AE45" s="44"/>
      <c r="AF45" s="44"/>
      <c r="AG45" s="42"/>
      <c r="AH45" s="42"/>
    </row>
    <row r="46" spans="1:34" x14ac:dyDescent="0.2">
      <c r="A46" t="s">
        <v>61</v>
      </c>
      <c r="R46" s="2" t="s">
        <v>62</v>
      </c>
    </row>
    <row r="47" spans="1:34" ht="18" customHeight="1" x14ac:dyDescent="0.2">
      <c r="R47" s="45" t="s">
        <v>63</v>
      </c>
    </row>
    <row r="48" spans="1:34" x14ac:dyDescent="0.2">
      <c r="A48" s="46" t="s">
        <v>64</v>
      </c>
      <c r="B48" s="5" t="s">
        <v>65</v>
      </c>
      <c r="C48" s="5" t="s">
        <v>4</v>
      </c>
      <c r="D48" t="s">
        <v>66</v>
      </c>
      <c r="R48" s="45" t="s">
        <v>67</v>
      </c>
    </row>
    <row r="49" spans="1:25" x14ac:dyDescent="0.2">
      <c r="A49" s="46" t="s">
        <v>68</v>
      </c>
      <c r="B49" s="5" t="s">
        <v>16</v>
      </c>
      <c r="C49" s="5" t="s">
        <v>4</v>
      </c>
      <c r="D49" t="s">
        <v>69</v>
      </c>
      <c r="R49" s="45"/>
    </row>
    <row r="50" spans="1:25" x14ac:dyDescent="0.2">
      <c r="A50" s="46" t="s">
        <v>70</v>
      </c>
      <c r="B50" s="5" t="s">
        <v>17</v>
      </c>
      <c r="C50" s="5" t="s">
        <v>4</v>
      </c>
      <c r="D50" t="s">
        <v>71</v>
      </c>
      <c r="R50" s="45"/>
    </row>
    <row r="51" spans="1:25" x14ac:dyDescent="0.2">
      <c r="A51" s="46" t="s">
        <v>72</v>
      </c>
      <c r="B51" s="5" t="s">
        <v>18</v>
      </c>
      <c r="C51" s="5" t="s">
        <v>4</v>
      </c>
      <c r="D51" t="s">
        <v>73</v>
      </c>
      <c r="R51" s="45"/>
      <c r="S51" s="47"/>
      <c r="T51" s="47"/>
      <c r="U51" s="47"/>
      <c r="V51" s="47"/>
      <c r="W51" s="47"/>
      <c r="X51" s="47"/>
      <c r="Y51" s="47"/>
    </row>
    <row r="52" spans="1:25" x14ac:dyDescent="0.2">
      <c r="A52" s="46" t="s">
        <v>74</v>
      </c>
      <c r="B52" s="5" t="s">
        <v>19</v>
      </c>
      <c r="C52" s="5" t="s">
        <v>4</v>
      </c>
      <c r="D52" t="s">
        <v>75</v>
      </c>
      <c r="R52" s="48" t="s">
        <v>76</v>
      </c>
    </row>
    <row r="53" spans="1:25" x14ac:dyDescent="0.2">
      <c r="A53" s="49"/>
      <c r="C53" s="5" t="s">
        <v>4</v>
      </c>
      <c r="D53" t="s">
        <v>77</v>
      </c>
      <c r="R53" s="45" t="s">
        <v>78</v>
      </c>
    </row>
  </sheetData>
  <mergeCells count="30">
    <mergeCell ref="AC9:AC10"/>
    <mergeCell ref="AD9:AD10"/>
    <mergeCell ref="AE9:AE10"/>
    <mergeCell ref="A44:D44"/>
    <mergeCell ref="Q9:R9"/>
    <mergeCell ref="S9:T9"/>
    <mergeCell ref="U9:V9"/>
    <mergeCell ref="W9:X9"/>
    <mergeCell ref="Y9:Z9"/>
    <mergeCell ref="AA9:AB9"/>
    <mergeCell ref="I8:L8"/>
    <mergeCell ref="M8:P8"/>
    <mergeCell ref="Q8:T8"/>
    <mergeCell ref="U8:X8"/>
    <mergeCell ref="E9:F9"/>
    <mergeCell ref="G9:H9"/>
    <mergeCell ref="I9:J9"/>
    <mergeCell ref="K9:L9"/>
    <mergeCell ref="M9:N9"/>
    <mergeCell ref="O9:P9"/>
    <mergeCell ref="A1:AH1"/>
    <mergeCell ref="A2:AH2"/>
    <mergeCell ref="A3:AH3"/>
    <mergeCell ref="J4:K4"/>
    <mergeCell ref="A7:A10"/>
    <mergeCell ref="B7:D10"/>
    <mergeCell ref="E7:X7"/>
    <mergeCell ref="Y7:AB8"/>
    <mergeCell ref="AC7:AH8"/>
    <mergeCell ref="E8:H8"/>
  </mergeCells>
  <pageMargins left="1.48" right="0" top="0.25" bottom="0.1" header="7.0000000000000007E-2" footer="0.511811023622047"/>
  <pageSetup paperSize="5" scale="74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JANUARI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2023-06-02T03:14:35Z</dcterms:created>
  <dcterms:modified xsi:type="dcterms:W3CDTF">2023-06-02T03:14:48Z</dcterms:modified>
</cp:coreProperties>
</file>