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fwan Maulana Z\OneDrive\Dokumen\Tugas Operator Shofwan Maulana Zaky\"/>
    </mc:Choice>
  </mc:AlternateContent>
  <xr:revisionPtr revIDLastSave="0" documentId="8_{F71C3FA1-6683-48C8-A86D-D350694E5290}" xr6:coauthVersionLast="40" xr6:coauthVersionMax="40" xr10:uidLastSave="{00000000-0000-0000-0000-000000000000}"/>
  <bookViews>
    <workbookView xWindow="0" yWindow="0" windowWidth="15345" windowHeight="4380" xr2:uid="{697CDD62-74C7-4759-ABE7-6B5C1F358EE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2" i="1"/>
  <c r="F3" i="1"/>
  <c r="F4" i="1"/>
  <c r="F6" i="1"/>
  <c r="E4" i="1"/>
  <c r="E5" i="1"/>
  <c r="E6" i="1"/>
  <c r="E3" i="1"/>
  <c r="H10" i="1"/>
  <c r="F5" i="1" s="1"/>
  <c r="H11" i="1"/>
  <c r="H12" i="1"/>
  <c r="H9" i="1"/>
  <c r="D10" i="1"/>
  <c r="D11" i="1"/>
  <c r="D12" i="1"/>
  <c r="D9" i="1"/>
  <c r="H3" i="1"/>
  <c r="H4" i="1"/>
  <c r="H5" i="1"/>
  <c r="H6" i="1"/>
  <c r="H2" i="1"/>
  <c r="D4" i="1"/>
  <c r="D5" i="1"/>
  <c r="D6" i="1"/>
  <c r="D3" i="1"/>
  <c r="G3" i="1" s="1"/>
  <c r="C3" i="1"/>
  <c r="C4" i="1"/>
  <c r="C5" i="1"/>
  <c r="C6" i="1"/>
  <c r="F2" i="1" l="1"/>
</calcChain>
</file>

<file path=xl/sharedStrings.xml><?xml version="1.0" encoding="utf-8"?>
<sst xmlns="http://schemas.openxmlformats.org/spreadsheetml/2006/main" count="48" uniqueCount="29">
  <si>
    <t>NO</t>
  </si>
  <si>
    <t>TYPE MOBIL</t>
  </si>
  <si>
    <t>HARGA</t>
  </si>
  <si>
    <t>DISKON</t>
  </si>
  <si>
    <t>PPN</t>
  </si>
  <si>
    <t>HARGA JUAL</t>
  </si>
  <si>
    <t>BONUS</t>
  </si>
  <si>
    <t>Carry 1,5 Drv</t>
  </si>
  <si>
    <t>Minibus</t>
  </si>
  <si>
    <t>JENIS MOBIL</t>
  </si>
  <si>
    <t>Ac</t>
  </si>
  <si>
    <t>Pickup</t>
  </si>
  <si>
    <t>Sedan</t>
  </si>
  <si>
    <t>Jeep</t>
  </si>
  <si>
    <t>KETERANGAN</t>
  </si>
  <si>
    <t>Tv</t>
  </si>
  <si>
    <t>Tape</t>
  </si>
  <si>
    <t>Alarm</t>
  </si>
  <si>
    <t>KODE</t>
  </si>
  <si>
    <t>MB</t>
  </si>
  <si>
    <t>P</t>
  </si>
  <si>
    <t>S</t>
  </si>
  <si>
    <t>J</t>
  </si>
  <si>
    <t>PERSENTASE DISKON</t>
  </si>
  <si>
    <t>PERSENTASE PPN</t>
  </si>
  <si>
    <t>Carry 1,5 PU</t>
  </si>
  <si>
    <t>Baleno 1,5</t>
  </si>
  <si>
    <t>Karimun 1,0</t>
  </si>
  <si>
    <t>Escudo 2,0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</si>
</sst>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9" fontId="0" fillId="0" borderId="0" xfId="0" applyNumberFormat="1" applyBorder="1"/>
    <xf numFmtId="0" fontId="0" fillId="0" borderId="1" xfId="0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3" borderId="1" xfId="0" applyNumberFormat="1" applyFill="1" applyBorder="1"/>
    <xf numFmtId="0" fontId="0" fillId="3" borderId="0" xfId="0" applyFill="1" applyBorder="1"/>
    <xf numFmtId="9" fontId="0" fillId="3" borderId="0" xfId="0" applyNumberFormat="1" applyFill="1" applyBorder="1"/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A4A47-BEA4-473C-AEF5-E85B133CE786}">
  <dimension ref="A1:J19"/>
  <sheetViews>
    <sheetView tabSelected="1" workbookViewId="0">
      <selection activeCell="K7" sqref="K7"/>
    </sheetView>
  </sheetViews>
  <sheetFormatPr defaultRowHeight="15" x14ac:dyDescent="0.25"/>
  <cols>
    <col min="1" max="1" width="11.7109375" customWidth="1"/>
    <col min="2" max="2" width="13" customWidth="1"/>
    <col min="3" max="3" width="15.85546875" customWidth="1"/>
    <col min="4" max="4" width="18.7109375" customWidth="1"/>
    <col min="5" max="5" width="16.28515625" bestFit="1" customWidth="1"/>
    <col min="6" max="6" width="18" customWidth="1"/>
    <col min="7" max="7" width="20.28515625" customWidth="1"/>
    <col min="8" max="8" width="14.42578125" customWidth="1"/>
    <col min="10" max="10" width="20.85546875" customWidth="1"/>
  </cols>
  <sheetData>
    <row r="1" spans="1:10" x14ac:dyDescent="0.25">
      <c r="A1" s="4" t="s">
        <v>0</v>
      </c>
      <c r="B1" s="4" t="s">
        <v>1</v>
      </c>
      <c r="C1" s="4" t="s">
        <v>9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18</v>
      </c>
      <c r="J1" s="1"/>
    </row>
    <row r="2" spans="1:10" x14ac:dyDescent="0.25">
      <c r="A2" s="5">
        <v>1</v>
      </c>
      <c r="B2" s="5" t="s">
        <v>7</v>
      </c>
      <c r="C2" s="5" t="s">
        <v>8</v>
      </c>
      <c r="D2" s="15">
        <v>65000000</v>
      </c>
      <c r="E2" s="15">
        <v>650000</v>
      </c>
      <c r="F2" s="15">
        <f>VLOOKUP(I2,$A$9:$H$12,8,FALSE)</f>
        <v>3250000</v>
      </c>
      <c r="G2" s="15">
        <f>D2-E2+F2</f>
        <v>67600000</v>
      </c>
      <c r="H2" s="5" t="str">
        <f>VLOOKUP(I2,$A$9:$G12,6,FALSE)</f>
        <v>Ac</v>
      </c>
      <c r="I2" s="3" t="s">
        <v>19</v>
      </c>
      <c r="J2" s="2"/>
    </row>
    <row r="3" spans="1:10" x14ac:dyDescent="0.25">
      <c r="A3" s="5">
        <v>2</v>
      </c>
      <c r="B3" s="5" t="s">
        <v>25</v>
      </c>
      <c r="C3" s="5" t="str">
        <f>VLOOKUP(I3,$A$9:$F$12,2,FALSE)</f>
        <v>Pickup</v>
      </c>
      <c r="D3" s="15">
        <f>VLOOKUP(I3,$A$9:$F$12,3,FALSE)</f>
        <v>50000000</v>
      </c>
      <c r="E3" s="15">
        <f>VLOOKUP(I3,$A$9:$G12,4,FALSE)</f>
        <v>500000</v>
      </c>
      <c r="F3" s="15">
        <f t="shared" ref="F3:F6" si="0">VLOOKUP(I3,$A$9:$H$12,8,FALSE)</f>
        <v>5500000</v>
      </c>
      <c r="G3" s="15">
        <f t="shared" ref="G3:G6" si="1">D3-E3+F3</f>
        <v>55000000</v>
      </c>
      <c r="H3" s="5" t="str">
        <f>VLOOKUP(I3,$A$9:$G13,6,FALSE)</f>
        <v>Tape</v>
      </c>
      <c r="I3" s="3" t="s">
        <v>20</v>
      </c>
      <c r="J3" s="2"/>
    </row>
    <row r="4" spans="1:10" x14ac:dyDescent="0.25">
      <c r="A4" s="5">
        <v>3</v>
      </c>
      <c r="B4" s="5" t="s">
        <v>26</v>
      </c>
      <c r="C4" s="5" t="str">
        <f t="shared" ref="C4:C6" si="2">VLOOKUP(I4,$A$9:$F$12,2,FALSE)</f>
        <v>Sedan</v>
      </c>
      <c r="D4" s="15">
        <f t="shared" ref="D4:D6" si="3">VLOOKUP(I4,$A$9:$F$12,3,FALSE)</f>
        <v>150000000</v>
      </c>
      <c r="E4" s="15">
        <f>VLOOKUP(I4,$A$9:$G13,4,FALSE)</f>
        <v>6000000</v>
      </c>
      <c r="F4" s="15">
        <f t="shared" si="0"/>
        <v>16500000</v>
      </c>
      <c r="G4" s="15">
        <f t="shared" si="1"/>
        <v>160500000</v>
      </c>
      <c r="H4" s="5" t="str">
        <f>VLOOKUP(I4,$A$9:$G14,6,FALSE)</f>
        <v>Alarm</v>
      </c>
      <c r="I4" s="3" t="s">
        <v>21</v>
      </c>
      <c r="J4" s="2"/>
    </row>
    <row r="5" spans="1:10" x14ac:dyDescent="0.25">
      <c r="A5" s="5">
        <v>4</v>
      </c>
      <c r="B5" s="5" t="s">
        <v>27</v>
      </c>
      <c r="C5" s="5" t="str">
        <f t="shared" si="2"/>
        <v>Minibus</v>
      </c>
      <c r="D5" s="15">
        <f t="shared" si="3"/>
        <v>65000000</v>
      </c>
      <c r="E5" s="15">
        <f>VLOOKUP(I5,$A$9:$G14,4,FALSE)</f>
        <v>1300000</v>
      </c>
      <c r="F5" s="15">
        <f t="shared" si="0"/>
        <v>3250000</v>
      </c>
      <c r="G5" s="15">
        <f t="shared" si="1"/>
        <v>66950000</v>
      </c>
      <c r="H5" s="5" t="str">
        <f>VLOOKUP(I5,$A$9:$G15,6,FALSE)</f>
        <v>Ac</v>
      </c>
      <c r="I5" s="3" t="s">
        <v>19</v>
      </c>
      <c r="J5" s="2"/>
    </row>
    <row r="6" spans="1:10" x14ac:dyDescent="0.25">
      <c r="A6" s="5">
        <v>5</v>
      </c>
      <c r="B6" s="5" t="s">
        <v>28</v>
      </c>
      <c r="C6" s="5" t="str">
        <f t="shared" si="2"/>
        <v>Jeep</v>
      </c>
      <c r="D6" s="15">
        <f t="shared" si="3"/>
        <v>230000000</v>
      </c>
      <c r="E6" s="15">
        <f>VLOOKUP(I6,$A$9:$G15,4,FALSE)</f>
        <v>6900000</v>
      </c>
      <c r="F6" s="15">
        <f t="shared" si="0"/>
        <v>11500000</v>
      </c>
      <c r="G6" s="15">
        <f t="shared" si="1"/>
        <v>234600000</v>
      </c>
      <c r="H6" s="5" t="str">
        <f>VLOOKUP(I6,$A$9:$G16,6,FALSE)</f>
        <v>Tv</v>
      </c>
      <c r="I6" s="3" t="s">
        <v>22</v>
      </c>
      <c r="J6" s="2"/>
    </row>
    <row r="7" spans="1:10" x14ac:dyDescent="0.25">
      <c r="A7" s="6"/>
      <c r="B7" s="6" t="s">
        <v>14</v>
      </c>
      <c r="C7" s="6"/>
      <c r="D7" s="6"/>
      <c r="E7" s="6"/>
      <c r="F7" s="6"/>
      <c r="G7" s="6"/>
      <c r="H7" s="6"/>
      <c r="J7" s="14"/>
    </row>
    <row r="8" spans="1:10" x14ac:dyDescent="0.25">
      <c r="A8" s="7" t="s">
        <v>18</v>
      </c>
      <c r="B8" s="7" t="s">
        <v>9</v>
      </c>
      <c r="C8" s="7" t="s">
        <v>2</v>
      </c>
      <c r="D8" s="7" t="s">
        <v>3</v>
      </c>
      <c r="E8" s="7" t="s">
        <v>24</v>
      </c>
      <c r="F8" s="7" t="s">
        <v>6</v>
      </c>
      <c r="G8" s="7" t="s">
        <v>23</v>
      </c>
      <c r="H8" s="7" t="s">
        <v>4</v>
      </c>
    </row>
    <row r="9" spans="1:10" x14ac:dyDescent="0.25">
      <c r="A9" s="8" t="s">
        <v>22</v>
      </c>
      <c r="B9" s="8" t="s">
        <v>13</v>
      </c>
      <c r="C9" s="16">
        <v>230000000</v>
      </c>
      <c r="D9" s="15">
        <f>C9*G9</f>
        <v>6900000</v>
      </c>
      <c r="E9" s="9">
        <v>0.05</v>
      </c>
      <c r="F9" s="8" t="s">
        <v>15</v>
      </c>
      <c r="G9" s="9">
        <v>0.03</v>
      </c>
      <c r="H9" s="16">
        <f>C9*E9</f>
        <v>11500000</v>
      </c>
    </row>
    <row r="10" spans="1:10" x14ac:dyDescent="0.25">
      <c r="A10" s="8" t="s">
        <v>19</v>
      </c>
      <c r="B10" s="8" t="s">
        <v>8</v>
      </c>
      <c r="C10" s="16">
        <v>65000000</v>
      </c>
      <c r="D10" s="15">
        <f t="shared" ref="D10:D12" si="4">C10*G10</f>
        <v>1300000</v>
      </c>
      <c r="E10" s="9">
        <v>0.05</v>
      </c>
      <c r="F10" s="8" t="s">
        <v>10</v>
      </c>
      <c r="G10" s="9">
        <v>0.02</v>
      </c>
      <c r="H10" s="16">
        <f t="shared" ref="H10:H12" si="5">C10*E10</f>
        <v>3250000</v>
      </c>
    </row>
    <row r="11" spans="1:10" x14ac:dyDescent="0.25">
      <c r="A11" s="8" t="s">
        <v>20</v>
      </c>
      <c r="B11" s="8" t="s">
        <v>11</v>
      </c>
      <c r="C11" s="16">
        <v>50000000</v>
      </c>
      <c r="D11" s="15">
        <f t="shared" si="4"/>
        <v>500000</v>
      </c>
      <c r="E11" s="9">
        <v>0.11</v>
      </c>
      <c r="F11" s="8" t="s">
        <v>16</v>
      </c>
      <c r="G11" s="9">
        <v>0.01</v>
      </c>
      <c r="H11" s="16">
        <f t="shared" si="5"/>
        <v>5500000</v>
      </c>
    </row>
    <row r="12" spans="1:10" x14ac:dyDescent="0.25">
      <c r="A12" s="8" t="s">
        <v>21</v>
      </c>
      <c r="B12" s="8" t="s">
        <v>12</v>
      </c>
      <c r="C12" s="16">
        <v>150000000</v>
      </c>
      <c r="D12" s="15">
        <f t="shared" si="4"/>
        <v>6000000</v>
      </c>
      <c r="E12" s="9">
        <v>0.11</v>
      </c>
      <c r="F12" s="8" t="s">
        <v>17</v>
      </c>
      <c r="G12" s="9">
        <v>0.04</v>
      </c>
      <c r="H12" s="16">
        <f t="shared" si="5"/>
        <v>16500000</v>
      </c>
    </row>
    <row r="14" spans="1:10" x14ac:dyDescent="0.25">
      <c r="D14" s="10"/>
    </row>
    <row r="15" spans="1:10" x14ac:dyDescent="0.25">
      <c r="A15" s="7" t="s">
        <v>9</v>
      </c>
      <c r="B15" s="7" t="s">
        <v>2</v>
      </c>
      <c r="C15" s="4" t="s">
        <v>3</v>
      </c>
      <c r="D15" s="13"/>
    </row>
    <row r="16" spans="1:10" x14ac:dyDescent="0.25">
      <c r="A16" s="11" t="s">
        <v>13</v>
      </c>
      <c r="B16" s="11">
        <v>230000000</v>
      </c>
      <c r="C16" s="12">
        <v>9200000</v>
      </c>
      <c r="D16" s="13"/>
    </row>
    <row r="17" spans="1:4" x14ac:dyDescent="0.25">
      <c r="A17" s="11" t="s">
        <v>8</v>
      </c>
      <c r="B17" s="11">
        <v>65000000</v>
      </c>
      <c r="C17" s="12">
        <v>650000</v>
      </c>
      <c r="D17" s="13"/>
    </row>
    <row r="18" spans="1:4" x14ac:dyDescent="0.25">
      <c r="A18" s="11" t="s">
        <v>11</v>
      </c>
      <c r="B18" s="11">
        <v>50000000</v>
      </c>
      <c r="C18" s="12">
        <v>1000000</v>
      </c>
      <c r="D18" s="13"/>
    </row>
    <row r="19" spans="1:4" x14ac:dyDescent="0.25">
      <c r="A19" s="11" t="s">
        <v>12</v>
      </c>
      <c r="B19" s="11">
        <v>150000000</v>
      </c>
      <c r="C19" s="12">
        <v>4500000</v>
      </c>
      <c r="D1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Shofwan Maulana Z</dc:creator>
  <cp:lastModifiedBy>Shofwan Maulana Z</cp:lastModifiedBy>
  <dcterms:created xsi:type="dcterms:W3CDTF">2022-11-03T04:23:26Z</dcterms:created>
  <dcterms:modified xsi:type="dcterms:W3CDTF">2022-11-03T06:08:54Z</dcterms:modified>
</cp:coreProperties>
</file>