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0" yWindow="1020" windowWidth="12960" windowHeight="8025" tabRatio="978"/>
  </bookViews>
  <sheets>
    <sheet name="LEFT1(예제)" sheetId="1" r:id="rId1"/>
    <sheet name="LEFT1(결과)" sheetId="4" r:id="rId2"/>
    <sheet name="MID1(예제)" sheetId="29" r:id="rId3"/>
    <sheet name="MID1(결과)" sheetId="30" r:id="rId4"/>
    <sheet name="MID2(예제)" sheetId="25" r:id="rId5"/>
    <sheet name="MID2(결과)" sheetId="26" r:id="rId6"/>
    <sheet name="RIGHT(예제)" sheetId="2" r:id="rId7"/>
    <sheet name="RIGHT(결과)" sheetId="6" r:id="rId8"/>
    <sheet name="LOWER(예제)" sheetId="7" r:id="rId9"/>
    <sheet name="LOWER(결과)" sheetId="8" r:id="rId10"/>
    <sheet name="UPPER1(예제)" sheetId="34" r:id="rId11"/>
    <sheet name="UPPER1(결과)" sheetId="33" r:id="rId12"/>
    <sheet name="PROPER1(예제)" sheetId="9" r:id="rId13"/>
    <sheet name="PROPER1(결과)" sheetId="10" r:id="rId14"/>
    <sheet name="PROPER2(예제)" sheetId="31" r:id="rId15"/>
    <sheet name="PROPER2(결과)" sheetId="32" r:id="rId16"/>
    <sheet name="FIND" sheetId="35" r:id="rId17"/>
    <sheet name="FIND(결과)" sheetId="36" r:id="rId18"/>
    <sheet name="SEARCH" sheetId="37" r:id="rId19"/>
    <sheet name="SEARCH(결과)" sheetId="38" r:id="rId20"/>
  </sheets>
  <calcPr calcId="125725"/>
</workbook>
</file>

<file path=xl/calcChain.xml><?xml version="1.0" encoding="utf-8"?>
<calcChain xmlns="http://schemas.openxmlformats.org/spreadsheetml/2006/main">
  <c r="B4" i="38"/>
  <c r="B5"/>
  <c r="B6"/>
  <c r="B7"/>
  <c r="B8"/>
  <c r="B9"/>
  <c r="B3"/>
  <c r="B4" i="36"/>
  <c r="B5"/>
  <c r="B6"/>
  <c r="B7"/>
  <c r="B8"/>
  <c r="B3"/>
  <c r="B5" i="33"/>
  <c r="B4"/>
  <c r="B3"/>
  <c r="B2"/>
  <c r="E4" i="4"/>
  <c r="E5"/>
  <c r="E6"/>
  <c r="E7"/>
  <c r="E8"/>
  <c r="E9"/>
  <c r="E10"/>
  <c r="E3"/>
  <c r="E4" i="30"/>
  <c r="E5"/>
  <c r="E6"/>
  <c r="E7"/>
  <c r="E8"/>
  <c r="E3"/>
  <c r="C4" i="8"/>
  <c r="C5"/>
  <c r="C3"/>
  <c r="E4" i="26"/>
  <c r="E5"/>
  <c r="E6"/>
  <c r="E7"/>
  <c r="E8"/>
  <c r="E9"/>
  <c r="E10"/>
  <c r="E11"/>
  <c r="E12"/>
  <c r="E3"/>
  <c r="C4" i="10"/>
  <c r="C5"/>
  <c r="C3"/>
  <c r="E4" i="6"/>
  <c r="E5"/>
  <c r="E6"/>
  <c r="E7"/>
  <c r="E8"/>
  <c r="E9"/>
  <c r="E10"/>
  <c r="E3"/>
  <c r="D4" i="32"/>
  <c r="D5"/>
  <c r="D6"/>
  <c r="D7"/>
  <c r="D8"/>
  <c r="D3"/>
</calcChain>
</file>

<file path=xl/sharedStrings.xml><?xml version="1.0" encoding="utf-8"?>
<sst xmlns="http://schemas.openxmlformats.org/spreadsheetml/2006/main" count="364" uniqueCount="201">
  <si>
    <t>원고 수정내용</t>
  </si>
  <si>
    <t xml:space="preserve">영어단어 교정 </t>
  </si>
  <si>
    <t>SN-302</t>
    <phoneticPr fontId="2" type="noConversion"/>
  </si>
  <si>
    <t>1161007</t>
  </si>
  <si>
    <t>0910909</t>
  </si>
  <si>
    <t>1120934</t>
  </si>
  <si>
    <t>0950912</t>
  </si>
  <si>
    <t>1060905</t>
  </si>
  <si>
    <t>1030922</t>
  </si>
  <si>
    <t>엄마표 백일상 차리기</t>
    <phoneticPr fontId="2" type="noConversion"/>
  </si>
  <si>
    <t>회사명</t>
    <phoneticPr fontId="2" type="noConversion"/>
  </si>
  <si>
    <t>달콤한정원 www.dalcomgarden.com</t>
    <phoneticPr fontId="2" type="noConversion"/>
  </si>
  <si>
    <t>더라임 café.naver.com/partythelime</t>
    <phoneticPr fontId="2" type="noConversion"/>
  </si>
  <si>
    <t>아이앤맘 café.naver.com/loveiandmam</t>
    <phoneticPr fontId="2" type="noConversion"/>
  </si>
  <si>
    <t>자이소 www.jaiso.co.kr</t>
    <phoneticPr fontId="2" type="noConversion"/>
  </si>
  <si>
    <t>하얌 www.hayam.co.kr</t>
    <phoneticPr fontId="2" type="noConversion"/>
  </si>
  <si>
    <t>팰리스연 café.naver.com/palaceyeon.café</t>
    <phoneticPr fontId="2" type="noConversion"/>
  </si>
  <si>
    <t>베이비소원 café.naver.com/babysoone</t>
    <phoneticPr fontId="2" type="noConversion"/>
  </si>
  <si>
    <t>Beauty news</t>
    <phoneticPr fontId="2" type="noConversion"/>
  </si>
  <si>
    <t>듀크레이, '아나패즈 크림 삼퓨' 출시</t>
    <phoneticPr fontId="2" type="noConversion"/>
  </si>
  <si>
    <t>아더마, 보습케어 제안</t>
    <phoneticPr fontId="2" type="noConversion"/>
  </si>
  <si>
    <t>아토팜, 페이스북 팬 페이지 오픈</t>
    <phoneticPr fontId="2" type="noConversion"/>
  </si>
  <si>
    <t>아니보, '오트밀 PLAY' 클래스 개최</t>
    <phoneticPr fontId="2" type="noConversion"/>
  </si>
  <si>
    <t>제로투세븐, 베이비페어 첫 참가</t>
    <phoneticPr fontId="2" type="noConversion"/>
  </si>
  <si>
    <t>한국치코, 유모차 '아이무브' 출시</t>
    <phoneticPr fontId="2" type="noConversion"/>
  </si>
  <si>
    <t>[표1] 세계 클럽컵 축구대회</t>
    <phoneticPr fontId="2" type="noConversion"/>
  </si>
  <si>
    <t>순위</t>
    <phoneticPr fontId="2" type="noConversion"/>
  </si>
  <si>
    <t>팀명</t>
    <phoneticPr fontId="2" type="noConversion"/>
  </si>
  <si>
    <t>국가</t>
    <phoneticPr fontId="2" type="noConversion"/>
  </si>
  <si>
    <t>팀명(국가)</t>
    <phoneticPr fontId="2" type="noConversion"/>
  </si>
  <si>
    <t>susung</t>
    <phoneticPr fontId="2" type="noConversion"/>
  </si>
  <si>
    <t>korea</t>
    <phoneticPr fontId="2" type="noConversion"/>
  </si>
  <si>
    <t>baroserona</t>
    <phoneticPr fontId="2" type="noConversion"/>
  </si>
  <si>
    <t>spain</t>
    <phoneticPr fontId="2" type="noConversion"/>
  </si>
  <si>
    <t>chelsy</t>
    <phoneticPr fontId="2" type="noConversion"/>
  </si>
  <si>
    <t>england</t>
    <phoneticPr fontId="2" type="noConversion"/>
  </si>
  <si>
    <t>roma</t>
    <phoneticPr fontId="2" type="noConversion"/>
  </si>
  <si>
    <t>italy</t>
    <phoneticPr fontId="2" type="noConversion"/>
  </si>
  <si>
    <t>hoven</t>
    <phoneticPr fontId="2" type="noConversion"/>
  </si>
  <si>
    <t>netherlands</t>
    <phoneticPr fontId="2" type="noConversion"/>
  </si>
  <si>
    <t>isac</t>
    <phoneticPr fontId="2" type="noConversion"/>
  </si>
  <si>
    <t>france</t>
    <phoneticPr fontId="2" type="noConversion"/>
  </si>
  <si>
    <t>시트 번호</t>
    <phoneticPr fontId="2" type="noConversion"/>
  </si>
  <si>
    <t>현재</t>
    <phoneticPr fontId="2" type="noConversion"/>
  </si>
  <si>
    <t>수정</t>
    <phoneticPr fontId="2" type="noConversion"/>
  </si>
  <si>
    <t>비고</t>
    <phoneticPr fontId="2" type="noConversion"/>
  </si>
  <si>
    <t>Sheet1</t>
    <phoneticPr fontId="2" type="noConversion"/>
  </si>
  <si>
    <t>average</t>
    <phoneticPr fontId="2" type="noConversion"/>
  </si>
  <si>
    <t>표2</t>
    <phoneticPr fontId="2" type="noConversion"/>
  </si>
  <si>
    <t>Sheet2</t>
    <phoneticPr fontId="2" type="noConversion"/>
  </si>
  <si>
    <t>total</t>
    <phoneticPr fontId="2" type="noConversion"/>
  </si>
  <si>
    <t>표7</t>
    <phoneticPr fontId="2" type="noConversion"/>
  </si>
  <si>
    <t>Sheet3</t>
    <phoneticPr fontId="2" type="noConversion"/>
  </si>
  <si>
    <t>sum</t>
    <phoneticPr fontId="2" type="noConversion"/>
  </si>
  <si>
    <t>표12</t>
    <phoneticPr fontId="2" type="noConversion"/>
  </si>
  <si>
    <t>초과강의명</t>
    <phoneticPr fontId="2" type="noConversion"/>
  </si>
  <si>
    <t>강의기호</t>
    <phoneticPr fontId="2" type="noConversion"/>
  </si>
  <si>
    <t>asp(공개강의)_WEB</t>
    <phoneticPr fontId="2" type="noConversion"/>
  </si>
  <si>
    <t>Jsp(재수강)_WEB</t>
    <phoneticPr fontId="2" type="noConversion"/>
  </si>
  <si>
    <t>cgi(교양)_WEB</t>
    <phoneticPr fontId="2" type="noConversion"/>
  </si>
  <si>
    <t>nsapi/isapi_ASP</t>
    <phoneticPr fontId="2" type="noConversion"/>
  </si>
  <si>
    <t>페이지</t>
    <phoneticPr fontId="2" type="noConversion"/>
  </si>
  <si>
    <t>…을</t>
    <phoneticPr fontId="2" type="noConversion"/>
  </si>
  <si>
    <t>…으로</t>
    <phoneticPr fontId="2" type="noConversion"/>
  </si>
  <si>
    <t>(PAPERLESS)</t>
    <phoneticPr fontId="2" type="noConversion"/>
  </si>
  <si>
    <t>위에서 3째줄</t>
    <phoneticPr fontId="2" type="noConversion"/>
  </si>
  <si>
    <t>(E-MAIL)</t>
    <phoneticPr fontId="2" type="noConversion"/>
  </si>
  <si>
    <t>위에서 9째줄</t>
    <phoneticPr fontId="2" type="noConversion"/>
  </si>
  <si>
    <t>HTTP://WWW.</t>
    <phoneticPr fontId="2" type="noConversion"/>
  </si>
  <si>
    <t>위에서 5째줄</t>
    <phoneticPr fontId="2" type="noConversion"/>
  </si>
  <si>
    <t>사내 서클회원 현황</t>
    <phoneticPr fontId="2" type="noConversion"/>
  </si>
  <si>
    <t>사원번호</t>
    <phoneticPr fontId="2" type="noConversion"/>
  </si>
  <si>
    <t>사원명</t>
    <phoneticPr fontId="2" type="noConversion"/>
  </si>
  <si>
    <t>부서</t>
    <phoneticPr fontId="2" type="noConversion"/>
  </si>
  <si>
    <t>구내번호</t>
    <phoneticPr fontId="2" type="noConversion"/>
  </si>
  <si>
    <t>직책</t>
    <phoneticPr fontId="2" type="noConversion"/>
  </si>
  <si>
    <t>9901S</t>
    <phoneticPr fontId="2" type="noConversion"/>
  </si>
  <si>
    <t>고상수</t>
    <phoneticPr fontId="2" type="noConversion"/>
  </si>
  <si>
    <t>영업부</t>
    <phoneticPr fontId="2" type="noConversion"/>
  </si>
  <si>
    <t>9603G</t>
    <phoneticPr fontId="2" type="noConversion"/>
  </si>
  <si>
    <t>정진호</t>
    <phoneticPr fontId="2" type="noConversion"/>
  </si>
  <si>
    <t>홍보부</t>
    <phoneticPr fontId="2" type="noConversion"/>
  </si>
  <si>
    <t>9211P</t>
    <phoneticPr fontId="2" type="noConversion"/>
  </si>
  <si>
    <t>장영자</t>
    <phoneticPr fontId="2" type="noConversion"/>
  </si>
  <si>
    <t>기획부</t>
    <phoneticPr fontId="2" type="noConversion"/>
  </si>
  <si>
    <t>9005P</t>
    <phoneticPr fontId="2" type="noConversion"/>
  </si>
  <si>
    <t>안경자</t>
    <phoneticPr fontId="2" type="noConversion"/>
  </si>
  <si>
    <t>9508G</t>
    <phoneticPr fontId="2" type="noConversion"/>
  </si>
  <si>
    <t>조호철</t>
    <phoneticPr fontId="2" type="noConversion"/>
  </si>
  <si>
    <t>9804S</t>
    <phoneticPr fontId="2" type="noConversion"/>
  </si>
  <si>
    <t>김성식</t>
    <phoneticPr fontId="2" type="noConversion"/>
  </si>
  <si>
    <t>총무부</t>
    <phoneticPr fontId="2" type="noConversion"/>
  </si>
  <si>
    <t>9907S</t>
    <phoneticPr fontId="2" type="noConversion"/>
  </si>
  <si>
    <t>이미나</t>
    <phoneticPr fontId="2" type="noConversion"/>
  </si>
  <si>
    <t>9403G</t>
    <phoneticPr fontId="2" type="noConversion"/>
  </si>
  <si>
    <t>장철진</t>
    <phoneticPr fontId="2" type="noConversion"/>
  </si>
  <si>
    <t>제과류 분류표</t>
    <phoneticPr fontId="2" type="noConversion"/>
  </si>
  <si>
    <t>제품코드</t>
    <phoneticPr fontId="2" type="noConversion"/>
  </si>
  <si>
    <t>성명</t>
    <phoneticPr fontId="2" type="noConversion"/>
  </si>
  <si>
    <t>출시연도</t>
    <phoneticPr fontId="2" type="noConversion"/>
  </si>
  <si>
    <t>단가(원)</t>
    <phoneticPr fontId="2" type="noConversion"/>
  </si>
  <si>
    <t>제작회사</t>
    <phoneticPr fontId="2" type="noConversion"/>
  </si>
  <si>
    <t>BS-100</t>
    <phoneticPr fontId="2" type="noConversion"/>
  </si>
  <si>
    <t>에이시</t>
    <phoneticPr fontId="2" type="noConversion"/>
  </si>
  <si>
    <t>GU-200</t>
    <phoneticPr fontId="2" type="noConversion"/>
  </si>
  <si>
    <t>짜이리톨</t>
    <phoneticPr fontId="2" type="noConversion"/>
  </si>
  <si>
    <t>SN-300</t>
    <phoneticPr fontId="2" type="noConversion"/>
  </si>
  <si>
    <t>꼬깔스넥</t>
    <phoneticPr fontId="2" type="noConversion"/>
  </si>
  <si>
    <t>SN-301</t>
    <phoneticPr fontId="2" type="noConversion"/>
  </si>
  <si>
    <t>멋동산</t>
    <phoneticPr fontId="2" type="noConversion"/>
  </si>
  <si>
    <t>PI-200</t>
    <phoneticPr fontId="2" type="noConversion"/>
  </si>
  <si>
    <t>쵸코파이</t>
    <phoneticPr fontId="2" type="noConversion"/>
  </si>
  <si>
    <t>PI-301</t>
    <phoneticPr fontId="2" type="noConversion"/>
  </si>
  <si>
    <t>오예에스</t>
    <phoneticPr fontId="2" type="noConversion"/>
  </si>
  <si>
    <t>BS-101</t>
    <phoneticPr fontId="2" type="noConversion"/>
  </si>
  <si>
    <t>체크칩스</t>
    <phoneticPr fontId="2" type="noConversion"/>
  </si>
  <si>
    <t>CO-300</t>
    <phoneticPr fontId="2" type="noConversion"/>
  </si>
  <si>
    <t>투우유</t>
    <phoneticPr fontId="2" type="noConversion"/>
  </si>
  <si>
    <t>고래밥</t>
    <phoneticPr fontId="2" type="noConversion"/>
  </si>
  <si>
    <t>PI-202</t>
    <phoneticPr fontId="2" type="noConversion"/>
  </si>
  <si>
    <t>마가레티</t>
    <phoneticPr fontId="2" type="noConversion"/>
  </si>
  <si>
    <t>보육원 유아명단</t>
    <phoneticPr fontId="2" type="noConversion"/>
  </si>
  <si>
    <t>유아명</t>
    <phoneticPr fontId="2" type="noConversion"/>
  </si>
  <si>
    <t>연락처</t>
    <phoneticPr fontId="2" type="noConversion"/>
  </si>
  <si>
    <t>주민등록번호</t>
    <phoneticPr fontId="2" type="noConversion"/>
  </si>
  <si>
    <t>생년월일</t>
    <phoneticPr fontId="2" type="noConversion"/>
  </si>
  <si>
    <t>고소은</t>
    <phoneticPr fontId="2" type="noConversion"/>
  </si>
  <si>
    <t>258-9632</t>
    <phoneticPr fontId="2" type="noConversion"/>
  </si>
  <si>
    <t>박철수</t>
    <phoneticPr fontId="2" type="noConversion"/>
  </si>
  <si>
    <t>145-6987</t>
    <phoneticPr fontId="2" type="noConversion"/>
  </si>
  <si>
    <t>김재영</t>
    <phoneticPr fontId="2" type="noConversion"/>
  </si>
  <si>
    <t>458-9687</t>
    <phoneticPr fontId="2" type="noConversion"/>
  </si>
  <si>
    <t>나빛나</t>
    <phoneticPr fontId="2" type="noConversion"/>
  </si>
  <si>
    <t>897-8526</t>
    <phoneticPr fontId="2" type="noConversion"/>
  </si>
  <si>
    <t>최순애</t>
    <phoneticPr fontId="2" type="noConversion"/>
  </si>
  <si>
    <t>147-8529</t>
    <phoneticPr fontId="2" type="noConversion"/>
  </si>
  <si>
    <t>강철준</t>
    <phoneticPr fontId="2" type="noConversion"/>
  </si>
  <si>
    <t>987-1235</t>
    <phoneticPr fontId="2" type="noConversion"/>
  </si>
  <si>
    <t>동아리 회원 현황</t>
    <phoneticPr fontId="2" type="noConversion"/>
  </si>
  <si>
    <t>학번</t>
    <phoneticPr fontId="2" type="noConversion"/>
  </si>
  <si>
    <t>계열</t>
    <phoneticPr fontId="2" type="noConversion"/>
  </si>
  <si>
    <t>학과</t>
    <phoneticPr fontId="2" type="noConversion"/>
  </si>
  <si>
    <t>입학년도</t>
    <phoneticPr fontId="2" type="noConversion"/>
  </si>
  <si>
    <t>구영화</t>
    <phoneticPr fontId="2" type="noConversion"/>
  </si>
  <si>
    <t>문과</t>
    <phoneticPr fontId="2" type="noConversion"/>
  </si>
  <si>
    <t>철학</t>
    <phoneticPr fontId="2" type="noConversion"/>
  </si>
  <si>
    <t>조아영</t>
    <phoneticPr fontId="2" type="noConversion"/>
  </si>
  <si>
    <t>사범</t>
    <phoneticPr fontId="2" type="noConversion"/>
  </si>
  <si>
    <t>국어교육</t>
    <phoneticPr fontId="2" type="noConversion"/>
  </si>
  <si>
    <t>박천수</t>
    <phoneticPr fontId="2" type="noConversion"/>
  </si>
  <si>
    <t>공과</t>
    <phoneticPr fontId="2" type="noConversion"/>
  </si>
  <si>
    <t>전자</t>
    <phoneticPr fontId="2" type="noConversion"/>
  </si>
  <si>
    <t>안영자</t>
    <phoneticPr fontId="2" type="noConversion"/>
  </si>
  <si>
    <t>의과</t>
    <phoneticPr fontId="2" type="noConversion"/>
  </si>
  <si>
    <t>의예</t>
    <phoneticPr fontId="2" type="noConversion"/>
  </si>
  <si>
    <t>최경민</t>
    <phoneticPr fontId="2" type="noConversion"/>
  </si>
  <si>
    <t>0890423</t>
    <phoneticPr fontId="2" type="noConversion"/>
  </si>
  <si>
    <t>사학</t>
    <phoneticPr fontId="2" type="noConversion"/>
  </si>
  <si>
    <t>김건호</t>
    <phoneticPr fontId="2" type="noConversion"/>
  </si>
  <si>
    <t>치의예</t>
    <phoneticPr fontId="2" type="noConversion"/>
  </si>
  <si>
    <t>오상철</t>
    <phoneticPr fontId="2" type="noConversion"/>
  </si>
  <si>
    <t>0850845</t>
    <phoneticPr fontId="2" type="noConversion"/>
  </si>
  <si>
    <t>컴퓨터</t>
    <phoneticPr fontId="2" type="noConversion"/>
  </si>
  <si>
    <t>장성희</t>
    <phoneticPr fontId="2" type="noConversion"/>
  </si>
  <si>
    <t>이과</t>
    <phoneticPr fontId="2" type="noConversion"/>
  </si>
  <si>
    <t>수학</t>
    <phoneticPr fontId="2" type="noConversion"/>
  </si>
  <si>
    <t>동아리 회원 현황</t>
    <phoneticPr fontId="2" type="noConversion"/>
  </si>
  <si>
    <t>성명</t>
    <phoneticPr fontId="2" type="noConversion"/>
  </si>
  <si>
    <t>학번</t>
    <phoneticPr fontId="2" type="noConversion"/>
  </si>
  <si>
    <t>계열</t>
    <phoneticPr fontId="2" type="noConversion"/>
  </si>
  <si>
    <t>학과</t>
    <phoneticPr fontId="2" type="noConversion"/>
  </si>
  <si>
    <t>입학년도</t>
    <phoneticPr fontId="2" type="noConversion"/>
  </si>
  <si>
    <t>구영화</t>
    <phoneticPr fontId="2" type="noConversion"/>
  </si>
  <si>
    <t>문과</t>
    <phoneticPr fontId="2" type="noConversion"/>
  </si>
  <si>
    <t>철학</t>
    <phoneticPr fontId="2" type="noConversion"/>
  </si>
  <si>
    <t>조아영</t>
    <phoneticPr fontId="2" type="noConversion"/>
  </si>
  <si>
    <t>사범</t>
    <phoneticPr fontId="2" type="noConversion"/>
  </si>
  <si>
    <t>국어교육</t>
    <phoneticPr fontId="2" type="noConversion"/>
  </si>
  <si>
    <t>박천수</t>
    <phoneticPr fontId="2" type="noConversion"/>
  </si>
  <si>
    <t>공과</t>
    <phoneticPr fontId="2" type="noConversion"/>
  </si>
  <si>
    <t>전자</t>
    <phoneticPr fontId="2" type="noConversion"/>
  </si>
  <si>
    <t>안영자</t>
    <phoneticPr fontId="2" type="noConversion"/>
  </si>
  <si>
    <t>의과</t>
    <phoneticPr fontId="2" type="noConversion"/>
  </si>
  <si>
    <t>의예</t>
    <phoneticPr fontId="2" type="noConversion"/>
  </si>
  <si>
    <t>최경민</t>
    <phoneticPr fontId="2" type="noConversion"/>
  </si>
  <si>
    <t>0890423</t>
    <phoneticPr fontId="2" type="noConversion"/>
  </si>
  <si>
    <t>사학</t>
    <phoneticPr fontId="2" type="noConversion"/>
  </si>
  <si>
    <t>김건호</t>
    <phoneticPr fontId="2" type="noConversion"/>
  </si>
  <si>
    <t>치의예</t>
    <phoneticPr fontId="2" type="noConversion"/>
  </si>
  <si>
    <t>오상철</t>
    <phoneticPr fontId="2" type="noConversion"/>
  </si>
  <si>
    <t>0850845</t>
    <phoneticPr fontId="2" type="noConversion"/>
  </si>
  <si>
    <t>컴퓨터</t>
    <phoneticPr fontId="2" type="noConversion"/>
  </si>
  <si>
    <t>장성희</t>
    <phoneticPr fontId="2" type="noConversion"/>
  </si>
  <si>
    <t>이과</t>
    <phoneticPr fontId="2" type="noConversion"/>
  </si>
  <si>
    <t>수학</t>
    <phoneticPr fontId="2" type="noConversion"/>
  </si>
  <si>
    <t>140604-456789</t>
    <phoneticPr fontId="2" type="noConversion"/>
  </si>
  <si>
    <t>130303-345678</t>
    <phoneticPr fontId="2" type="noConversion"/>
  </si>
  <si>
    <t>121105-323232</t>
    <phoneticPr fontId="2" type="noConversion"/>
  </si>
  <si>
    <t>130101-432345</t>
    <phoneticPr fontId="2" type="noConversion"/>
  </si>
  <si>
    <t>111212-467459</t>
    <phoneticPr fontId="2" type="noConversion"/>
  </si>
  <si>
    <t>150331-394857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</si>
</sst>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</cellXfs>
  <cellStyles count="2">
    <cellStyle name="표준" xfId="0" builtinId="0"/>
    <cellStyle name="표준_소책자(1급)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6.5" customHeight="1"/>
  <cols>
    <col min="1" max="16384" width="8.88671875" style="8"/>
  </cols>
  <sheetData>
    <row r="1" spans="1:5" ht="16.5" customHeight="1">
      <c r="A1" s="7"/>
      <c r="C1" s="9" t="s">
        <v>166</v>
      </c>
    </row>
    <row r="2" spans="1:5" ht="16.5" customHeight="1">
      <c r="A2" s="1" t="s">
        <v>167</v>
      </c>
      <c r="B2" s="1" t="s">
        <v>168</v>
      </c>
      <c r="C2" s="1" t="s">
        <v>169</v>
      </c>
      <c r="D2" s="1" t="s">
        <v>170</v>
      </c>
      <c r="E2" s="10" t="s">
        <v>171</v>
      </c>
    </row>
    <row r="3" spans="1:5" ht="16.5" customHeight="1">
      <c r="A3" s="1" t="s">
        <v>172</v>
      </c>
      <c r="B3" s="11" t="s">
        <v>4</v>
      </c>
      <c r="C3" s="1" t="s">
        <v>173</v>
      </c>
      <c r="D3" s="1" t="s">
        <v>174</v>
      </c>
      <c r="E3" s="1"/>
    </row>
    <row r="4" spans="1:5" ht="16.5" customHeight="1">
      <c r="A4" s="1" t="s">
        <v>175</v>
      </c>
      <c r="B4" s="11" t="s">
        <v>5</v>
      </c>
      <c r="C4" s="1" t="s">
        <v>176</v>
      </c>
      <c r="D4" s="1" t="s">
        <v>177</v>
      </c>
      <c r="E4" s="1"/>
    </row>
    <row r="5" spans="1:5" ht="16.5" customHeight="1">
      <c r="A5" s="1" t="s">
        <v>178</v>
      </c>
      <c r="B5" s="11" t="s">
        <v>6</v>
      </c>
      <c r="C5" s="1" t="s">
        <v>179</v>
      </c>
      <c r="D5" s="1" t="s">
        <v>180</v>
      </c>
      <c r="E5" s="1"/>
    </row>
    <row r="6" spans="1:5" ht="16.5" customHeight="1">
      <c r="A6" s="1" t="s">
        <v>181</v>
      </c>
      <c r="B6" s="11" t="s">
        <v>7</v>
      </c>
      <c r="C6" s="1" t="s">
        <v>182</v>
      </c>
      <c r="D6" s="1" t="s">
        <v>183</v>
      </c>
      <c r="E6" s="1"/>
    </row>
    <row r="7" spans="1:5" ht="16.5" customHeight="1">
      <c r="A7" s="1" t="s">
        <v>184</v>
      </c>
      <c r="B7" s="11" t="s">
        <v>185</v>
      </c>
      <c r="C7" s="1" t="s">
        <v>173</v>
      </c>
      <c r="D7" s="1" t="s">
        <v>186</v>
      </c>
      <c r="E7" s="1"/>
    </row>
    <row r="8" spans="1:5" ht="16.5" customHeight="1">
      <c r="A8" s="1" t="s">
        <v>187</v>
      </c>
      <c r="B8" s="11" t="s">
        <v>3</v>
      </c>
      <c r="C8" s="1" t="s">
        <v>182</v>
      </c>
      <c r="D8" s="1" t="s">
        <v>188</v>
      </c>
      <c r="E8" s="1"/>
    </row>
    <row r="9" spans="1:5" ht="16.5" customHeight="1">
      <c r="A9" s="1" t="s">
        <v>189</v>
      </c>
      <c r="B9" s="11" t="s">
        <v>190</v>
      </c>
      <c r="C9" s="1" t="s">
        <v>179</v>
      </c>
      <c r="D9" s="12" t="s">
        <v>191</v>
      </c>
      <c r="E9" s="1"/>
    </row>
    <row r="10" spans="1:5" ht="16.5" customHeight="1">
      <c r="A10" s="1" t="s">
        <v>192</v>
      </c>
      <c r="B10" s="11" t="s">
        <v>8</v>
      </c>
      <c r="C10" s="1" t="s">
        <v>193</v>
      </c>
      <c r="D10" s="12" t="s">
        <v>194</v>
      </c>
      <c r="E10" s="1"/>
    </row>
  </sheetData>
  <phoneticPr fontId="2" type="noConversion"/>
  <pageMargins left="0.75" right="0.75" top="1" bottom="1" header="0.5" footer="0.5"/>
  <headerFooter alignWithMargins="0"/>
  <ignoredErrors>
    <ignoredError sqref="B3:B6 B10 B8 B7 B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6.5" customHeight="1"/>
  <cols>
    <col min="1" max="1" width="8.88671875" style="8"/>
    <col min="2" max="2" width="13.44140625" style="8" bestFit="1" customWidth="1"/>
    <col min="3" max="3" width="8.88671875" style="8"/>
    <col min="4" max="4" width="11.5546875" style="8" bestFit="1" customWidth="1"/>
    <col min="5" max="16384" width="8.88671875" style="8"/>
  </cols>
  <sheetData>
    <row r="1" spans="1:4" ht="16.5" customHeight="1">
      <c r="A1" s="24"/>
      <c r="B1" s="9" t="s">
        <v>0</v>
      </c>
    </row>
    <row r="2" spans="1:4" ht="16.5" customHeight="1">
      <c r="A2" s="12" t="s">
        <v>61</v>
      </c>
      <c r="B2" s="3" t="s">
        <v>62</v>
      </c>
      <c r="C2" s="10" t="s">
        <v>63</v>
      </c>
      <c r="D2" s="20" t="s">
        <v>45</v>
      </c>
    </row>
    <row r="3" spans="1:4" ht="16.5" customHeight="1">
      <c r="A3" s="1">
        <v>23</v>
      </c>
      <c r="B3" s="21" t="s">
        <v>64</v>
      </c>
      <c r="C3" s="1" t="str">
        <f>LOWER(B3)</f>
        <v>(paperless)</v>
      </c>
      <c r="D3" s="25" t="s">
        <v>65</v>
      </c>
    </row>
    <row r="4" spans="1:4" ht="16.5" customHeight="1">
      <c r="A4" s="1">
        <v>46</v>
      </c>
      <c r="B4" s="6" t="s">
        <v>66</v>
      </c>
      <c r="C4" s="1" t="str">
        <f>LOWER(B4)</f>
        <v>(e-mail)</v>
      </c>
      <c r="D4" s="25" t="s">
        <v>67</v>
      </c>
    </row>
    <row r="5" spans="1:4" ht="16.5" customHeight="1">
      <c r="A5" s="1">
        <v>73</v>
      </c>
      <c r="B5" s="6" t="s">
        <v>68</v>
      </c>
      <c r="C5" s="1" t="str">
        <f>LOWER(B5)</f>
        <v>http://www.</v>
      </c>
      <c r="D5" s="25" t="s">
        <v>69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6.5" customHeight="1"/>
  <cols>
    <col min="1" max="1" width="17.33203125" style="8" bestFit="1" customWidth="1"/>
    <col min="2" max="2" width="12.88671875" style="8" bestFit="1" customWidth="1"/>
    <col min="3" max="16384" width="8.88671875" style="8"/>
  </cols>
  <sheetData>
    <row r="1" spans="1:2" ht="16.5" customHeight="1">
      <c r="A1" s="3" t="s">
        <v>55</v>
      </c>
      <c r="B1" s="4" t="s">
        <v>56</v>
      </c>
    </row>
    <row r="2" spans="1:2" ht="16.5" customHeight="1">
      <c r="A2" s="5" t="s">
        <v>57</v>
      </c>
      <c r="B2" s="6"/>
    </row>
    <row r="3" spans="1:2" ht="16.5" customHeight="1">
      <c r="A3" s="5" t="s">
        <v>58</v>
      </c>
      <c r="B3" s="6"/>
    </row>
    <row r="4" spans="1:2" ht="16.5" customHeight="1">
      <c r="A4" s="5" t="s">
        <v>59</v>
      </c>
      <c r="B4" s="6"/>
    </row>
    <row r="5" spans="1:2" ht="16.5" customHeight="1">
      <c r="A5" s="5" t="s">
        <v>60</v>
      </c>
      <c r="B5" s="6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6.5" customHeight="1"/>
  <cols>
    <col min="1" max="1" width="17.33203125" style="8" bestFit="1" customWidth="1"/>
    <col min="2" max="2" width="12.88671875" style="8" bestFit="1" customWidth="1"/>
    <col min="3" max="16384" width="8.88671875" style="8"/>
  </cols>
  <sheetData>
    <row r="1" spans="1:2" ht="16.5" customHeight="1">
      <c r="A1" s="3" t="s">
        <v>55</v>
      </c>
      <c r="B1" s="4" t="s">
        <v>56</v>
      </c>
    </row>
    <row r="2" spans="1:2" ht="16.5" customHeight="1">
      <c r="A2" s="5" t="s">
        <v>57</v>
      </c>
      <c r="B2" s="6" t="str">
        <f>UPPER(LEFT(A2,LEN(A2)-4))</f>
        <v>ASP(공개강의)</v>
      </c>
    </row>
    <row r="3" spans="1:2" ht="16.5" customHeight="1">
      <c r="A3" s="5" t="s">
        <v>58</v>
      </c>
      <c r="B3" s="6" t="str">
        <f>UPPER(LEFT(A3,LEN(A3)-4))</f>
        <v>JSP(재수강)</v>
      </c>
    </row>
    <row r="4" spans="1:2" ht="16.5" customHeight="1">
      <c r="A4" s="5" t="s">
        <v>59</v>
      </c>
      <c r="B4" s="6" t="str">
        <f>UPPER(LEFT(A4,LEN(A4)-4))</f>
        <v>CGI(교양)</v>
      </c>
    </row>
    <row r="5" spans="1:2" ht="16.5" customHeight="1">
      <c r="A5" s="5" t="s">
        <v>60</v>
      </c>
      <c r="B5" s="6" t="str">
        <f>UPPER(LEFT(A5,LEN(A5)-4))</f>
        <v>NSAPI/ISAPI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6.5" customHeight="1"/>
  <cols>
    <col min="1" max="16384" width="8.88671875" style="8"/>
  </cols>
  <sheetData>
    <row r="1" spans="1:4" ht="16.5" customHeight="1">
      <c r="A1" s="18"/>
      <c r="B1" s="19" t="s">
        <v>1</v>
      </c>
    </row>
    <row r="2" spans="1:4" ht="16.5" customHeight="1">
      <c r="A2" s="12" t="s">
        <v>42</v>
      </c>
      <c r="B2" s="3" t="s">
        <v>43</v>
      </c>
      <c r="C2" s="10" t="s">
        <v>44</v>
      </c>
      <c r="D2" s="20" t="s">
        <v>45</v>
      </c>
    </row>
    <row r="3" spans="1:4" ht="16.5" customHeight="1">
      <c r="A3" s="1" t="s">
        <v>46</v>
      </c>
      <c r="B3" s="21" t="s">
        <v>47</v>
      </c>
      <c r="C3" s="12"/>
      <c r="D3" s="22" t="s">
        <v>48</v>
      </c>
    </row>
    <row r="4" spans="1:4" ht="16.5" customHeight="1">
      <c r="A4" s="1" t="s">
        <v>49</v>
      </c>
      <c r="B4" s="6" t="s">
        <v>50</v>
      </c>
      <c r="C4" s="23"/>
      <c r="D4" s="22" t="s">
        <v>51</v>
      </c>
    </row>
    <row r="5" spans="1:4" ht="16.5" customHeight="1">
      <c r="A5" s="1" t="s">
        <v>52</v>
      </c>
      <c r="B5" s="6" t="s">
        <v>53</v>
      </c>
      <c r="C5" s="23"/>
      <c r="D5" s="22" t="s">
        <v>54</v>
      </c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6.5" customHeight="1"/>
  <cols>
    <col min="1" max="16384" width="8.88671875" style="8"/>
  </cols>
  <sheetData>
    <row r="1" spans="1:4" ht="16.5" customHeight="1">
      <c r="A1" s="18"/>
      <c r="B1" s="19" t="s">
        <v>1</v>
      </c>
    </row>
    <row r="2" spans="1:4" ht="16.5" customHeight="1">
      <c r="A2" s="12" t="s">
        <v>42</v>
      </c>
      <c r="B2" s="3" t="s">
        <v>43</v>
      </c>
      <c r="C2" s="10" t="s">
        <v>44</v>
      </c>
      <c r="D2" s="20" t="s">
        <v>45</v>
      </c>
    </row>
    <row r="3" spans="1:4" ht="16.5" customHeight="1">
      <c r="A3" s="1" t="s">
        <v>46</v>
      </c>
      <c r="B3" s="21" t="s">
        <v>47</v>
      </c>
      <c r="C3" s="12" t="str">
        <f>PROPER(B3)</f>
        <v>Average</v>
      </c>
      <c r="D3" s="22" t="s">
        <v>48</v>
      </c>
    </row>
    <row r="4" spans="1:4" ht="16.5" customHeight="1">
      <c r="A4" s="1" t="s">
        <v>49</v>
      </c>
      <c r="B4" s="6" t="s">
        <v>50</v>
      </c>
      <c r="C4" s="12" t="str">
        <f>PROPER(B4)</f>
        <v>Total</v>
      </c>
      <c r="D4" s="22" t="s">
        <v>51</v>
      </c>
    </row>
    <row r="5" spans="1:4" ht="16.5" customHeight="1">
      <c r="A5" s="1" t="s">
        <v>52</v>
      </c>
      <c r="B5" s="6" t="s">
        <v>53</v>
      </c>
      <c r="C5" s="12" t="str">
        <f>PROPER(B5)</f>
        <v>Sum</v>
      </c>
      <c r="D5" s="22" t="s">
        <v>54</v>
      </c>
    </row>
  </sheetData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6.5" customHeight="1"/>
  <cols>
    <col min="1" max="1" width="8.88671875" style="13"/>
    <col min="2" max="2" width="9.88671875" style="13" bestFit="1" customWidth="1"/>
    <col min="3" max="3" width="10.33203125" style="13" bestFit="1" customWidth="1"/>
    <col min="4" max="4" width="18.44140625" style="13" customWidth="1"/>
    <col min="5" max="16384" width="8.88671875" style="13"/>
  </cols>
  <sheetData>
    <row r="1" spans="1:4" ht="16.5" customHeight="1">
      <c r="A1" s="13" t="s">
        <v>25</v>
      </c>
    </row>
    <row r="2" spans="1:4" ht="16.5" customHeight="1">
      <c r="A2" s="14" t="s">
        <v>26</v>
      </c>
      <c r="B2" s="15" t="s">
        <v>27</v>
      </c>
      <c r="C2" s="15" t="s">
        <v>28</v>
      </c>
      <c r="D2" s="16" t="s">
        <v>29</v>
      </c>
    </row>
    <row r="3" spans="1:4" ht="16.5" customHeight="1">
      <c r="A3" s="15">
        <v>1</v>
      </c>
      <c r="B3" s="15" t="s">
        <v>30</v>
      </c>
      <c r="C3" s="15" t="s">
        <v>31</v>
      </c>
      <c r="D3" s="15"/>
    </row>
    <row r="4" spans="1:4" ht="16.5" customHeight="1">
      <c r="A4" s="15">
        <v>2</v>
      </c>
      <c r="B4" s="15" t="s">
        <v>32</v>
      </c>
      <c r="C4" s="15" t="s">
        <v>33</v>
      </c>
      <c r="D4" s="15"/>
    </row>
    <row r="5" spans="1:4" ht="16.5" customHeight="1">
      <c r="A5" s="15">
        <v>3</v>
      </c>
      <c r="B5" s="15" t="s">
        <v>34</v>
      </c>
      <c r="C5" s="15" t="s">
        <v>35</v>
      </c>
      <c r="D5" s="15"/>
    </row>
    <row r="6" spans="1:4" ht="16.5" customHeight="1">
      <c r="A6" s="15">
        <v>4</v>
      </c>
      <c r="B6" s="15" t="s">
        <v>36</v>
      </c>
      <c r="C6" s="15" t="s">
        <v>37</v>
      </c>
      <c r="D6" s="15"/>
    </row>
    <row r="7" spans="1:4" ht="16.5" customHeight="1">
      <c r="A7" s="15">
        <v>5</v>
      </c>
      <c r="B7" s="15" t="s">
        <v>38</v>
      </c>
      <c r="C7" s="15" t="s">
        <v>39</v>
      </c>
      <c r="D7" s="15"/>
    </row>
    <row r="8" spans="1:4" ht="16.5" customHeight="1">
      <c r="A8" s="15">
        <v>6</v>
      </c>
      <c r="B8" s="17" t="s">
        <v>40</v>
      </c>
      <c r="C8" s="15" t="s">
        <v>41</v>
      </c>
      <c r="D8" s="15"/>
    </row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6.5" customHeight="1"/>
  <cols>
    <col min="1" max="1" width="8.88671875" style="13"/>
    <col min="2" max="2" width="9.88671875" style="13" bestFit="1" customWidth="1"/>
    <col min="3" max="3" width="10.33203125" style="13" bestFit="1" customWidth="1"/>
    <col min="4" max="4" width="18.77734375" style="13" bestFit="1" customWidth="1"/>
    <col min="5" max="16384" width="8.88671875" style="13"/>
  </cols>
  <sheetData>
    <row r="1" spans="1:4" ht="16.5" customHeight="1">
      <c r="A1" s="13" t="s">
        <v>25</v>
      </c>
    </row>
    <row r="2" spans="1:4" ht="16.5" customHeight="1">
      <c r="A2" s="14" t="s">
        <v>26</v>
      </c>
      <c r="B2" s="15" t="s">
        <v>27</v>
      </c>
      <c r="C2" s="15" t="s">
        <v>28</v>
      </c>
      <c r="D2" s="16" t="s">
        <v>29</v>
      </c>
    </row>
    <row r="3" spans="1:4" ht="16.5" customHeight="1">
      <c r="A3" s="15">
        <v>1</v>
      </c>
      <c r="B3" s="15" t="s">
        <v>30</v>
      </c>
      <c r="C3" s="15" t="s">
        <v>31</v>
      </c>
      <c r="D3" s="15" t="str">
        <f t="shared" ref="D3:D8" si="0">UPPER(B3)&amp;"("&amp;PROPER(C3)&amp;")"</f>
        <v>SUSUNG(Korea)</v>
      </c>
    </row>
    <row r="4" spans="1:4" ht="16.5" customHeight="1">
      <c r="A4" s="15">
        <v>2</v>
      </c>
      <c r="B4" s="15" t="s">
        <v>32</v>
      </c>
      <c r="C4" s="15" t="s">
        <v>33</v>
      </c>
      <c r="D4" s="15" t="str">
        <f t="shared" si="0"/>
        <v>BAROSERONA(Spain)</v>
      </c>
    </row>
    <row r="5" spans="1:4" ht="16.5" customHeight="1">
      <c r="A5" s="15">
        <v>3</v>
      </c>
      <c r="B5" s="15" t="s">
        <v>34</v>
      </c>
      <c r="C5" s="15" t="s">
        <v>35</v>
      </c>
      <c r="D5" s="15" t="str">
        <f t="shared" si="0"/>
        <v>CHELSY(England)</v>
      </c>
    </row>
    <row r="6" spans="1:4" ht="16.5" customHeight="1">
      <c r="A6" s="15">
        <v>4</v>
      </c>
      <c r="B6" s="15" t="s">
        <v>36</v>
      </c>
      <c r="C6" s="15" t="s">
        <v>37</v>
      </c>
      <c r="D6" s="15" t="str">
        <f t="shared" si="0"/>
        <v>ROMA(Italy)</v>
      </c>
    </row>
    <row r="7" spans="1:4" ht="16.5" customHeight="1">
      <c r="A7" s="15">
        <v>5</v>
      </c>
      <c r="B7" s="15" t="s">
        <v>38</v>
      </c>
      <c r="C7" s="15" t="s">
        <v>39</v>
      </c>
      <c r="D7" s="15" t="str">
        <f t="shared" si="0"/>
        <v>HOVEN(Netherlands)</v>
      </c>
    </row>
    <row r="8" spans="1:4" ht="16.5" customHeight="1">
      <c r="A8" s="15">
        <v>6</v>
      </c>
      <c r="B8" s="17" t="s">
        <v>40</v>
      </c>
      <c r="C8" s="15" t="s">
        <v>41</v>
      </c>
      <c r="D8" s="15" t="str">
        <f t="shared" si="0"/>
        <v>ISAC(France)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2:B8"/>
  <sheetViews>
    <sheetView workbookViewId="0"/>
  </sheetViews>
  <sheetFormatPr defaultRowHeight="16.5" customHeight="1"/>
  <cols>
    <col min="1" max="1" width="30.5546875" style="8" bestFit="1" customWidth="1"/>
    <col min="2" max="2" width="9.88671875" style="8" bestFit="1" customWidth="1"/>
    <col min="3" max="16384" width="8.88671875" style="8"/>
  </cols>
  <sheetData>
    <row r="2" spans="1:2" ht="16.5" customHeight="1">
      <c r="A2" s="1" t="s">
        <v>18</v>
      </c>
      <c r="B2" s="2" t="s">
        <v>10</v>
      </c>
    </row>
    <row r="3" spans="1:2" ht="16.5" customHeight="1">
      <c r="A3" s="6" t="s">
        <v>19</v>
      </c>
      <c r="B3" s="1"/>
    </row>
    <row r="4" spans="1:2" ht="16.5" customHeight="1">
      <c r="A4" s="6" t="s">
        <v>20</v>
      </c>
      <c r="B4" s="1"/>
    </row>
    <row r="5" spans="1:2" ht="16.5" customHeight="1">
      <c r="A5" s="6" t="s">
        <v>21</v>
      </c>
      <c r="B5" s="1"/>
    </row>
    <row r="6" spans="1:2" ht="16.5" customHeight="1">
      <c r="A6" s="6" t="s">
        <v>22</v>
      </c>
      <c r="B6" s="1"/>
    </row>
    <row r="7" spans="1:2" ht="16.5" customHeight="1">
      <c r="A7" s="6" t="s">
        <v>23</v>
      </c>
      <c r="B7" s="1"/>
    </row>
    <row r="8" spans="1:2" ht="16.5" customHeight="1">
      <c r="A8" s="6" t="s">
        <v>24</v>
      </c>
      <c r="B8" s="1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B8"/>
  <sheetViews>
    <sheetView workbookViewId="0"/>
  </sheetViews>
  <sheetFormatPr defaultRowHeight="16.5" customHeight="1"/>
  <cols>
    <col min="1" max="1" width="30.5546875" style="8" bestFit="1" customWidth="1"/>
    <col min="2" max="2" width="9.88671875" style="8" bestFit="1" customWidth="1"/>
    <col min="3" max="16384" width="8.88671875" style="8"/>
  </cols>
  <sheetData>
    <row r="2" spans="1:2" ht="16.5" customHeight="1">
      <c r="A2" s="1" t="s">
        <v>18</v>
      </c>
      <c r="B2" s="2" t="s">
        <v>10</v>
      </c>
    </row>
    <row r="3" spans="1:2" ht="16.5" customHeight="1">
      <c r="A3" s="6" t="s">
        <v>19</v>
      </c>
      <c r="B3" s="1" t="str">
        <f>MID(A3,1,FIND(",",A3)-1)</f>
        <v>듀크레이</v>
      </c>
    </row>
    <row r="4" spans="1:2" ht="16.5" customHeight="1">
      <c r="A4" s="6" t="s">
        <v>20</v>
      </c>
      <c r="B4" s="1" t="str">
        <f t="shared" ref="B4:B8" si="0">MID(A4,1,FIND(",",A4)-1)</f>
        <v>아더마</v>
      </c>
    </row>
    <row r="5" spans="1:2" ht="16.5" customHeight="1">
      <c r="A5" s="6" t="s">
        <v>21</v>
      </c>
      <c r="B5" s="1" t="str">
        <f t="shared" si="0"/>
        <v>아토팜</v>
      </c>
    </row>
    <row r="6" spans="1:2" ht="16.5" customHeight="1">
      <c r="A6" s="6" t="s">
        <v>22</v>
      </c>
      <c r="B6" s="1" t="str">
        <f t="shared" si="0"/>
        <v>아니보</v>
      </c>
    </row>
    <row r="7" spans="1:2" ht="16.5" customHeight="1">
      <c r="A7" s="6" t="s">
        <v>23</v>
      </c>
      <c r="B7" s="1" t="str">
        <f t="shared" si="0"/>
        <v>제로투세븐</v>
      </c>
    </row>
    <row r="8" spans="1:2" ht="16.5" customHeight="1">
      <c r="A8" s="6" t="s">
        <v>24</v>
      </c>
      <c r="B8" s="1" t="str">
        <f t="shared" si="0"/>
        <v>한국치코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B9"/>
  <sheetViews>
    <sheetView workbookViewId="0"/>
  </sheetViews>
  <sheetFormatPr defaultRowHeight="16.5" customHeight="1"/>
  <cols>
    <col min="1" max="1" width="36.88671875" style="8" customWidth="1"/>
    <col min="2" max="2" width="13.21875" style="8" customWidth="1"/>
    <col min="3" max="16384" width="8.88671875" style="8"/>
  </cols>
  <sheetData>
    <row r="2" spans="1:2" ht="16.5" customHeight="1">
      <c r="A2" s="1" t="s">
        <v>9</v>
      </c>
      <c r="B2" s="2" t="s">
        <v>10</v>
      </c>
    </row>
    <row r="3" spans="1:2" ht="16.5" customHeight="1">
      <c r="A3" s="6" t="s">
        <v>11</v>
      </c>
      <c r="B3" s="6"/>
    </row>
    <row r="4" spans="1:2" ht="16.5" customHeight="1">
      <c r="A4" s="6" t="s">
        <v>12</v>
      </c>
      <c r="B4" s="6"/>
    </row>
    <row r="5" spans="1:2" ht="16.5" customHeight="1">
      <c r="A5" s="6" t="s">
        <v>13</v>
      </c>
      <c r="B5" s="6"/>
    </row>
    <row r="6" spans="1:2" ht="16.5" customHeight="1">
      <c r="A6" s="6" t="s">
        <v>14</v>
      </c>
      <c r="B6" s="6"/>
    </row>
    <row r="7" spans="1:2" ht="16.5" customHeight="1">
      <c r="A7" s="6" t="s">
        <v>15</v>
      </c>
      <c r="B7" s="6"/>
    </row>
    <row r="8" spans="1:2" ht="16.5" customHeight="1">
      <c r="A8" s="6" t="s">
        <v>16</v>
      </c>
      <c r="B8" s="6"/>
    </row>
    <row r="9" spans="1:2" ht="16.5" customHeight="1">
      <c r="A9" s="6" t="s">
        <v>17</v>
      </c>
      <c r="B9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16384" width="8.88671875" style="8"/>
  </cols>
  <sheetData>
    <row r="1" spans="1:5" ht="16.5" customHeight="1">
      <c r="A1" s="7"/>
      <c r="C1" s="9" t="s">
        <v>138</v>
      </c>
    </row>
    <row r="2" spans="1:5" ht="16.5" customHeight="1">
      <c r="A2" s="1" t="s">
        <v>98</v>
      </c>
      <c r="B2" s="1" t="s">
        <v>139</v>
      </c>
      <c r="C2" s="1" t="s">
        <v>140</v>
      </c>
      <c r="D2" s="1" t="s">
        <v>141</v>
      </c>
      <c r="E2" s="10" t="s">
        <v>142</v>
      </c>
    </row>
    <row r="3" spans="1:5" ht="16.5" customHeight="1">
      <c r="A3" s="1" t="s">
        <v>143</v>
      </c>
      <c r="B3" s="11" t="s">
        <v>4</v>
      </c>
      <c r="C3" s="1" t="s">
        <v>144</v>
      </c>
      <c r="D3" s="1" t="s">
        <v>145</v>
      </c>
      <c r="E3" s="1" t="str">
        <f>20&amp;LEFT(B3,2)&amp;"년"</f>
        <v>2009년</v>
      </c>
    </row>
    <row r="4" spans="1:5" ht="16.5" customHeight="1">
      <c r="A4" s="1" t="s">
        <v>146</v>
      </c>
      <c r="B4" s="11" t="s">
        <v>5</v>
      </c>
      <c r="C4" s="1" t="s">
        <v>147</v>
      </c>
      <c r="D4" s="1" t="s">
        <v>148</v>
      </c>
      <c r="E4" s="1" t="str">
        <f t="shared" ref="E4:E10" si="0">20&amp;LEFT(B4,2)&amp;"년"</f>
        <v>2011년</v>
      </c>
    </row>
    <row r="5" spans="1:5" ht="16.5" customHeight="1">
      <c r="A5" s="1" t="s">
        <v>149</v>
      </c>
      <c r="B5" s="11" t="s">
        <v>6</v>
      </c>
      <c r="C5" s="1" t="s">
        <v>150</v>
      </c>
      <c r="D5" s="1" t="s">
        <v>151</v>
      </c>
      <c r="E5" s="1" t="str">
        <f t="shared" si="0"/>
        <v>2009년</v>
      </c>
    </row>
    <row r="6" spans="1:5" ht="16.5" customHeight="1">
      <c r="A6" s="1" t="s">
        <v>152</v>
      </c>
      <c r="B6" s="11" t="s">
        <v>7</v>
      </c>
      <c r="C6" s="1" t="s">
        <v>153</v>
      </c>
      <c r="D6" s="1" t="s">
        <v>154</v>
      </c>
      <c r="E6" s="1" t="str">
        <f t="shared" si="0"/>
        <v>2010년</v>
      </c>
    </row>
    <row r="7" spans="1:5" ht="16.5" customHeight="1">
      <c r="A7" s="1" t="s">
        <v>155</v>
      </c>
      <c r="B7" s="11" t="s">
        <v>156</v>
      </c>
      <c r="C7" s="1" t="s">
        <v>144</v>
      </c>
      <c r="D7" s="1" t="s">
        <v>157</v>
      </c>
      <c r="E7" s="1" t="str">
        <f t="shared" si="0"/>
        <v>2008년</v>
      </c>
    </row>
    <row r="8" spans="1:5" ht="16.5" customHeight="1">
      <c r="A8" s="1" t="s">
        <v>158</v>
      </c>
      <c r="B8" s="11" t="s">
        <v>3</v>
      </c>
      <c r="C8" s="1" t="s">
        <v>153</v>
      </c>
      <c r="D8" s="1" t="s">
        <v>159</v>
      </c>
      <c r="E8" s="1" t="str">
        <f t="shared" si="0"/>
        <v>2011년</v>
      </c>
    </row>
    <row r="9" spans="1:5" ht="16.5" customHeight="1">
      <c r="A9" s="1" t="s">
        <v>160</v>
      </c>
      <c r="B9" s="11" t="s">
        <v>161</v>
      </c>
      <c r="C9" s="1" t="s">
        <v>150</v>
      </c>
      <c r="D9" s="12" t="s">
        <v>162</v>
      </c>
      <c r="E9" s="1" t="str">
        <f t="shared" si="0"/>
        <v>2008년</v>
      </c>
    </row>
    <row r="10" spans="1:5" ht="16.5" customHeight="1">
      <c r="A10" s="1" t="s">
        <v>163</v>
      </c>
      <c r="B10" s="11" t="s">
        <v>8</v>
      </c>
      <c r="C10" s="1" t="s">
        <v>164</v>
      </c>
      <c r="D10" s="12" t="s">
        <v>165</v>
      </c>
      <c r="E10" s="1" t="str">
        <f t="shared" si="0"/>
        <v>2010년</v>
      </c>
    </row>
  </sheetData>
  <phoneticPr fontId="2" type="noConversion"/>
  <pageMargins left="0.75" right="0.75" top="1" bottom="1" header="0.5" footer="0.5"/>
  <headerFooter alignWithMargins="0"/>
  <ignoredErrors>
    <ignoredError sqref="B3:B10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>
  <dimension ref="A2:B9"/>
  <sheetViews>
    <sheetView workbookViewId="0"/>
  </sheetViews>
  <sheetFormatPr defaultRowHeight="16.5" customHeight="1"/>
  <cols>
    <col min="1" max="1" width="36.88671875" style="8" customWidth="1"/>
    <col min="2" max="2" width="13.21875" style="8" customWidth="1"/>
    <col min="3" max="16384" width="8.88671875" style="8"/>
  </cols>
  <sheetData>
    <row r="2" spans="1:2" ht="16.5" customHeight="1">
      <c r="A2" s="1" t="s">
        <v>9</v>
      </c>
      <c r="B2" s="2" t="s">
        <v>10</v>
      </c>
    </row>
    <row r="3" spans="1:2" ht="16.5" customHeight="1">
      <c r="A3" s="6" t="s">
        <v>11</v>
      </c>
      <c r="B3" s="6" t="str">
        <f>LEFT(A3,SEARCH(" ",A3)-1)</f>
        <v>달콤한정원</v>
      </c>
    </row>
    <row r="4" spans="1:2" ht="16.5" customHeight="1">
      <c r="A4" s="6" t="s">
        <v>12</v>
      </c>
      <c r="B4" s="6" t="str">
        <f t="shared" ref="B4:B9" si="0">LEFT(A4,SEARCH(" ",A4)-1)</f>
        <v>더라임</v>
      </c>
    </row>
    <row r="5" spans="1:2" ht="16.5" customHeight="1">
      <c r="A5" s="6" t="s">
        <v>13</v>
      </c>
      <c r="B5" s="6" t="str">
        <f t="shared" si="0"/>
        <v>아이앤맘</v>
      </c>
    </row>
    <row r="6" spans="1:2" ht="16.5" customHeight="1">
      <c r="A6" s="6" t="s">
        <v>14</v>
      </c>
      <c r="B6" s="6" t="str">
        <f t="shared" si="0"/>
        <v>자이소</v>
      </c>
    </row>
    <row r="7" spans="1:2" ht="16.5" customHeight="1">
      <c r="A7" s="6" t="s">
        <v>15</v>
      </c>
      <c r="B7" s="6" t="str">
        <f t="shared" si="0"/>
        <v>하얌</v>
      </c>
    </row>
    <row r="8" spans="1:2" ht="16.5" customHeight="1">
      <c r="A8" s="6" t="s">
        <v>16</v>
      </c>
      <c r="B8" s="6" t="str">
        <f t="shared" si="0"/>
        <v>팰리스연</v>
      </c>
    </row>
    <row r="9" spans="1:2" ht="16.5" customHeight="1">
      <c r="A9" s="6" t="s">
        <v>17</v>
      </c>
      <c r="B9" s="6" t="str">
        <f t="shared" si="0"/>
        <v>베이비소원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6.5" customHeight="1"/>
  <cols>
    <col min="1" max="16384" width="8.88671875" style="13"/>
  </cols>
  <sheetData>
    <row r="1" spans="1:5" ht="16.5" customHeight="1">
      <c r="A1" s="28"/>
      <c r="B1" s="29" t="s">
        <v>121</v>
      </c>
    </row>
    <row r="2" spans="1:5" ht="16.5" customHeight="1">
      <c r="A2" s="15" t="s">
        <v>122</v>
      </c>
      <c r="B2" s="15" t="s">
        <v>123</v>
      </c>
      <c r="C2" s="30" t="s">
        <v>124</v>
      </c>
      <c r="D2" s="31"/>
      <c r="E2" s="16" t="s">
        <v>125</v>
      </c>
    </row>
    <row r="3" spans="1:5" ht="16.5" customHeight="1">
      <c r="A3" s="15" t="s">
        <v>126</v>
      </c>
      <c r="B3" s="15" t="s">
        <v>127</v>
      </c>
      <c r="C3" s="30" t="s">
        <v>195</v>
      </c>
      <c r="D3" s="31"/>
      <c r="E3" s="32"/>
    </row>
    <row r="4" spans="1:5" ht="16.5" customHeight="1">
      <c r="A4" s="15" t="s">
        <v>128</v>
      </c>
      <c r="B4" s="15" t="s">
        <v>129</v>
      </c>
      <c r="C4" s="30" t="s">
        <v>196</v>
      </c>
      <c r="D4" s="31"/>
      <c r="E4" s="32"/>
    </row>
    <row r="5" spans="1:5" ht="16.5" customHeight="1">
      <c r="A5" s="15" t="s">
        <v>130</v>
      </c>
      <c r="B5" s="15" t="s">
        <v>131</v>
      </c>
      <c r="C5" s="30" t="s">
        <v>197</v>
      </c>
      <c r="D5" s="31"/>
      <c r="E5" s="32"/>
    </row>
    <row r="6" spans="1:5" ht="16.5" customHeight="1">
      <c r="A6" s="15" t="s">
        <v>132</v>
      </c>
      <c r="B6" s="15" t="s">
        <v>133</v>
      </c>
      <c r="C6" s="30" t="s">
        <v>198</v>
      </c>
      <c r="D6" s="31"/>
      <c r="E6" s="32"/>
    </row>
    <row r="7" spans="1:5" ht="16.5" customHeight="1">
      <c r="A7" s="15" t="s">
        <v>134</v>
      </c>
      <c r="B7" s="15" t="s">
        <v>135</v>
      </c>
      <c r="C7" s="30" t="s">
        <v>199</v>
      </c>
      <c r="D7" s="31"/>
      <c r="E7" s="32"/>
    </row>
    <row r="8" spans="1:5" ht="16.5" customHeight="1">
      <c r="A8" s="15" t="s">
        <v>136</v>
      </c>
      <c r="B8" s="15" t="s">
        <v>137</v>
      </c>
      <c r="C8" s="30" t="s">
        <v>200</v>
      </c>
      <c r="D8" s="31"/>
      <c r="E8" s="32"/>
    </row>
  </sheetData>
  <mergeCells count="7">
    <mergeCell ref="C6:D6"/>
    <mergeCell ref="C7:D7"/>
    <mergeCell ref="C8:D8"/>
    <mergeCell ref="C2:D2"/>
    <mergeCell ref="C3:D3"/>
    <mergeCell ref="C4:D4"/>
    <mergeCell ref="C5:D5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6.5" customHeight="1"/>
  <cols>
    <col min="1" max="4" width="8.88671875" style="13"/>
    <col min="5" max="5" width="11.44140625" style="13" bestFit="1" customWidth="1"/>
    <col min="6" max="16384" width="8.88671875" style="13"/>
  </cols>
  <sheetData>
    <row r="1" spans="1:5" ht="16.5" customHeight="1">
      <c r="A1" s="28"/>
      <c r="B1" s="29" t="s">
        <v>121</v>
      </c>
    </row>
    <row r="2" spans="1:5" ht="16.5" customHeight="1">
      <c r="A2" s="15" t="s">
        <v>122</v>
      </c>
      <c r="B2" s="15" t="s">
        <v>123</v>
      </c>
      <c r="C2" s="30" t="s">
        <v>124</v>
      </c>
      <c r="D2" s="31"/>
      <c r="E2" s="16" t="s">
        <v>125</v>
      </c>
    </row>
    <row r="3" spans="1:5" ht="16.5" customHeight="1">
      <c r="A3" s="15" t="s">
        <v>126</v>
      </c>
      <c r="B3" s="15" t="s">
        <v>127</v>
      </c>
      <c r="C3" s="30" t="s">
        <v>195</v>
      </c>
      <c r="D3" s="31"/>
      <c r="E3" s="32">
        <f t="shared" ref="E3:E8" si="0">DATE(20&amp;LEFT(C3,2),MID(C3,3,2),MID(C3,5,2))</f>
        <v>41794</v>
      </c>
    </row>
    <row r="4" spans="1:5" ht="16.5" customHeight="1">
      <c r="A4" s="15" t="s">
        <v>128</v>
      </c>
      <c r="B4" s="15" t="s">
        <v>129</v>
      </c>
      <c r="C4" s="30" t="s">
        <v>196</v>
      </c>
      <c r="D4" s="31"/>
      <c r="E4" s="32">
        <f t="shared" si="0"/>
        <v>41336</v>
      </c>
    </row>
    <row r="5" spans="1:5" ht="16.5" customHeight="1">
      <c r="A5" s="15" t="s">
        <v>130</v>
      </c>
      <c r="B5" s="15" t="s">
        <v>131</v>
      </c>
      <c r="C5" s="30" t="s">
        <v>197</v>
      </c>
      <c r="D5" s="31"/>
      <c r="E5" s="32">
        <f t="shared" si="0"/>
        <v>41218</v>
      </c>
    </row>
    <row r="6" spans="1:5" ht="16.5" customHeight="1">
      <c r="A6" s="15" t="s">
        <v>132</v>
      </c>
      <c r="B6" s="15" t="s">
        <v>133</v>
      </c>
      <c r="C6" s="30" t="s">
        <v>198</v>
      </c>
      <c r="D6" s="31"/>
      <c r="E6" s="32">
        <f t="shared" si="0"/>
        <v>41275</v>
      </c>
    </row>
    <row r="7" spans="1:5" ht="16.5" customHeight="1">
      <c r="A7" s="15" t="s">
        <v>134</v>
      </c>
      <c r="B7" s="15" t="s">
        <v>135</v>
      </c>
      <c r="C7" s="30" t="s">
        <v>199</v>
      </c>
      <c r="D7" s="31"/>
      <c r="E7" s="32">
        <f t="shared" si="0"/>
        <v>40889</v>
      </c>
    </row>
    <row r="8" spans="1:5" ht="16.5" customHeight="1">
      <c r="A8" s="15" t="s">
        <v>136</v>
      </c>
      <c r="B8" s="15" t="s">
        <v>137</v>
      </c>
      <c r="C8" s="30" t="s">
        <v>200</v>
      </c>
      <c r="D8" s="31"/>
      <c r="E8" s="32">
        <f t="shared" si="0"/>
        <v>42094</v>
      </c>
    </row>
  </sheetData>
  <mergeCells count="7">
    <mergeCell ref="C6:D6"/>
    <mergeCell ref="C7:D7"/>
    <mergeCell ref="C8:D8"/>
    <mergeCell ref="C2:D2"/>
    <mergeCell ref="C3:D3"/>
    <mergeCell ref="C4:D4"/>
    <mergeCell ref="C5:D5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6.5" customHeight="1"/>
  <cols>
    <col min="1" max="16384" width="8.88671875" style="13"/>
  </cols>
  <sheetData>
    <row r="1" spans="1:5" ht="16.5" customHeight="1">
      <c r="A1" s="27" t="s">
        <v>96</v>
      </c>
    </row>
    <row r="2" spans="1:5" ht="16.5" customHeight="1">
      <c r="A2" s="17" t="s">
        <v>97</v>
      </c>
      <c r="B2" s="17" t="s">
        <v>98</v>
      </c>
      <c r="C2" s="15" t="s">
        <v>99</v>
      </c>
      <c r="D2" s="15" t="s">
        <v>100</v>
      </c>
      <c r="E2" s="16" t="s">
        <v>101</v>
      </c>
    </row>
    <row r="3" spans="1:5" ht="16.5" customHeight="1">
      <c r="A3" s="15" t="s">
        <v>102</v>
      </c>
      <c r="B3" s="15" t="s">
        <v>103</v>
      </c>
      <c r="C3" s="15">
        <v>1974</v>
      </c>
      <c r="D3" s="15">
        <v>500</v>
      </c>
      <c r="E3" s="15"/>
    </row>
    <row r="4" spans="1:5" ht="16.5" customHeight="1">
      <c r="A4" s="15" t="s">
        <v>104</v>
      </c>
      <c r="B4" s="15" t="s">
        <v>105</v>
      </c>
      <c r="C4" s="15">
        <v>2000</v>
      </c>
      <c r="D4" s="15">
        <v>500</v>
      </c>
      <c r="E4" s="15"/>
    </row>
    <row r="5" spans="1:5" ht="16.5" customHeight="1">
      <c r="A5" s="15" t="s">
        <v>106</v>
      </c>
      <c r="B5" s="15" t="s">
        <v>107</v>
      </c>
      <c r="C5" s="15">
        <v>1983</v>
      </c>
      <c r="D5" s="15">
        <v>500</v>
      </c>
      <c r="E5" s="15"/>
    </row>
    <row r="6" spans="1:5" ht="16.5" customHeight="1">
      <c r="A6" s="15" t="s">
        <v>108</v>
      </c>
      <c r="B6" s="15" t="s">
        <v>109</v>
      </c>
      <c r="C6" s="15">
        <v>1975</v>
      </c>
      <c r="D6" s="15">
        <v>700</v>
      </c>
      <c r="E6" s="15"/>
    </row>
    <row r="7" spans="1:5" ht="16.5" customHeight="1">
      <c r="A7" s="15" t="s">
        <v>110</v>
      </c>
      <c r="B7" s="15" t="s">
        <v>111</v>
      </c>
      <c r="C7" s="15">
        <v>1974</v>
      </c>
      <c r="D7" s="15">
        <v>500</v>
      </c>
      <c r="E7" s="15"/>
    </row>
    <row r="8" spans="1:5" ht="16.5" customHeight="1">
      <c r="A8" s="15" t="s">
        <v>112</v>
      </c>
      <c r="B8" s="15" t="s">
        <v>113</v>
      </c>
      <c r="C8" s="15">
        <v>1984</v>
      </c>
      <c r="D8" s="15">
        <v>400</v>
      </c>
      <c r="E8" s="15"/>
    </row>
    <row r="9" spans="1:5" ht="16.5" customHeight="1">
      <c r="A9" s="15" t="s">
        <v>114</v>
      </c>
      <c r="B9" s="15" t="s">
        <v>115</v>
      </c>
      <c r="C9" s="15">
        <v>1994</v>
      </c>
      <c r="D9" s="15">
        <v>700</v>
      </c>
      <c r="E9" s="15"/>
    </row>
    <row r="10" spans="1:5" ht="16.5" customHeight="1">
      <c r="A10" s="15" t="s">
        <v>116</v>
      </c>
      <c r="B10" s="15" t="s">
        <v>117</v>
      </c>
      <c r="C10" s="15">
        <v>1987</v>
      </c>
      <c r="D10" s="15">
        <v>500</v>
      </c>
      <c r="E10" s="15"/>
    </row>
    <row r="11" spans="1:5" ht="16.5" customHeight="1">
      <c r="A11" s="15" t="s">
        <v>2</v>
      </c>
      <c r="B11" s="15" t="s">
        <v>118</v>
      </c>
      <c r="C11" s="15">
        <v>1984</v>
      </c>
      <c r="D11" s="15">
        <v>500</v>
      </c>
      <c r="E11" s="15"/>
    </row>
    <row r="12" spans="1:5" ht="16.5" customHeight="1">
      <c r="A12" s="15" t="s">
        <v>119</v>
      </c>
      <c r="B12" s="15" t="s">
        <v>120</v>
      </c>
      <c r="C12" s="15">
        <v>1987</v>
      </c>
      <c r="D12" s="15">
        <v>300</v>
      </c>
      <c r="E12" s="15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6.5" customHeight="1"/>
  <cols>
    <col min="1" max="16384" width="8.88671875" style="13"/>
  </cols>
  <sheetData>
    <row r="1" spans="1:5" ht="16.5" customHeight="1">
      <c r="A1" s="27" t="s">
        <v>96</v>
      </c>
    </row>
    <row r="2" spans="1:5" ht="16.5" customHeight="1">
      <c r="A2" s="17" t="s">
        <v>97</v>
      </c>
      <c r="B2" s="17" t="s">
        <v>98</v>
      </c>
      <c r="C2" s="15" t="s">
        <v>99</v>
      </c>
      <c r="D2" s="15" t="s">
        <v>100</v>
      </c>
      <c r="E2" s="16" t="s">
        <v>101</v>
      </c>
    </row>
    <row r="3" spans="1:5" ht="16.5" customHeight="1">
      <c r="A3" s="15" t="s">
        <v>102</v>
      </c>
      <c r="B3" s="15" t="s">
        <v>103</v>
      </c>
      <c r="C3" s="15">
        <v>1974</v>
      </c>
      <c r="D3" s="15">
        <v>500</v>
      </c>
      <c r="E3" s="15" t="str">
        <f>CHOOSE(MID(A3,4,1),"해피제과","참존제과","파랑제과")</f>
        <v>해피제과</v>
      </c>
    </row>
    <row r="4" spans="1:5" ht="16.5" customHeight="1">
      <c r="A4" s="15" t="s">
        <v>104</v>
      </c>
      <c r="B4" s="15" t="s">
        <v>105</v>
      </c>
      <c r="C4" s="15">
        <v>2000</v>
      </c>
      <c r="D4" s="15">
        <v>500</v>
      </c>
      <c r="E4" s="15" t="str">
        <f t="shared" ref="E4:E12" si="0">CHOOSE(MID(A4,4,1),"해피제과","참존제과","파랑제과")</f>
        <v>참존제과</v>
      </c>
    </row>
    <row r="5" spans="1:5" ht="16.5" customHeight="1">
      <c r="A5" s="15" t="s">
        <v>106</v>
      </c>
      <c r="B5" s="15" t="s">
        <v>107</v>
      </c>
      <c r="C5" s="15">
        <v>1983</v>
      </c>
      <c r="D5" s="15">
        <v>500</v>
      </c>
      <c r="E5" s="15" t="str">
        <f t="shared" si="0"/>
        <v>파랑제과</v>
      </c>
    </row>
    <row r="6" spans="1:5" ht="16.5" customHeight="1">
      <c r="A6" s="15" t="s">
        <v>108</v>
      </c>
      <c r="B6" s="15" t="s">
        <v>109</v>
      </c>
      <c r="C6" s="15">
        <v>1975</v>
      </c>
      <c r="D6" s="15">
        <v>700</v>
      </c>
      <c r="E6" s="15" t="str">
        <f t="shared" si="0"/>
        <v>파랑제과</v>
      </c>
    </row>
    <row r="7" spans="1:5" ht="16.5" customHeight="1">
      <c r="A7" s="15" t="s">
        <v>110</v>
      </c>
      <c r="B7" s="15" t="s">
        <v>111</v>
      </c>
      <c r="C7" s="15">
        <v>1974</v>
      </c>
      <c r="D7" s="15">
        <v>500</v>
      </c>
      <c r="E7" s="15" t="str">
        <f t="shared" si="0"/>
        <v>참존제과</v>
      </c>
    </row>
    <row r="8" spans="1:5" ht="16.5" customHeight="1">
      <c r="A8" s="15" t="s">
        <v>112</v>
      </c>
      <c r="B8" s="15" t="s">
        <v>113</v>
      </c>
      <c r="C8" s="15">
        <v>1984</v>
      </c>
      <c r="D8" s="15">
        <v>400</v>
      </c>
      <c r="E8" s="15" t="str">
        <f t="shared" si="0"/>
        <v>파랑제과</v>
      </c>
    </row>
    <row r="9" spans="1:5" ht="16.5" customHeight="1">
      <c r="A9" s="15" t="s">
        <v>114</v>
      </c>
      <c r="B9" s="15" t="s">
        <v>115</v>
      </c>
      <c r="C9" s="15">
        <v>1994</v>
      </c>
      <c r="D9" s="15">
        <v>700</v>
      </c>
      <c r="E9" s="15" t="str">
        <f t="shared" si="0"/>
        <v>해피제과</v>
      </c>
    </row>
    <row r="10" spans="1:5" ht="16.5" customHeight="1">
      <c r="A10" s="15" t="s">
        <v>116</v>
      </c>
      <c r="B10" s="15" t="s">
        <v>117</v>
      </c>
      <c r="C10" s="15">
        <v>1987</v>
      </c>
      <c r="D10" s="15">
        <v>500</v>
      </c>
      <c r="E10" s="15" t="str">
        <f t="shared" si="0"/>
        <v>파랑제과</v>
      </c>
    </row>
    <row r="11" spans="1:5" ht="16.5" customHeight="1">
      <c r="A11" s="15" t="s">
        <v>2</v>
      </c>
      <c r="B11" s="15" t="s">
        <v>118</v>
      </c>
      <c r="C11" s="15">
        <v>1984</v>
      </c>
      <c r="D11" s="15">
        <v>500</v>
      </c>
      <c r="E11" s="15" t="str">
        <f t="shared" si="0"/>
        <v>파랑제과</v>
      </c>
    </row>
    <row r="12" spans="1:5" ht="16.5" customHeight="1">
      <c r="A12" s="15" t="s">
        <v>119</v>
      </c>
      <c r="B12" s="15" t="s">
        <v>120</v>
      </c>
      <c r="C12" s="15">
        <v>1987</v>
      </c>
      <c r="D12" s="15">
        <v>300</v>
      </c>
      <c r="E12" s="15" t="str">
        <f t="shared" si="0"/>
        <v>참존제과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16384" width="8.88671875" style="8"/>
  </cols>
  <sheetData>
    <row r="1" spans="1:5" ht="16.5" customHeight="1">
      <c r="A1" s="7"/>
      <c r="C1" s="9" t="s">
        <v>70</v>
      </c>
    </row>
    <row r="2" spans="1:5" ht="16.5" customHeight="1">
      <c r="A2" s="1" t="s">
        <v>71</v>
      </c>
      <c r="B2" s="1" t="s">
        <v>72</v>
      </c>
      <c r="C2" s="1" t="s">
        <v>73</v>
      </c>
      <c r="D2" s="1" t="s">
        <v>74</v>
      </c>
      <c r="E2" s="10" t="s">
        <v>75</v>
      </c>
    </row>
    <row r="3" spans="1:5" ht="16.5" customHeight="1">
      <c r="A3" s="1" t="s">
        <v>76</v>
      </c>
      <c r="B3" s="1" t="s">
        <v>77</v>
      </c>
      <c r="C3" s="1" t="s">
        <v>78</v>
      </c>
      <c r="D3" s="1">
        <v>101</v>
      </c>
      <c r="E3" s="1"/>
    </row>
    <row r="4" spans="1:5" ht="16.5" customHeight="1">
      <c r="A4" s="1" t="s">
        <v>79</v>
      </c>
      <c r="B4" s="1" t="s">
        <v>80</v>
      </c>
      <c r="C4" s="1" t="s">
        <v>81</v>
      </c>
      <c r="D4" s="1">
        <v>203</v>
      </c>
      <c r="E4" s="1"/>
    </row>
    <row r="5" spans="1:5" ht="16.5" customHeight="1">
      <c r="A5" s="1" t="s">
        <v>82</v>
      </c>
      <c r="B5" s="1" t="s">
        <v>83</v>
      </c>
      <c r="C5" s="1" t="s">
        <v>84</v>
      </c>
      <c r="D5" s="1">
        <v>302</v>
      </c>
      <c r="E5" s="1"/>
    </row>
    <row r="6" spans="1:5" ht="16.5" customHeight="1">
      <c r="A6" s="1" t="s">
        <v>85</v>
      </c>
      <c r="B6" s="1" t="s">
        <v>86</v>
      </c>
      <c r="C6" s="1" t="s">
        <v>81</v>
      </c>
      <c r="D6" s="1">
        <v>202</v>
      </c>
      <c r="E6" s="1"/>
    </row>
    <row r="7" spans="1:5" ht="16.5" customHeight="1">
      <c r="A7" s="1" t="s">
        <v>87</v>
      </c>
      <c r="B7" s="1" t="s">
        <v>88</v>
      </c>
      <c r="C7" s="1" t="s">
        <v>84</v>
      </c>
      <c r="D7" s="1">
        <v>303</v>
      </c>
      <c r="E7" s="1"/>
    </row>
    <row r="8" spans="1:5" ht="16.5" customHeight="1">
      <c r="A8" s="1" t="s">
        <v>89</v>
      </c>
      <c r="B8" s="1" t="s">
        <v>90</v>
      </c>
      <c r="C8" s="1" t="s">
        <v>91</v>
      </c>
      <c r="D8" s="1">
        <v>402</v>
      </c>
      <c r="E8" s="1"/>
    </row>
    <row r="9" spans="1:5" ht="16.5" customHeight="1">
      <c r="A9" s="1" t="s">
        <v>92</v>
      </c>
      <c r="B9" s="1" t="s">
        <v>93</v>
      </c>
      <c r="C9" s="12" t="s">
        <v>78</v>
      </c>
      <c r="D9" s="1">
        <v>103</v>
      </c>
      <c r="E9" s="1"/>
    </row>
    <row r="10" spans="1:5" ht="16.5" customHeight="1">
      <c r="A10" s="1" t="s">
        <v>94</v>
      </c>
      <c r="B10" s="1" t="s">
        <v>95</v>
      </c>
      <c r="C10" s="12" t="s">
        <v>78</v>
      </c>
      <c r="D10" s="1">
        <v>102</v>
      </c>
      <c r="E10" s="1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16384" width="8.88671875" style="8"/>
  </cols>
  <sheetData>
    <row r="1" spans="1:5" ht="16.5" customHeight="1">
      <c r="A1" s="7"/>
      <c r="C1" s="9" t="s">
        <v>70</v>
      </c>
    </row>
    <row r="2" spans="1:5" ht="16.5" customHeight="1">
      <c r="A2" s="1" t="s">
        <v>71</v>
      </c>
      <c r="B2" s="1" t="s">
        <v>72</v>
      </c>
      <c r="C2" s="1" t="s">
        <v>73</v>
      </c>
      <c r="D2" s="1" t="s">
        <v>74</v>
      </c>
      <c r="E2" s="10" t="s">
        <v>75</v>
      </c>
    </row>
    <row r="3" spans="1:5" ht="16.5" customHeight="1">
      <c r="A3" s="1" t="s">
        <v>76</v>
      </c>
      <c r="B3" s="1" t="s">
        <v>77</v>
      </c>
      <c r="C3" s="1" t="s">
        <v>78</v>
      </c>
      <c r="D3" s="1">
        <v>101</v>
      </c>
      <c r="E3" s="1" t="str">
        <f>IF(RIGHT(A3,1)="P","부장",IF(RIGHT(A3,1)="G","과장","사원"))</f>
        <v>사원</v>
      </c>
    </row>
    <row r="4" spans="1:5" ht="16.5" customHeight="1">
      <c r="A4" s="1" t="s">
        <v>79</v>
      </c>
      <c r="B4" s="1" t="s">
        <v>80</v>
      </c>
      <c r="C4" s="1" t="s">
        <v>81</v>
      </c>
      <c r="D4" s="1">
        <v>203</v>
      </c>
      <c r="E4" s="1" t="str">
        <f t="shared" ref="E4:E10" si="0">IF(RIGHT(A4,1)="P","부장",IF(RIGHT(A4,1)="G","과장","사원"))</f>
        <v>과장</v>
      </c>
    </row>
    <row r="5" spans="1:5" ht="16.5" customHeight="1">
      <c r="A5" s="1" t="s">
        <v>82</v>
      </c>
      <c r="B5" s="1" t="s">
        <v>83</v>
      </c>
      <c r="C5" s="1" t="s">
        <v>84</v>
      </c>
      <c r="D5" s="1">
        <v>302</v>
      </c>
      <c r="E5" s="1" t="str">
        <f t="shared" si="0"/>
        <v>부장</v>
      </c>
    </row>
    <row r="6" spans="1:5" ht="16.5" customHeight="1">
      <c r="A6" s="1" t="s">
        <v>85</v>
      </c>
      <c r="B6" s="1" t="s">
        <v>86</v>
      </c>
      <c r="C6" s="1" t="s">
        <v>81</v>
      </c>
      <c r="D6" s="1">
        <v>202</v>
      </c>
      <c r="E6" s="1" t="str">
        <f t="shared" si="0"/>
        <v>부장</v>
      </c>
    </row>
    <row r="7" spans="1:5" ht="16.5" customHeight="1">
      <c r="A7" s="1" t="s">
        <v>87</v>
      </c>
      <c r="B7" s="1" t="s">
        <v>88</v>
      </c>
      <c r="C7" s="1" t="s">
        <v>84</v>
      </c>
      <c r="D7" s="1">
        <v>303</v>
      </c>
      <c r="E7" s="1" t="str">
        <f t="shared" si="0"/>
        <v>과장</v>
      </c>
    </row>
    <row r="8" spans="1:5" ht="16.5" customHeight="1">
      <c r="A8" s="1" t="s">
        <v>89</v>
      </c>
      <c r="B8" s="1" t="s">
        <v>90</v>
      </c>
      <c r="C8" s="1" t="s">
        <v>91</v>
      </c>
      <c r="D8" s="1">
        <v>402</v>
      </c>
      <c r="E8" s="1" t="str">
        <f t="shared" si="0"/>
        <v>사원</v>
      </c>
    </row>
    <row r="9" spans="1:5" ht="16.5" customHeight="1">
      <c r="A9" s="1" t="s">
        <v>92</v>
      </c>
      <c r="B9" s="1" t="s">
        <v>93</v>
      </c>
      <c r="C9" s="12" t="s">
        <v>78</v>
      </c>
      <c r="D9" s="1">
        <v>103</v>
      </c>
      <c r="E9" s="1" t="str">
        <f t="shared" si="0"/>
        <v>사원</v>
      </c>
    </row>
    <row r="10" spans="1:5" ht="16.5" customHeight="1">
      <c r="A10" s="1" t="s">
        <v>94</v>
      </c>
      <c r="B10" s="1" t="s">
        <v>95</v>
      </c>
      <c r="C10" s="12" t="s">
        <v>78</v>
      </c>
      <c r="D10" s="1">
        <v>102</v>
      </c>
      <c r="E10" s="1" t="str">
        <f t="shared" si="0"/>
        <v>과장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6.5" customHeight="1"/>
  <cols>
    <col min="1" max="1" width="8.88671875" style="8"/>
    <col min="2" max="2" width="13.44140625" style="8" bestFit="1" customWidth="1"/>
    <col min="3" max="3" width="8.88671875" style="8"/>
    <col min="4" max="4" width="11.5546875" style="8" bestFit="1" customWidth="1"/>
    <col min="5" max="16384" width="8.88671875" style="8"/>
  </cols>
  <sheetData>
    <row r="1" spans="1:4" ht="16.5" customHeight="1">
      <c r="A1" s="24"/>
      <c r="B1" s="9" t="s">
        <v>0</v>
      </c>
    </row>
    <row r="2" spans="1:4" ht="16.5" customHeight="1">
      <c r="A2" s="12" t="s">
        <v>61</v>
      </c>
      <c r="B2" s="3" t="s">
        <v>62</v>
      </c>
      <c r="C2" s="10" t="s">
        <v>63</v>
      </c>
      <c r="D2" s="20" t="s">
        <v>45</v>
      </c>
    </row>
    <row r="3" spans="1:4" ht="16.5" customHeight="1">
      <c r="A3" s="1">
        <v>23</v>
      </c>
      <c r="B3" s="21" t="s">
        <v>64</v>
      </c>
      <c r="C3" s="1"/>
      <c r="D3" s="25" t="s">
        <v>65</v>
      </c>
    </row>
    <row r="4" spans="1:4" ht="16.5" customHeight="1">
      <c r="A4" s="1">
        <v>46</v>
      </c>
      <c r="B4" s="6" t="s">
        <v>66</v>
      </c>
      <c r="C4" s="26"/>
      <c r="D4" s="25" t="s">
        <v>67</v>
      </c>
    </row>
    <row r="5" spans="1:4" ht="16.5" customHeight="1">
      <c r="A5" s="1">
        <v>73</v>
      </c>
      <c r="B5" s="6" t="s">
        <v>68</v>
      </c>
      <c r="C5" s="1"/>
      <c r="D5" s="25" t="s">
        <v>69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LEFT1(예제)</vt:lpstr>
      <vt:lpstr>LEFT1(결과)</vt:lpstr>
      <vt:lpstr>MID1(예제)</vt:lpstr>
      <vt:lpstr>MID1(결과)</vt:lpstr>
      <vt:lpstr>MID2(예제)</vt:lpstr>
      <vt:lpstr>MID2(결과)</vt:lpstr>
      <vt:lpstr>RIGHT(예제)</vt:lpstr>
      <vt:lpstr>RIGHT(결과)</vt:lpstr>
      <vt:lpstr>LOWER(예제)</vt:lpstr>
      <vt:lpstr>LOWER(결과)</vt:lpstr>
      <vt:lpstr>UPPER1(예제)</vt:lpstr>
      <vt:lpstr>UPPER1(결과)</vt:lpstr>
      <vt:lpstr>PROPER1(예제)</vt:lpstr>
      <vt:lpstr>PROPER1(결과)</vt:lpstr>
      <vt:lpstr>PROPER2(예제)</vt:lpstr>
      <vt:lpstr>PROPER2(결과)</vt:lpstr>
      <vt:lpstr>FIND</vt:lpstr>
      <vt:lpstr>FIND(결과)</vt:lpstr>
      <vt:lpstr>SEARCH</vt:lpstr>
      <vt:lpstr>SEARCH(결과)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사용자</cp:lastModifiedBy>
  <dcterms:created xsi:type="dcterms:W3CDTF">2003-09-08T06:56:28Z</dcterms:created>
  <dcterms:modified xsi:type="dcterms:W3CDTF">2014-06-01T14:20:15Z</dcterms:modified>
</cp:coreProperties>
</file>