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D374C7FC-66D6-4071-BFE1-329596193EEC}" xr6:coauthVersionLast="45" xr6:coauthVersionMax="45" xr10:uidLastSave="{00000000-0000-0000-0000-000000000000}"/>
  <bookViews>
    <workbookView xWindow="3072" yWindow="3072" windowWidth="23040" windowHeight="12156" activeTab="2" xr2:uid="{580EEFA4-BA17-4328-B77F-653AAFB804FB}"/>
  </bookViews>
  <sheets>
    <sheet name="Age-Day" sheetId="1" r:id="rId1"/>
    <sheet name="Age-Day-Summary" sheetId="3" r:id="rId2"/>
    <sheet name="Age-Day-Summary-Normalize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84" i="4" l="1"/>
  <c r="AI84" i="4" s="1"/>
  <c r="AF84" i="4"/>
  <c r="AG84" i="4" s="1"/>
  <c r="AD84" i="4"/>
  <c r="AE84" i="4" s="1"/>
  <c r="AC84" i="4"/>
  <c r="Z84" i="4"/>
  <c r="AA84" i="4" s="1"/>
  <c r="AB84" i="4" s="1"/>
  <c r="W84" i="4"/>
  <c r="X84" i="4" s="1"/>
  <c r="Y84" i="4" s="1"/>
  <c r="T84" i="4"/>
  <c r="U84" i="4" s="1"/>
  <c r="V84" i="4" s="1"/>
  <c r="R84" i="4"/>
  <c r="S84" i="4" s="1"/>
  <c r="Q84" i="4"/>
  <c r="N84" i="4"/>
  <c r="O84" i="4" s="1"/>
  <c r="P84" i="4" s="1"/>
  <c r="K84" i="4"/>
  <c r="L84" i="4" s="1"/>
  <c r="M84" i="4" s="1"/>
  <c r="H84" i="4"/>
  <c r="I84" i="4" s="1"/>
  <c r="J84" i="4" s="1"/>
  <c r="F84" i="4"/>
  <c r="G84" i="4" s="1"/>
  <c r="E84" i="4"/>
  <c r="B84" i="4"/>
  <c r="C84" i="4" s="1"/>
  <c r="D84" i="4" s="1"/>
  <c r="A84" i="4"/>
  <c r="X84" i="3"/>
  <c r="Y84" i="3" s="1"/>
  <c r="V84" i="3"/>
  <c r="W84" i="3" s="1"/>
  <c r="T84" i="3"/>
  <c r="U84" i="3" s="1"/>
  <c r="R84" i="3"/>
  <c r="S84" i="3" s="1"/>
  <c r="P84" i="3"/>
  <c r="Q84" i="3" s="1"/>
  <c r="N84" i="3"/>
  <c r="O84" i="3" s="1"/>
  <c r="L84" i="3"/>
  <c r="M84" i="3" s="1"/>
  <c r="J84" i="3"/>
  <c r="K84" i="3" s="1"/>
  <c r="H84" i="3"/>
  <c r="I84" i="3" s="1"/>
  <c r="F84" i="3"/>
  <c r="G84" i="3" s="1"/>
  <c r="D84" i="3"/>
  <c r="E84" i="3" s="1"/>
  <c r="B84" i="3"/>
  <c r="C84" i="3" s="1"/>
  <c r="A84" i="3"/>
  <c r="A84" i="1"/>
  <c r="AH83" i="4" l="1"/>
  <c r="AI83" i="4" s="1"/>
  <c r="AF83" i="4"/>
  <c r="AG83" i="4" s="1"/>
  <c r="AC83" i="4"/>
  <c r="AD83" i="4" s="1"/>
  <c r="AE83" i="4" s="1"/>
  <c r="Z83" i="4"/>
  <c r="AA83" i="4" s="1"/>
  <c r="AB83" i="4" s="1"/>
  <c r="X83" i="4"/>
  <c r="Y83" i="4" s="1"/>
  <c r="W83" i="4"/>
  <c r="T83" i="4"/>
  <c r="U83" i="4" s="1"/>
  <c r="V83" i="4" s="1"/>
  <c r="Q83" i="4"/>
  <c r="R83" i="4" s="1"/>
  <c r="S83" i="4" s="1"/>
  <c r="P83" i="4"/>
  <c r="O83" i="4"/>
  <c r="N83" i="4"/>
  <c r="L83" i="4"/>
  <c r="M83" i="4" s="1"/>
  <c r="K83" i="4"/>
  <c r="H83" i="4"/>
  <c r="I83" i="4" s="1"/>
  <c r="J83" i="4" s="1"/>
  <c r="E83" i="4"/>
  <c r="F83" i="4" s="1"/>
  <c r="G83" i="4" s="1"/>
  <c r="D83" i="4"/>
  <c r="C83" i="4"/>
  <c r="B83" i="4"/>
  <c r="A83" i="4"/>
  <c r="X83" i="3"/>
  <c r="Y83" i="3" s="1"/>
  <c r="V83" i="3"/>
  <c r="W83" i="3" s="1"/>
  <c r="T83" i="3"/>
  <c r="U83" i="3" s="1"/>
  <c r="R83" i="3"/>
  <c r="S83" i="3" s="1"/>
  <c r="P83" i="3"/>
  <c r="Q83" i="3" s="1"/>
  <c r="N83" i="3"/>
  <c r="O83" i="3" s="1"/>
  <c r="L83" i="3"/>
  <c r="M83" i="3" s="1"/>
  <c r="J83" i="3"/>
  <c r="K83" i="3" s="1"/>
  <c r="H83" i="3"/>
  <c r="I83" i="3" s="1"/>
  <c r="F83" i="3"/>
  <c r="G83" i="3" s="1"/>
  <c r="D83" i="3"/>
  <c r="E83" i="3" s="1"/>
  <c r="B83" i="3"/>
  <c r="C83" i="3" s="1"/>
  <c r="A83" i="3"/>
  <c r="A83" i="1"/>
  <c r="AH82" i="4" l="1"/>
  <c r="AI82" i="4" s="1"/>
  <c r="AF82" i="4"/>
  <c r="AG82" i="4" s="1"/>
  <c r="AC82" i="4"/>
  <c r="AD82" i="4" s="1"/>
  <c r="AE82" i="4" s="1"/>
  <c r="Z82" i="4"/>
  <c r="AA82" i="4" s="1"/>
  <c r="AB82" i="4" s="1"/>
  <c r="X82" i="4"/>
  <c r="Y82" i="4" s="1"/>
  <c r="W82" i="4"/>
  <c r="T82" i="4"/>
  <c r="U82" i="4" s="1"/>
  <c r="V82" i="4" s="1"/>
  <c r="R82" i="4"/>
  <c r="S82" i="4" s="1"/>
  <c r="Q82" i="4"/>
  <c r="N82" i="4"/>
  <c r="O82" i="4" s="1"/>
  <c r="P82" i="4" s="1"/>
  <c r="L82" i="4"/>
  <c r="M82" i="4" s="1"/>
  <c r="K82" i="4"/>
  <c r="H82" i="4"/>
  <c r="I82" i="4" s="1"/>
  <c r="J82" i="4" s="1"/>
  <c r="F82" i="4"/>
  <c r="G82" i="4" s="1"/>
  <c r="E82" i="4"/>
  <c r="B82" i="4"/>
  <c r="C82" i="4" s="1"/>
  <c r="D82" i="4" s="1"/>
  <c r="A82" i="4"/>
  <c r="X82" i="3"/>
  <c r="Y82" i="3" s="1"/>
  <c r="V82" i="3"/>
  <c r="W82" i="3" s="1"/>
  <c r="T82" i="3"/>
  <c r="U82" i="3" s="1"/>
  <c r="R82" i="3"/>
  <c r="S82" i="3" s="1"/>
  <c r="P82" i="3"/>
  <c r="Q82" i="3" s="1"/>
  <c r="N82" i="3"/>
  <c r="O82" i="3" s="1"/>
  <c r="L82" i="3"/>
  <c r="M82" i="3" s="1"/>
  <c r="J82" i="3"/>
  <c r="K82" i="3" s="1"/>
  <c r="H82" i="3"/>
  <c r="I82" i="3" s="1"/>
  <c r="F82" i="3"/>
  <c r="G82" i="3" s="1"/>
  <c r="D82" i="3"/>
  <c r="E82" i="3" s="1"/>
  <c r="B82" i="3"/>
  <c r="C82" i="3" s="1"/>
  <c r="A82" i="3"/>
  <c r="A82" i="1"/>
  <c r="AH81" i="4" l="1"/>
  <c r="AI81" i="4" s="1"/>
  <c r="AF81" i="4"/>
  <c r="AG81" i="4" s="1"/>
  <c r="AC81" i="4"/>
  <c r="AD81" i="4" s="1"/>
  <c r="AE81" i="4" s="1"/>
  <c r="Z81" i="4"/>
  <c r="AA81" i="4" s="1"/>
  <c r="AB81" i="4" s="1"/>
  <c r="X81" i="4"/>
  <c r="Y81" i="4" s="1"/>
  <c r="W81" i="4"/>
  <c r="T81" i="4"/>
  <c r="U81" i="4" s="1"/>
  <c r="V81" i="4" s="1"/>
  <c r="Q81" i="4"/>
  <c r="R81" i="4" s="1"/>
  <c r="S81" i="4" s="1"/>
  <c r="N81" i="4"/>
  <c r="O81" i="4" s="1"/>
  <c r="P81" i="4" s="1"/>
  <c r="L81" i="4"/>
  <c r="M81" i="4" s="1"/>
  <c r="K81" i="4"/>
  <c r="H81" i="4"/>
  <c r="I81" i="4" s="1"/>
  <c r="J81" i="4" s="1"/>
  <c r="E81" i="4"/>
  <c r="F81" i="4" s="1"/>
  <c r="G81" i="4" s="1"/>
  <c r="B81" i="4"/>
  <c r="C81" i="4" s="1"/>
  <c r="D81" i="4" s="1"/>
  <c r="A81" i="4"/>
  <c r="X81" i="3"/>
  <c r="Y81" i="3" s="1"/>
  <c r="V81" i="3"/>
  <c r="W81" i="3" s="1"/>
  <c r="T81" i="3"/>
  <c r="U81" i="3" s="1"/>
  <c r="R81" i="3"/>
  <c r="S81" i="3" s="1"/>
  <c r="P81" i="3"/>
  <c r="Q81" i="3" s="1"/>
  <c r="N81" i="3"/>
  <c r="O81" i="3" s="1"/>
  <c r="L81" i="3"/>
  <c r="M81" i="3" s="1"/>
  <c r="J81" i="3"/>
  <c r="K81" i="3" s="1"/>
  <c r="H81" i="3"/>
  <c r="I81" i="3" s="1"/>
  <c r="F81" i="3"/>
  <c r="G81" i="3" s="1"/>
  <c r="D81" i="3"/>
  <c r="E81" i="3" s="1"/>
  <c r="B81" i="3"/>
  <c r="C81" i="3" s="1"/>
  <c r="A81" i="3"/>
  <c r="A81" i="1"/>
  <c r="AH80" i="4" l="1"/>
  <c r="AI80" i="4" s="1"/>
  <c r="AF80" i="4"/>
  <c r="AG80" i="4" s="1"/>
  <c r="AC80" i="4"/>
  <c r="AD80" i="4" s="1"/>
  <c r="AE80" i="4" s="1"/>
  <c r="Z80" i="4"/>
  <c r="AA80" i="4" s="1"/>
  <c r="AB80" i="4" s="1"/>
  <c r="X80" i="4"/>
  <c r="Y80" i="4" s="1"/>
  <c r="W80" i="4"/>
  <c r="T80" i="4"/>
  <c r="U80" i="4" s="1"/>
  <c r="V80" i="4" s="1"/>
  <c r="Q80" i="4"/>
  <c r="R80" i="4" s="1"/>
  <c r="S80" i="4" s="1"/>
  <c r="N80" i="4"/>
  <c r="O80" i="4" s="1"/>
  <c r="P80" i="4" s="1"/>
  <c r="L80" i="4"/>
  <c r="M80" i="4" s="1"/>
  <c r="K80" i="4"/>
  <c r="H80" i="4"/>
  <c r="I80" i="4" s="1"/>
  <c r="J80" i="4" s="1"/>
  <c r="E80" i="4"/>
  <c r="F80" i="4" s="1"/>
  <c r="G80" i="4" s="1"/>
  <c r="B80" i="4"/>
  <c r="C80" i="4" s="1"/>
  <c r="D80" i="4" s="1"/>
  <c r="A80" i="4"/>
  <c r="X80" i="3"/>
  <c r="Y80" i="3" s="1"/>
  <c r="V80" i="3"/>
  <c r="W80" i="3" s="1"/>
  <c r="T80" i="3"/>
  <c r="U80" i="3" s="1"/>
  <c r="R80" i="3"/>
  <c r="S80" i="3" s="1"/>
  <c r="P80" i="3"/>
  <c r="Q80" i="3" s="1"/>
  <c r="N80" i="3"/>
  <c r="O80" i="3" s="1"/>
  <c r="L80" i="3"/>
  <c r="M80" i="3" s="1"/>
  <c r="J80" i="3"/>
  <c r="K80" i="3" s="1"/>
  <c r="H80" i="3"/>
  <c r="I80" i="3" s="1"/>
  <c r="F80" i="3"/>
  <c r="G80" i="3" s="1"/>
  <c r="D80" i="3"/>
  <c r="E80" i="3" s="1"/>
  <c r="B80" i="3"/>
  <c r="C80" i="3" s="1"/>
  <c r="A80" i="3"/>
  <c r="A80" i="1"/>
  <c r="AH79" i="4" l="1"/>
  <c r="AI79" i="4" s="1"/>
  <c r="AF79" i="4"/>
  <c r="AG79" i="4" s="1"/>
  <c r="AD79" i="4"/>
  <c r="AE79" i="4" s="1"/>
  <c r="AC79" i="4"/>
  <c r="Z79" i="4"/>
  <c r="AA79" i="4" s="1"/>
  <c r="AB79" i="4" s="1"/>
  <c r="X79" i="4"/>
  <c r="Y79" i="4" s="1"/>
  <c r="W79" i="4"/>
  <c r="T79" i="4"/>
  <c r="U79" i="4" s="1"/>
  <c r="V79" i="4" s="1"/>
  <c r="R79" i="4"/>
  <c r="S79" i="4" s="1"/>
  <c r="Q79" i="4"/>
  <c r="N79" i="4"/>
  <c r="O79" i="4" s="1"/>
  <c r="P79" i="4" s="1"/>
  <c r="L79" i="4"/>
  <c r="M79" i="4" s="1"/>
  <c r="K79" i="4"/>
  <c r="H79" i="4"/>
  <c r="I79" i="4" s="1"/>
  <c r="J79" i="4" s="1"/>
  <c r="F79" i="4"/>
  <c r="G79" i="4" s="1"/>
  <c r="E79" i="4"/>
  <c r="B79" i="4"/>
  <c r="C79" i="4" s="1"/>
  <c r="D79" i="4" s="1"/>
  <c r="A79" i="4"/>
  <c r="X79" i="3"/>
  <c r="Y79" i="3" s="1"/>
  <c r="V79" i="3"/>
  <c r="W79" i="3" s="1"/>
  <c r="T79" i="3"/>
  <c r="U79" i="3" s="1"/>
  <c r="R79" i="3"/>
  <c r="S79" i="3" s="1"/>
  <c r="P79" i="3"/>
  <c r="Q79" i="3" s="1"/>
  <c r="N79" i="3"/>
  <c r="O79" i="3" s="1"/>
  <c r="L79" i="3"/>
  <c r="M79" i="3" s="1"/>
  <c r="J79" i="3"/>
  <c r="K79" i="3" s="1"/>
  <c r="H79" i="3"/>
  <c r="I79" i="3" s="1"/>
  <c r="F79" i="3"/>
  <c r="G79" i="3" s="1"/>
  <c r="D79" i="3"/>
  <c r="E79" i="3" s="1"/>
  <c r="B79" i="3"/>
  <c r="C79" i="3" s="1"/>
  <c r="A79" i="3"/>
  <c r="A79" i="1"/>
  <c r="AH78" i="4" l="1"/>
  <c r="AI78" i="4" s="1"/>
  <c r="AF78" i="4"/>
  <c r="AG78" i="4" s="1"/>
  <c r="AC78" i="4"/>
  <c r="AD78" i="4" s="1"/>
  <c r="AE78" i="4" s="1"/>
  <c r="Z78" i="4"/>
  <c r="AA78" i="4" s="1"/>
  <c r="AB78" i="4" s="1"/>
  <c r="X78" i="4"/>
  <c r="Y78" i="4" s="1"/>
  <c r="W78" i="4"/>
  <c r="T78" i="4"/>
  <c r="U78" i="4" s="1"/>
  <c r="V78" i="4" s="1"/>
  <c r="Q78" i="4"/>
  <c r="R78" i="4" s="1"/>
  <c r="S78" i="4" s="1"/>
  <c r="N78" i="4"/>
  <c r="O78" i="4" s="1"/>
  <c r="P78" i="4" s="1"/>
  <c r="L78" i="4"/>
  <c r="M78" i="4" s="1"/>
  <c r="K78" i="4"/>
  <c r="H78" i="4"/>
  <c r="I78" i="4" s="1"/>
  <c r="J78" i="4" s="1"/>
  <c r="E78" i="4"/>
  <c r="F78" i="4" s="1"/>
  <c r="G78" i="4" s="1"/>
  <c r="B78" i="4"/>
  <c r="C78" i="4" s="1"/>
  <c r="D78" i="4" s="1"/>
  <c r="A78" i="4"/>
  <c r="X78" i="3"/>
  <c r="Y78" i="3" s="1"/>
  <c r="V78" i="3"/>
  <c r="W78" i="3" s="1"/>
  <c r="T78" i="3"/>
  <c r="U78" i="3" s="1"/>
  <c r="R78" i="3"/>
  <c r="S78" i="3" s="1"/>
  <c r="P78" i="3"/>
  <c r="Q78" i="3" s="1"/>
  <c r="N78" i="3"/>
  <c r="O78" i="3" s="1"/>
  <c r="L78" i="3"/>
  <c r="M78" i="3" s="1"/>
  <c r="J78" i="3"/>
  <c r="K78" i="3" s="1"/>
  <c r="H78" i="3"/>
  <c r="I78" i="3" s="1"/>
  <c r="F78" i="3"/>
  <c r="G78" i="3" s="1"/>
  <c r="D78" i="3"/>
  <c r="E78" i="3" s="1"/>
  <c r="B78" i="3"/>
  <c r="C78" i="3" s="1"/>
  <c r="A78" i="3"/>
  <c r="A78" i="1"/>
  <c r="AH77" i="4" l="1"/>
  <c r="AI77" i="4" s="1"/>
  <c r="AF77" i="4"/>
  <c r="AG77" i="4" s="1"/>
  <c r="AC77" i="4"/>
  <c r="AD77" i="4" s="1"/>
  <c r="AE77" i="4" s="1"/>
  <c r="Z77" i="4"/>
  <c r="AA77" i="4" s="1"/>
  <c r="AB77" i="4" s="1"/>
  <c r="X77" i="4"/>
  <c r="Y77" i="4" s="1"/>
  <c r="W77" i="4"/>
  <c r="T77" i="4"/>
  <c r="U77" i="4" s="1"/>
  <c r="V77" i="4" s="1"/>
  <c r="Q77" i="4"/>
  <c r="R77" i="4" s="1"/>
  <c r="S77" i="4" s="1"/>
  <c r="N77" i="4"/>
  <c r="O77" i="4" s="1"/>
  <c r="P77" i="4" s="1"/>
  <c r="L77" i="4"/>
  <c r="M77" i="4" s="1"/>
  <c r="K77" i="4"/>
  <c r="H77" i="4"/>
  <c r="I77" i="4" s="1"/>
  <c r="J77" i="4" s="1"/>
  <c r="E77" i="4"/>
  <c r="F77" i="4" s="1"/>
  <c r="G77" i="4" s="1"/>
  <c r="B77" i="4"/>
  <c r="C77" i="4" s="1"/>
  <c r="D77" i="4" s="1"/>
  <c r="A77" i="4"/>
  <c r="Y77" i="3"/>
  <c r="X77" i="3"/>
  <c r="V77" i="3"/>
  <c r="W77" i="3" s="1"/>
  <c r="U77" i="3"/>
  <c r="T77" i="3"/>
  <c r="R77" i="3"/>
  <c r="S77" i="3" s="1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A77" i="1"/>
  <c r="X76" i="3" l="1"/>
  <c r="Y76" i="3" s="1"/>
  <c r="V76" i="3"/>
  <c r="W76" i="3" s="1"/>
  <c r="T76" i="3"/>
  <c r="U76" i="3" s="1"/>
  <c r="R76" i="3"/>
  <c r="S76" i="3" s="1"/>
  <c r="P76" i="3"/>
  <c r="Q76" i="3" s="1"/>
  <c r="N76" i="3"/>
  <c r="O76" i="3" s="1"/>
  <c r="L76" i="3"/>
  <c r="M76" i="3" s="1"/>
  <c r="J76" i="3"/>
  <c r="K76" i="3" s="1"/>
  <c r="H76" i="3"/>
  <c r="I76" i="3" s="1"/>
  <c r="F76" i="3"/>
  <c r="G76" i="3" s="1"/>
  <c r="D76" i="3"/>
  <c r="E76" i="3" s="1"/>
  <c r="B76" i="3"/>
  <c r="C76" i="3" s="1"/>
  <c r="A76" i="3"/>
  <c r="A76" i="1"/>
  <c r="AH76" i="4"/>
  <c r="AI76" i="4" s="1"/>
  <c r="AF76" i="4"/>
  <c r="AG76" i="4" s="1"/>
  <c r="AC76" i="4"/>
  <c r="AD76" i="4" s="1"/>
  <c r="AE76" i="4" s="1"/>
  <c r="Z76" i="4"/>
  <c r="AA76" i="4" s="1"/>
  <c r="AB76" i="4" s="1"/>
  <c r="W76" i="4"/>
  <c r="X76" i="4" s="1"/>
  <c r="Y76" i="4" s="1"/>
  <c r="T76" i="4"/>
  <c r="U76" i="4" s="1"/>
  <c r="V76" i="4" s="1"/>
  <c r="Q76" i="4"/>
  <c r="R76" i="4" s="1"/>
  <c r="S76" i="4" s="1"/>
  <c r="N76" i="4"/>
  <c r="O76" i="4" s="1"/>
  <c r="P76" i="4" s="1"/>
  <c r="K76" i="4"/>
  <c r="L76" i="4" s="1"/>
  <c r="M76" i="4" s="1"/>
  <c r="H76" i="4"/>
  <c r="I76" i="4" s="1"/>
  <c r="J76" i="4" s="1"/>
  <c r="E76" i="4"/>
  <c r="F76" i="4" s="1"/>
  <c r="G76" i="4" s="1"/>
  <c r="B76" i="4"/>
  <c r="C76" i="4" s="1"/>
  <c r="D76" i="4" s="1"/>
  <c r="A76" i="4"/>
  <c r="AH75" i="4" l="1"/>
  <c r="AI75" i="4" s="1"/>
  <c r="AF75" i="4"/>
  <c r="AG75" i="4" s="1"/>
  <c r="AC75" i="4"/>
  <c r="AD75" i="4" s="1"/>
  <c r="AE75" i="4" s="1"/>
  <c r="Z75" i="4"/>
  <c r="AA75" i="4" s="1"/>
  <c r="AB75" i="4" s="1"/>
  <c r="X75" i="4"/>
  <c r="Y75" i="4" s="1"/>
  <c r="W75" i="4"/>
  <c r="T75" i="4"/>
  <c r="U75" i="4" s="1"/>
  <c r="V75" i="4" s="1"/>
  <c r="Q75" i="4"/>
  <c r="R75" i="4" s="1"/>
  <c r="S75" i="4" s="1"/>
  <c r="N75" i="4"/>
  <c r="O75" i="4" s="1"/>
  <c r="P75" i="4" s="1"/>
  <c r="L75" i="4"/>
  <c r="M75" i="4" s="1"/>
  <c r="K75" i="4"/>
  <c r="H75" i="4"/>
  <c r="I75" i="4" s="1"/>
  <c r="J75" i="4" s="1"/>
  <c r="E75" i="4"/>
  <c r="F75" i="4" s="1"/>
  <c r="G75" i="4" s="1"/>
  <c r="B75" i="4"/>
  <c r="C75" i="4" s="1"/>
  <c r="D75" i="4" s="1"/>
  <c r="A75" i="4"/>
  <c r="X75" i="3"/>
  <c r="Y75" i="3" s="1"/>
  <c r="V75" i="3"/>
  <c r="W75" i="3" s="1"/>
  <c r="T75" i="3"/>
  <c r="U75" i="3" s="1"/>
  <c r="R75" i="3"/>
  <c r="S75" i="3" s="1"/>
  <c r="P75" i="3"/>
  <c r="Q75" i="3" s="1"/>
  <c r="N75" i="3"/>
  <c r="O75" i="3" s="1"/>
  <c r="L75" i="3"/>
  <c r="M75" i="3" s="1"/>
  <c r="J75" i="3"/>
  <c r="K75" i="3" s="1"/>
  <c r="H75" i="3"/>
  <c r="I75" i="3" s="1"/>
  <c r="F75" i="3"/>
  <c r="G75" i="3" s="1"/>
  <c r="D75" i="3"/>
  <c r="E75" i="3" s="1"/>
  <c r="B75" i="3"/>
  <c r="C75" i="3" s="1"/>
  <c r="A75" i="3"/>
  <c r="A75" i="1"/>
  <c r="AH74" i="4" l="1"/>
  <c r="AI74" i="4" s="1"/>
  <c r="AF74" i="4"/>
  <c r="AG74" i="4" s="1"/>
  <c r="AC74" i="4"/>
  <c r="AD74" i="4" s="1"/>
  <c r="AE74" i="4" s="1"/>
  <c r="Z74" i="4"/>
  <c r="AA74" i="4" s="1"/>
  <c r="AB74" i="4" s="1"/>
  <c r="Y74" i="4"/>
  <c r="X74" i="4"/>
  <c r="W74" i="4"/>
  <c r="U74" i="4"/>
  <c r="V74" i="4" s="1"/>
  <c r="T74" i="4"/>
  <c r="Q74" i="4"/>
  <c r="R74" i="4" s="1"/>
  <c r="S74" i="4" s="1"/>
  <c r="N74" i="4"/>
  <c r="O74" i="4" s="1"/>
  <c r="P74" i="4" s="1"/>
  <c r="M74" i="4"/>
  <c r="L74" i="4"/>
  <c r="K74" i="4"/>
  <c r="I74" i="4"/>
  <c r="J74" i="4" s="1"/>
  <c r="H74" i="4"/>
  <c r="E74" i="4"/>
  <c r="F74" i="4" s="1"/>
  <c r="G74" i="4" s="1"/>
  <c r="B74" i="4"/>
  <c r="C74" i="4" s="1"/>
  <c r="D74" i="4" s="1"/>
  <c r="A74" i="4"/>
  <c r="X74" i="3"/>
  <c r="Y74" i="3" s="1"/>
  <c r="V74" i="3"/>
  <c r="W74" i="3" s="1"/>
  <c r="T74" i="3"/>
  <c r="U74" i="3" s="1"/>
  <c r="R74" i="3"/>
  <c r="S74" i="3" s="1"/>
  <c r="P74" i="3"/>
  <c r="Q74" i="3" s="1"/>
  <c r="N74" i="3"/>
  <c r="O74" i="3" s="1"/>
  <c r="L74" i="3"/>
  <c r="M74" i="3" s="1"/>
  <c r="J74" i="3"/>
  <c r="K74" i="3" s="1"/>
  <c r="H74" i="3"/>
  <c r="I74" i="3" s="1"/>
  <c r="F74" i="3"/>
  <c r="G74" i="3" s="1"/>
  <c r="D74" i="3"/>
  <c r="E74" i="3" s="1"/>
  <c r="B74" i="3"/>
  <c r="C74" i="3" s="1"/>
  <c r="A74" i="3"/>
  <c r="A74" i="1"/>
  <c r="AH73" i="4" l="1"/>
  <c r="AI73" i="4" s="1"/>
  <c r="AF73" i="4"/>
  <c r="AG73" i="4" s="1"/>
  <c r="AD73" i="4"/>
  <c r="AE73" i="4" s="1"/>
  <c r="AC73" i="4"/>
  <c r="Z73" i="4"/>
  <c r="AA73" i="4" s="1"/>
  <c r="AB73" i="4" s="1"/>
  <c r="X73" i="4"/>
  <c r="Y73" i="4" s="1"/>
  <c r="W73" i="4"/>
  <c r="T73" i="4"/>
  <c r="U73" i="4" s="1"/>
  <c r="V73" i="4" s="1"/>
  <c r="R73" i="4"/>
  <c r="S73" i="4" s="1"/>
  <c r="Q73" i="4"/>
  <c r="N73" i="4"/>
  <c r="O73" i="4" s="1"/>
  <c r="P73" i="4" s="1"/>
  <c r="L73" i="4"/>
  <c r="M73" i="4" s="1"/>
  <c r="K73" i="4"/>
  <c r="H73" i="4"/>
  <c r="I73" i="4" s="1"/>
  <c r="J73" i="4" s="1"/>
  <c r="F73" i="4"/>
  <c r="G73" i="4" s="1"/>
  <c r="E73" i="4"/>
  <c r="B73" i="4"/>
  <c r="C73" i="4" s="1"/>
  <c r="D73" i="4" s="1"/>
  <c r="A73" i="4"/>
  <c r="X73" i="3"/>
  <c r="Y73" i="3" s="1"/>
  <c r="V73" i="3"/>
  <c r="W73" i="3" s="1"/>
  <c r="T73" i="3"/>
  <c r="U73" i="3" s="1"/>
  <c r="R73" i="3"/>
  <c r="S73" i="3" s="1"/>
  <c r="P73" i="3"/>
  <c r="Q73" i="3" s="1"/>
  <c r="N73" i="3"/>
  <c r="O73" i="3" s="1"/>
  <c r="L73" i="3"/>
  <c r="M73" i="3" s="1"/>
  <c r="J73" i="3"/>
  <c r="K73" i="3" s="1"/>
  <c r="H73" i="3"/>
  <c r="I73" i="3" s="1"/>
  <c r="F73" i="3"/>
  <c r="G73" i="3" s="1"/>
  <c r="D73" i="3"/>
  <c r="E73" i="3" s="1"/>
  <c r="B73" i="3"/>
  <c r="C73" i="3" s="1"/>
  <c r="A73" i="3"/>
  <c r="A73" i="1"/>
  <c r="AH72" i="4" l="1"/>
  <c r="AI72" i="4" s="1"/>
  <c r="AF72" i="4"/>
  <c r="AG72" i="4" s="1"/>
  <c r="AD72" i="4"/>
  <c r="AE72" i="4" s="1"/>
  <c r="AC72" i="4"/>
  <c r="Z72" i="4"/>
  <c r="AA72" i="4" s="1"/>
  <c r="AB72" i="4" s="1"/>
  <c r="X72" i="4"/>
  <c r="Y72" i="4" s="1"/>
  <c r="W72" i="4"/>
  <c r="T72" i="4"/>
  <c r="U72" i="4" s="1"/>
  <c r="V72" i="4" s="1"/>
  <c r="R72" i="4"/>
  <c r="S72" i="4" s="1"/>
  <c r="Q72" i="4"/>
  <c r="N72" i="4"/>
  <c r="O72" i="4" s="1"/>
  <c r="P72" i="4" s="1"/>
  <c r="L72" i="4"/>
  <c r="M72" i="4" s="1"/>
  <c r="K72" i="4"/>
  <c r="H72" i="4"/>
  <c r="I72" i="4" s="1"/>
  <c r="J72" i="4" s="1"/>
  <c r="F72" i="4"/>
  <c r="G72" i="4" s="1"/>
  <c r="E72" i="4"/>
  <c r="B72" i="4"/>
  <c r="C72" i="4" s="1"/>
  <c r="D72" i="4" s="1"/>
  <c r="A72" i="4"/>
  <c r="X72" i="3"/>
  <c r="Y72" i="3" s="1"/>
  <c r="V72" i="3"/>
  <c r="W72" i="3" s="1"/>
  <c r="T72" i="3"/>
  <c r="U72" i="3" s="1"/>
  <c r="R72" i="3"/>
  <c r="S72" i="3" s="1"/>
  <c r="P72" i="3"/>
  <c r="Q72" i="3" s="1"/>
  <c r="N72" i="3"/>
  <c r="O72" i="3" s="1"/>
  <c r="L72" i="3"/>
  <c r="M72" i="3" s="1"/>
  <c r="J72" i="3"/>
  <c r="K72" i="3" s="1"/>
  <c r="H72" i="3"/>
  <c r="I72" i="3" s="1"/>
  <c r="F72" i="3"/>
  <c r="G72" i="3" s="1"/>
  <c r="D72" i="3"/>
  <c r="E72" i="3" s="1"/>
  <c r="B72" i="3"/>
  <c r="C72" i="3" s="1"/>
  <c r="A72" i="3"/>
  <c r="A72" i="1"/>
  <c r="AE71" i="4" l="1"/>
  <c r="AE70" i="4"/>
  <c r="AE69" i="4"/>
  <c r="AE68" i="4"/>
  <c r="AE67" i="4"/>
  <c r="AE66" i="4"/>
  <c r="AE65" i="4"/>
  <c r="AE64" i="4"/>
  <c r="AE63" i="4"/>
  <c r="AE62" i="4"/>
  <c r="AE61" i="4"/>
  <c r="AE60" i="4"/>
  <c r="AE59" i="4"/>
  <c r="AE58" i="4"/>
  <c r="AE57" i="4"/>
  <c r="AE56" i="4"/>
  <c r="AE55" i="4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E4" i="4"/>
  <c r="AE3" i="4"/>
  <c r="AE2" i="4"/>
  <c r="AY12" i="4"/>
  <c r="AY11" i="4"/>
  <c r="AY10" i="4"/>
  <c r="AY9" i="4"/>
  <c r="AY8" i="4"/>
  <c r="AY7" i="4"/>
  <c r="AY6" i="4"/>
  <c r="AY5" i="4"/>
  <c r="AY4" i="4"/>
  <c r="AY3" i="4"/>
  <c r="AY2" i="4"/>
  <c r="AH71" i="4"/>
  <c r="AF71" i="4"/>
  <c r="AC71" i="4"/>
  <c r="Z71" i="4"/>
  <c r="W71" i="4"/>
  <c r="T71" i="4"/>
  <c r="Q71" i="4"/>
  <c r="N71" i="4"/>
  <c r="K71" i="4"/>
  <c r="H71" i="4"/>
  <c r="E71" i="4"/>
  <c r="B71" i="4"/>
  <c r="AH70" i="4"/>
  <c r="AF70" i="4"/>
  <c r="AC70" i="4"/>
  <c r="Z70" i="4"/>
  <c r="W70" i="4"/>
  <c r="T70" i="4"/>
  <c r="Q70" i="4"/>
  <c r="N70" i="4"/>
  <c r="K70" i="4"/>
  <c r="H70" i="4"/>
  <c r="E70" i="4"/>
  <c r="B70" i="4"/>
  <c r="AH69" i="4"/>
  <c r="AF69" i="4"/>
  <c r="AC69" i="4"/>
  <c r="Z69" i="4"/>
  <c r="W69" i="4"/>
  <c r="T69" i="4"/>
  <c r="Q69" i="4"/>
  <c r="N69" i="4"/>
  <c r="K69" i="4"/>
  <c r="H69" i="4"/>
  <c r="E69" i="4"/>
  <c r="B69" i="4"/>
  <c r="AH68" i="4"/>
  <c r="AF68" i="4"/>
  <c r="AC68" i="4"/>
  <c r="Z68" i="4"/>
  <c r="W68" i="4"/>
  <c r="T68" i="4"/>
  <c r="Q68" i="4"/>
  <c r="N68" i="4"/>
  <c r="K68" i="4"/>
  <c r="H68" i="4"/>
  <c r="E68" i="4"/>
  <c r="B68" i="4"/>
  <c r="AH67" i="4"/>
  <c r="AF67" i="4"/>
  <c r="AC67" i="4"/>
  <c r="Z67" i="4"/>
  <c r="W67" i="4"/>
  <c r="T67" i="4"/>
  <c r="Q67" i="4"/>
  <c r="N67" i="4"/>
  <c r="K67" i="4"/>
  <c r="H67" i="4"/>
  <c r="E67" i="4"/>
  <c r="B67" i="4"/>
  <c r="AH66" i="4"/>
  <c r="AF66" i="4"/>
  <c r="AC66" i="4"/>
  <c r="Z66" i="4"/>
  <c r="W66" i="4"/>
  <c r="T66" i="4"/>
  <c r="Q66" i="4"/>
  <c r="N66" i="4"/>
  <c r="K66" i="4"/>
  <c r="H66" i="4"/>
  <c r="E66" i="4"/>
  <c r="B66" i="4"/>
  <c r="AH65" i="4"/>
  <c r="AF65" i="4"/>
  <c r="AC65" i="4"/>
  <c r="Z65" i="4"/>
  <c r="W65" i="4"/>
  <c r="T65" i="4"/>
  <c r="Q65" i="4"/>
  <c r="N65" i="4"/>
  <c r="K65" i="4"/>
  <c r="H65" i="4"/>
  <c r="E65" i="4"/>
  <c r="B65" i="4"/>
  <c r="AH64" i="4"/>
  <c r="AF64" i="4"/>
  <c r="AC64" i="4"/>
  <c r="Z64" i="4"/>
  <c r="W64" i="4"/>
  <c r="T64" i="4"/>
  <c r="Q64" i="4"/>
  <c r="N64" i="4"/>
  <c r="K64" i="4"/>
  <c r="H64" i="4"/>
  <c r="E64" i="4"/>
  <c r="B64" i="4"/>
  <c r="AH63" i="4"/>
  <c r="AF63" i="4"/>
  <c r="AC63" i="4"/>
  <c r="Z63" i="4"/>
  <c r="W63" i="4"/>
  <c r="T63" i="4"/>
  <c r="Q63" i="4"/>
  <c r="N63" i="4"/>
  <c r="K63" i="4"/>
  <c r="H63" i="4"/>
  <c r="E63" i="4"/>
  <c r="B63" i="4"/>
  <c r="AH62" i="4"/>
  <c r="AF62" i="4"/>
  <c r="AC62" i="4"/>
  <c r="Z62" i="4"/>
  <c r="W62" i="4"/>
  <c r="T62" i="4"/>
  <c r="Q62" i="4"/>
  <c r="N62" i="4"/>
  <c r="K62" i="4"/>
  <c r="H62" i="4"/>
  <c r="E62" i="4"/>
  <c r="B62" i="4"/>
  <c r="AH61" i="4"/>
  <c r="AF61" i="4"/>
  <c r="AC61" i="4"/>
  <c r="Z61" i="4"/>
  <c r="W61" i="4"/>
  <c r="T61" i="4"/>
  <c r="Q61" i="4"/>
  <c r="N61" i="4"/>
  <c r="K61" i="4"/>
  <c r="H61" i="4"/>
  <c r="E61" i="4"/>
  <c r="B61" i="4"/>
  <c r="AH60" i="4"/>
  <c r="AF60" i="4"/>
  <c r="AC60" i="4"/>
  <c r="Z60" i="4"/>
  <c r="W60" i="4"/>
  <c r="T60" i="4"/>
  <c r="Q60" i="4"/>
  <c r="N60" i="4"/>
  <c r="K60" i="4"/>
  <c r="H60" i="4"/>
  <c r="E60" i="4"/>
  <c r="B60" i="4"/>
  <c r="AH59" i="4"/>
  <c r="AF59" i="4"/>
  <c r="AC59" i="4"/>
  <c r="Z59" i="4"/>
  <c r="W59" i="4"/>
  <c r="T59" i="4"/>
  <c r="Q59" i="4"/>
  <c r="N59" i="4"/>
  <c r="K59" i="4"/>
  <c r="H59" i="4"/>
  <c r="E59" i="4"/>
  <c r="B59" i="4"/>
  <c r="AH58" i="4"/>
  <c r="AF58" i="4"/>
  <c r="AC58" i="4"/>
  <c r="Z58" i="4"/>
  <c r="W58" i="4"/>
  <c r="T58" i="4"/>
  <c r="Q58" i="4"/>
  <c r="N58" i="4"/>
  <c r="K58" i="4"/>
  <c r="H58" i="4"/>
  <c r="E58" i="4"/>
  <c r="B58" i="4"/>
  <c r="AH57" i="4"/>
  <c r="AF57" i="4"/>
  <c r="AC57" i="4"/>
  <c r="Z57" i="4"/>
  <c r="W57" i="4"/>
  <c r="T57" i="4"/>
  <c r="Q57" i="4"/>
  <c r="N57" i="4"/>
  <c r="K57" i="4"/>
  <c r="H57" i="4"/>
  <c r="E57" i="4"/>
  <c r="B57" i="4"/>
  <c r="AH56" i="4"/>
  <c r="AF56" i="4"/>
  <c r="AC56" i="4"/>
  <c r="Z56" i="4"/>
  <c r="W56" i="4"/>
  <c r="T56" i="4"/>
  <c r="Q56" i="4"/>
  <c r="N56" i="4"/>
  <c r="K56" i="4"/>
  <c r="H56" i="4"/>
  <c r="E56" i="4"/>
  <c r="B56" i="4"/>
  <c r="AH55" i="4"/>
  <c r="AF55" i="4"/>
  <c r="AC55" i="4"/>
  <c r="Z55" i="4"/>
  <c r="W55" i="4"/>
  <c r="T55" i="4"/>
  <c r="Q55" i="4"/>
  <c r="N55" i="4"/>
  <c r="K55" i="4"/>
  <c r="H55" i="4"/>
  <c r="E55" i="4"/>
  <c r="B55" i="4"/>
  <c r="AH54" i="4"/>
  <c r="AF54" i="4"/>
  <c r="AC54" i="4"/>
  <c r="Z54" i="4"/>
  <c r="W54" i="4"/>
  <c r="T54" i="4"/>
  <c r="Q54" i="4"/>
  <c r="N54" i="4"/>
  <c r="K54" i="4"/>
  <c r="H54" i="4"/>
  <c r="E54" i="4"/>
  <c r="B54" i="4"/>
  <c r="AH53" i="4"/>
  <c r="AF53" i="4"/>
  <c r="AC53" i="4"/>
  <c r="Z53" i="4"/>
  <c r="W53" i="4"/>
  <c r="T53" i="4"/>
  <c r="Q53" i="4"/>
  <c r="N53" i="4"/>
  <c r="K53" i="4"/>
  <c r="H53" i="4"/>
  <c r="E53" i="4"/>
  <c r="B53" i="4"/>
  <c r="AH52" i="4"/>
  <c r="AF52" i="4"/>
  <c r="AC52" i="4"/>
  <c r="Z52" i="4"/>
  <c r="W52" i="4"/>
  <c r="T52" i="4"/>
  <c r="Q52" i="4"/>
  <c r="N52" i="4"/>
  <c r="K52" i="4"/>
  <c r="H52" i="4"/>
  <c r="E52" i="4"/>
  <c r="B52" i="4"/>
  <c r="AH51" i="4"/>
  <c r="AF51" i="4"/>
  <c r="AC51" i="4"/>
  <c r="Z51" i="4"/>
  <c r="W51" i="4"/>
  <c r="T51" i="4"/>
  <c r="Q51" i="4"/>
  <c r="N51" i="4"/>
  <c r="K51" i="4"/>
  <c r="H51" i="4"/>
  <c r="E51" i="4"/>
  <c r="B51" i="4"/>
  <c r="AH50" i="4"/>
  <c r="AF50" i="4"/>
  <c r="AC50" i="4"/>
  <c r="Z50" i="4"/>
  <c r="W50" i="4"/>
  <c r="T50" i="4"/>
  <c r="Q50" i="4"/>
  <c r="N50" i="4"/>
  <c r="K50" i="4"/>
  <c r="H50" i="4"/>
  <c r="E50" i="4"/>
  <c r="B50" i="4"/>
  <c r="AH49" i="4"/>
  <c r="AF49" i="4"/>
  <c r="AC49" i="4"/>
  <c r="Z49" i="4"/>
  <c r="W49" i="4"/>
  <c r="T49" i="4"/>
  <c r="Q49" i="4"/>
  <c r="N49" i="4"/>
  <c r="K49" i="4"/>
  <c r="H49" i="4"/>
  <c r="E49" i="4"/>
  <c r="B49" i="4"/>
  <c r="AH48" i="4"/>
  <c r="AF48" i="4"/>
  <c r="AC48" i="4"/>
  <c r="Z48" i="4"/>
  <c r="W48" i="4"/>
  <c r="T48" i="4"/>
  <c r="Q48" i="4"/>
  <c r="N48" i="4"/>
  <c r="K48" i="4"/>
  <c r="H48" i="4"/>
  <c r="E48" i="4"/>
  <c r="B48" i="4"/>
  <c r="AH47" i="4"/>
  <c r="AF47" i="4"/>
  <c r="AC47" i="4"/>
  <c r="Z47" i="4"/>
  <c r="W47" i="4"/>
  <c r="T47" i="4"/>
  <c r="Q47" i="4"/>
  <c r="N47" i="4"/>
  <c r="K47" i="4"/>
  <c r="H47" i="4"/>
  <c r="E47" i="4"/>
  <c r="B47" i="4"/>
  <c r="AH46" i="4"/>
  <c r="AF46" i="4"/>
  <c r="AC46" i="4"/>
  <c r="Z46" i="4"/>
  <c r="W46" i="4"/>
  <c r="T46" i="4"/>
  <c r="Q46" i="4"/>
  <c r="N46" i="4"/>
  <c r="K46" i="4"/>
  <c r="H46" i="4"/>
  <c r="E46" i="4"/>
  <c r="B46" i="4"/>
  <c r="AH45" i="4"/>
  <c r="AF45" i="4"/>
  <c r="AC45" i="4"/>
  <c r="Z45" i="4"/>
  <c r="W45" i="4"/>
  <c r="T45" i="4"/>
  <c r="Q45" i="4"/>
  <c r="N45" i="4"/>
  <c r="K45" i="4"/>
  <c r="H45" i="4"/>
  <c r="E45" i="4"/>
  <c r="B45" i="4"/>
  <c r="AH44" i="4"/>
  <c r="AF44" i="4"/>
  <c r="AC44" i="4"/>
  <c r="Z44" i="4"/>
  <c r="W44" i="4"/>
  <c r="T44" i="4"/>
  <c r="Q44" i="4"/>
  <c r="N44" i="4"/>
  <c r="K44" i="4"/>
  <c r="H44" i="4"/>
  <c r="E44" i="4"/>
  <c r="B44" i="4"/>
  <c r="AH43" i="4"/>
  <c r="AF43" i="4"/>
  <c r="AC43" i="4"/>
  <c r="Z43" i="4"/>
  <c r="W43" i="4"/>
  <c r="T43" i="4"/>
  <c r="Q43" i="4"/>
  <c r="N43" i="4"/>
  <c r="K43" i="4"/>
  <c r="H43" i="4"/>
  <c r="E43" i="4"/>
  <c r="B43" i="4"/>
  <c r="AH42" i="4"/>
  <c r="AF42" i="4"/>
  <c r="AC42" i="4"/>
  <c r="Z42" i="4"/>
  <c r="W42" i="4"/>
  <c r="T42" i="4"/>
  <c r="Q42" i="4"/>
  <c r="N42" i="4"/>
  <c r="K42" i="4"/>
  <c r="H42" i="4"/>
  <c r="E42" i="4"/>
  <c r="B42" i="4"/>
  <c r="AH41" i="4"/>
  <c r="AF41" i="4"/>
  <c r="AC41" i="4"/>
  <c r="Z41" i="4"/>
  <c r="W41" i="4"/>
  <c r="T41" i="4"/>
  <c r="Q41" i="4"/>
  <c r="N41" i="4"/>
  <c r="K41" i="4"/>
  <c r="H41" i="4"/>
  <c r="E41" i="4"/>
  <c r="B41" i="4"/>
  <c r="AH40" i="4"/>
  <c r="AF40" i="4"/>
  <c r="AC40" i="4"/>
  <c r="Z40" i="4"/>
  <c r="W40" i="4"/>
  <c r="T40" i="4"/>
  <c r="Q40" i="4"/>
  <c r="N40" i="4"/>
  <c r="K40" i="4"/>
  <c r="H40" i="4"/>
  <c r="E40" i="4"/>
  <c r="B40" i="4"/>
  <c r="AH39" i="4"/>
  <c r="AF39" i="4"/>
  <c r="AC39" i="4"/>
  <c r="Z39" i="4"/>
  <c r="W39" i="4"/>
  <c r="T39" i="4"/>
  <c r="Q39" i="4"/>
  <c r="N39" i="4"/>
  <c r="K39" i="4"/>
  <c r="H39" i="4"/>
  <c r="E39" i="4"/>
  <c r="B39" i="4"/>
  <c r="AH38" i="4"/>
  <c r="AF38" i="4"/>
  <c r="AC38" i="4"/>
  <c r="Z38" i="4"/>
  <c r="W38" i="4"/>
  <c r="T38" i="4"/>
  <c r="Q38" i="4"/>
  <c r="N38" i="4"/>
  <c r="K38" i="4"/>
  <c r="H38" i="4"/>
  <c r="E38" i="4"/>
  <c r="B38" i="4"/>
  <c r="AH37" i="4"/>
  <c r="AF37" i="4"/>
  <c r="AC37" i="4"/>
  <c r="Z37" i="4"/>
  <c r="W37" i="4"/>
  <c r="T37" i="4"/>
  <c r="Q37" i="4"/>
  <c r="N37" i="4"/>
  <c r="K37" i="4"/>
  <c r="H37" i="4"/>
  <c r="E37" i="4"/>
  <c r="B37" i="4"/>
  <c r="AH36" i="4"/>
  <c r="AF36" i="4"/>
  <c r="AC36" i="4"/>
  <c r="Z36" i="4"/>
  <c r="W36" i="4"/>
  <c r="T36" i="4"/>
  <c r="Q36" i="4"/>
  <c r="N36" i="4"/>
  <c r="K36" i="4"/>
  <c r="H36" i="4"/>
  <c r="E36" i="4"/>
  <c r="B36" i="4"/>
  <c r="AH35" i="4"/>
  <c r="AF35" i="4"/>
  <c r="AC35" i="4"/>
  <c r="Z35" i="4"/>
  <c r="W35" i="4"/>
  <c r="T35" i="4"/>
  <c r="Q35" i="4"/>
  <c r="N35" i="4"/>
  <c r="K35" i="4"/>
  <c r="H35" i="4"/>
  <c r="E35" i="4"/>
  <c r="B35" i="4"/>
  <c r="AH34" i="4"/>
  <c r="AF34" i="4"/>
  <c r="AC34" i="4"/>
  <c r="Z34" i="4"/>
  <c r="W34" i="4"/>
  <c r="T34" i="4"/>
  <c r="Q34" i="4"/>
  <c r="N34" i="4"/>
  <c r="K34" i="4"/>
  <c r="H34" i="4"/>
  <c r="E34" i="4"/>
  <c r="B34" i="4"/>
  <c r="AH33" i="4"/>
  <c r="AF33" i="4"/>
  <c r="AC33" i="4"/>
  <c r="Z33" i="4"/>
  <c r="W33" i="4"/>
  <c r="T33" i="4"/>
  <c r="Q33" i="4"/>
  <c r="N33" i="4"/>
  <c r="K33" i="4"/>
  <c r="H33" i="4"/>
  <c r="E33" i="4"/>
  <c r="B33" i="4"/>
  <c r="AH32" i="4"/>
  <c r="AF32" i="4"/>
  <c r="AC32" i="4"/>
  <c r="Z32" i="4"/>
  <c r="W32" i="4"/>
  <c r="T32" i="4"/>
  <c r="Q32" i="4"/>
  <c r="N32" i="4"/>
  <c r="K32" i="4"/>
  <c r="H32" i="4"/>
  <c r="E32" i="4"/>
  <c r="B32" i="4"/>
  <c r="AH31" i="4"/>
  <c r="AF31" i="4"/>
  <c r="AC31" i="4"/>
  <c r="Z31" i="4"/>
  <c r="W31" i="4"/>
  <c r="T31" i="4"/>
  <c r="Q31" i="4"/>
  <c r="N31" i="4"/>
  <c r="K31" i="4"/>
  <c r="H31" i="4"/>
  <c r="E31" i="4"/>
  <c r="B31" i="4"/>
  <c r="AH30" i="4"/>
  <c r="AF30" i="4"/>
  <c r="AC30" i="4"/>
  <c r="Z30" i="4"/>
  <c r="W30" i="4"/>
  <c r="T30" i="4"/>
  <c r="Q30" i="4"/>
  <c r="N30" i="4"/>
  <c r="K30" i="4"/>
  <c r="H30" i="4"/>
  <c r="E30" i="4"/>
  <c r="B30" i="4"/>
  <c r="AH29" i="4"/>
  <c r="AF29" i="4"/>
  <c r="AC29" i="4"/>
  <c r="Z29" i="4"/>
  <c r="W29" i="4"/>
  <c r="T29" i="4"/>
  <c r="Q29" i="4"/>
  <c r="N29" i="4"/>
  <c r="K29" i="4"/>
  <c r="H29" i="4"/>
  <c r="E29" i="4"/>
  <c r="B29" i="4"/>
  <c r="AH28" i="4"/>
  <c r="AF28" i="4"/>
  <c r="AC28" i="4"/>
  <c r="Z28" i="4"/>
  <c r="W28" i="4"/>
  <c r="T28" i="4"/>
  <c r="Q28" i="4"/>
  <c r="N28" i="4"/>
  <c r="K28" i="4"/>
  <c r="H28" i="4"/>
  <c r="E28" i="4"/>
  <c r="B28" i="4"/>
  <c r="AH27" i="4"/>
  <c r="AF27" i="4"/>
  <c r="AC27" i="4"/>
  <c r="Z27" i="4"/>
  <c r="W27" i="4"/>
  <c r="T27" i="4"/>
  <c r="Q27" i="4"/>
  <c r="N27" i="4"/>
  <c r="K27" i="4"/>
  <c r="H27" i="4"/>
  <c r="E27" i="4"/>
  <c r="B27" i="4"/>
  <c r="AH26" i="4"/>
  <c r="AF26" i="4"/>
  <c r="AC26" i="4"/>
  <c r="Z26" i="4"/>
  <c r="W26" i="4"/>
  <c r="T26" i="4"/>
  <c r="Q26" i="4"/>
  <c r="N26" i="4"/>
  <c r="K26" i="4"/>
  <c r="H26" i="4"/>
  <c r="E26" i="4"/>
  <c r="B26" i="4"/>
  <c r="AH25" i="4"/>
  <c r="AF25" i="4"/>
  <c r="AC25" i="4"/>
  <c r="Z25" i="4"/>
  <c r="W25" i="4"/>
  <c r="T25" i="4"/>
  <c r="Q25" i="4"/>
  <c r="N25" i="4"/>
  <c r="K25" i="4"/>
  <c r="H25" i="4"/>
  <c r="E25" i="4"/>
  <c r="B25" i="4"/>
  <c r="AH24" i="4"/>
  <c r="AF24" i="4"/>
  <c r="AC24" i="4"/>
  <c r="Z24" i="4"/>
  <c r="W24" i="4"/>
  <c r="T24" i="4"/>
  <c r="Q24" i="4"/>
  <c r="N24" i="4"/>
  <c r="K24" i="4"/>
  <c r="H24" i="4"/>
  <c r="E24" i="4"/>
  <c r="B24" i="4"/>
  <c r="AH23" i="4"/>
  <c r="AF23" i="4"/>
  <c r="AC23" i="4"/>
  <c r="Z23" i="4"/>
  <c r="W23" i="4"/>
  <c r="T23" i="4"/>
  <c r="Q23" i="4"/>
  <c r="N23" i="4"/>
  <c r="K23" i="4"/>
  <c r="H23" i="4"/>
  <c r="E23" i="4"/>
  <c r="B23" i="4"/>
  <c r="AH22" i="4"/>
  <c r="AF22" i="4"/>
  <c r="AC22" i="4"/>
  <c r="Z22" i="4"/>
  <c r="W22" i="4"/>
  <c r="T22" i="4"/>
  <c r="Q22" i="4"/>
  <c r="N22" i="4"/>
  <c r="K22" i="4"/>
  <c r="H22" i="4"/>
  <c r="E22" i="4"/>
  <c r="B22" i="4"/>
  <c r="AH21" i="4"/>
  <c r="AF21" i="4"/>
  <c r="AC21" i="4"/>
  <c r="Z21" i="4"/>
  <c r="W21" i="4"/>
  <c r="T21" i="4"/>
  <c r="Q21" i="4"/>
  <c r="N21" i="4"/>
  <c r="K21" i="4"/>
  <c r="H21" i="4"/>
  <c r="E21" i="4"/>
  <c r="B21" i="4"/>
  <c r="AH20" i="4"/>
  <c r="AF20" i="4"/>
  <c r="AC20" i="4"/>
  <c r="Z20" i="4"/>
  <c r="W20" i="4"/>
  <c r="T20" i="4"/>
  <c r="Q20" i="4"/>
  <c r="N20" i="4"/>
  <c r="K20" i="4"/>
  <c r="H20" i="4"/>
  <c r="E20" i="4"/>
  <c r="B20" i="4"/>
  <c r="AH19" i="4"/>
  <c r="AF19" i="4"/>
  <c r="AC19" i="4"/>
  <c r="Z19" i="4"/>
  <c r="W19" i="4"/>
  <c r="T19" i="4"/>
  <c r="Q19" i="4"/>
  <c r="N19" i="4"/>
  <c r="K19" i="4"/>
  <c r="H19" i="4"/>
  <c r="E19" i="4"/>
  <c r="B19" i="4"/>
  <c r="AH18" i="4"/>
  <c r="AF18" i="4"/>
  <c r="AC18" i="4"/>
  <c r="Z18" i="4"/>
  <c r="W18" i="4"/>
  <c r="T18" i="4"/>
  <c r="Q18" i="4"/>
  <c r="N18" i="4"/>
  <c r="K18" i="4"/>
  <c r="H18" i="4"/>
  <c r="E18" i="4"/>
  <c r="B18" i="4"/>
  <c r="AH17" i="4"/>
  <c r="AF17" i="4"/>
  <c r="AC17" i="4"/>
  <c r="Z17" i="4"/>
  <c r="W17" i="4"/>
  <c r="T17" i="4"/>
  <c r="Q17" i="4"/>
  <c r="N17" i="4"/>
  <c r="K17" i="4"/>
  <c r="H17" i="4"/>
  <c r="E17" i="4"/>
  <c r="B17" i="4"/>
  <c r="AH16" i="4"/>
  <c r="AF16" i="4"/>
  <c r="AC16" i="4"/>
  <c r="Z16" i="4"/>
  <c r="W16" i="4"/>
  <c r="T16" i="4"/>
  <c r="Q16" i="4"/>
  <c r="N16" i="4"/>
  <c r="K16" i="4"/>
  <c r="H16" i="4"/>
  <c r="E16" i="4"/>
  <c r="B16" i="4"/>
  <c r="AH15" i="4"/>
  <c r="AF15" i="4"/>
  <c r="AC15" i="4"/>
  <c r="Z15" i="4"/>
  <c r="W15" i="4"/>
  <c r="T15" i="4"/>
  <c r="Q15" i="4"/>
  <c r="N15" i="4"/>
  <c r="K15" i="4"/>
  <c r="H15" i="4"/>
  <c r="E15" i="4"/>
  <c r="B15" i="4"/>
  <c r="AH14" i="4"/>
  <c r="AF14" i="4"/>
  <c r="AC14" i="4"/>
  <c r="Z14" i="4"/>
  <c r="W14" i="4"/>
  <c r="T14" i="4"/>
  <c r="Q14" i="4"/>
  <c r="N14" i="4"/>
  <c r="K14" i="4"/>
  <c r="H14" i="4"/>
  <c r="E14" i="4"/>
  <c r="B14" i="4"/>
  <c r="AH13" i="4"/>
  <c r="AF13" i="4"/>
  <c r="AC13" i="4"/>
  <c r="Z13" i="4"/>
  <c r="W13" i="4"/>
  <c r="T13" i="4"/>
  <c r="Q13" i="4"/>
  <c r="N13" i="4"/>
  <c r="K13" i="4"/>
  <c r="H13" i="4"/>
  <c r="E13" i="4"/>
  <c r="B13" i="4"/>
  <c r="AS12" i="4"/>
  <c r="AH12" i="4"/>
  <c r="AF12" i="4"/>
  <c r="AC12" i="4"/>
  <c r="Z12" i="4"/>
  <c r="W12" i="4"/>
  <c r="T12" i="4"/>
  <c r="Q12" i="4"/>
  <c r="N12" i="4"/>
  <c r="K12" i="4"/>
  <c r="H12" i="4"/>
  <c r="E12" i="4"/>
  <c r="B12" i="4"/>
  <c r="AS11" i="4"/>
  <c r="AH11" i="4"/>
  <c r="AF11" i="4"/>
  <c r="AC11" i="4"/>
  <c r="Z11" i="4"/>
  <c r="W11" i="4"/>
  <c r="T11" i="4"/>
  <c r="Q11" i="4"/>
  <c r="N11" i="4"/>
  <c r="K11" i="4"/>
  <c r="H11" i="4"/>
  <c r="E11" i="4"/>
  <c r="B11" i="4"/>
  <c r="A11" i="4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S10" i="4"/>
  <c r="AH10" i="4"/>
  <c r="AF10" i="4"/>
  <c r="AC10" i="4"/>
  <c r="Z10" i="4"/>
  <c r="W10" i="4"/>
  <c r="T10" i="4"/>
  <c r="Q10" i="4"/>
  <c r="N10" i="4"/>
  <c r="K10" i="4"/>
  <c r="H10" i="4"/>
  <c r="E10" i="4"/>
  <c r="B10" i="4"/>
  <c r="AS9" i="4"/>
  <c r="AH9" i="4"/>
  <c r="AF9" i="4"/>
  <c r="AC9" i="4"/>
  <c r="Z9" i="4"/>
  <c r="W9" i="4"/>
  <c r="T9" i="4"/>
  <c r="Q9" i="4"/>
  <c r="N9" i="4"/>
  <c r="K9" i="4"/>
  <c r="H9" i="4"/>
  <c r="E9" i="4"/>
  <c r="B9" i="4"/>
  <c r="A9" i="4"/>
  <c r="A10" i="4" s="1"/>
  <c r="AS8" i="4"/>
  <c r="AH8" i="4"/>
  <c r="AF8" i="4"/>
  <c r="AC8" i="4"/>
  <c r="Z8" i="4"/>
  <c r="W8" i="4"/>
  <c r="T8" i="4"/>
  <c r="Q8" i="4"/>
  <c r="N8" i="4"/>
  <c r="K8" i="4"/>
  <c r="H8" i="4"/>
  <c r="E8" i="4"/>
  <c r="B8" i="4"/>
  <c r="AS7" i="4"/>
  <c r="AH7" i="4"/>
  <c r="AF7" i="4"/>
  <c r="AC7" i="4"/>
  <c r="Z7" i="4"/>
  <c r="W7" i="4"/>
  <c r="T7" i="4"/>
  <c r="Q7" i="4"/>
  <c r="N7" i="4"/>
  <c r="K7" i="4"/>
  <c r="H7" i="4"/>
  <c r="E7" i="4"/>
  <c r="B7" i="4"/>
  <c r="AS6" i="4"/>
  <c r="AH6" i="4"/>
  <c r="AF6" i="4"/>
  <c r="AC6" i="4"/>
  <c r="Z6" i="4"/>
  <c r="W6" i="4"/>
  <c r="T6" i="4"/>
  <c r="Q6" i="4"/>
  <c r="N6" i="4"/>
  <c r="K6" i="4"/>
  <c r="H6" i="4"/>
  <c r="E6" i="4"/>
  <c r="B6" i="4"/>
  <c r="AS5" i="4"/>
  <c r="AH5" i="4"/>
  <c r="AF5" i="4"/>
  <c r="AC5" i="4"/>
  <c r="Z5" i="4"/>
  <c r="W5" i="4"/>
  <c r="T5" i="4"/>
  <c r="Q5" i="4"/>
  <c r="N5" i="4"/>
  <c r="K5" i="4"/>
  <c r="H5" i="4"/>
  <c r="E5" i="4"/>
  <c r="B5" i="4"/>
  <c r="AS4" i="4"/>
  <c r="AH4" i="4"/>
  <c r="AF4" i="4"/>
  <c r="AC4" i="4"/>
  <c r="Z4" i="4"/>
  <c r="W4" i="4"/>
  <c r="T4" i="4"/>
  <c r="Q4" i="4"/>
  <c r="N4" i="4"/>
  <c r="K4" i="4"/>
  <c r="H4" i="4"/>
  <c r="E4" i="4"/>
  <c r="B4" i="4"/>
  <c r="AS3" i="4"/>
  <c r="AH3" i="4"/>
  <c r="AF3" i="4"/>
  <c r="AC3" i="4"/>
  <c r="Z3" i="4"/>
  <c r="W3" i="4"/>
  <c r="T3" i="4"/>
  <c r="Q3" i="4"/>
  <c r="N3" i="4"/>
  <c r="K3" i="4"/>
  <c r="H3" i="4"/>
  <c r="E3" i="4"/>
  <c r="B3" i="4"/>
  <c r="AS2" i="4"/>
  <c r="AH2" i="4"/>
  <c r="AI2" i="4" s="1"/>
  <c r="AF2" i="4"/>
  <c r="AG2" i="4" s="1"/>
  <c r="AC2" i="4"/>
  <c r="AD2" i="4" s="1"/>
  <c r="Z2" i="4"/>
  <c r="AA2" i="4" s="1"/>
  <c r="AB2" i="4" s="1"/>
  <c r="W2" i="4"/>
  <c r="X2" i="4" s="1"/>
  <c r="Y2" i="4" s="1"/>
  <c r="T2" i="4"/>
  <c r="U2" i="4" s="1"/>
  <c r="V2" i="4" s="1"/>
  <c r="Q2" i="4"/>
  <c r="R2" i="4" s="1"/>
  <c r="S2" i="4" s="1"/>
  <c r="N2" i="4"/>
  <c r="O2" i="4" s="1"/>
  <c r="P2" i="4" s="1"/>
  <c r="K2" i="4"/>
  <c r="L2" i="4" s="1"/>
  <c r="H2" i="4"/>
  <c r="I2" i="4" s="1"/>
  <c r="J2" i="4" s="1"/>
  <c r="E2" i="4"/>
  <c r="F2" i="4" s="1"/>
  <c r="G2" i="4" s="1"/>
  <c r="B2" i="4"/>
  <c r="C2" i="4" s="1"/>
  <c r="C3" i="4" l="1"/>
  <c r="D3" i="4" s="1"/>
  <c r="AA3" i="4"/>
  <c r="L3" i="4"/>
  <c r="L4" i="4" s="1"/>
  <c r="M4" i="4" s="1"/>
  <c r="X3" i="4"/>
  <c r="AI3" i="4"/>
  <c r="AI4" i="4" s="1"/>
  <c r="AI5" i="4" s="1"/>
  <c r="AI6" i="4" s="1"/>
  <c r="AI7" i="4" s="1"/>
  <c r="AI8" i="4" s="1"/>
  <c r="AI9" i="4" s="1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I47" i="4" s="1"/>
  <c r="AI48" i="4" s="1"/>
  <c r="AI49" i="4" s="1"/>
  <c r="AI50" i="4" s="1"/>
  <c r="AI51" i="4" s="1"/>
  <c r="AI52" i="4" s="1"/>
  <c r="AI53" i="4" s="1"/>
  <c r="AI54" i="4" s="1"/>
  <c r="AI55" i="4" s="1"/>
  <c r="AI56" i="4" s="1"/>
  <c r="AI57" i="4" s="1"/>
  <c r="AI58" i="4" s="1"/>
  <c r="AI59" i="4" s="1"/>
  <c r="AI60" i="4" s="1"/>
  <c r="AI61" i="4" s="1"/>
  <c r="AI62" i="4" s="1"/>
  <c r="AI63" i="4" s="1"/>
  <c r="AI64" i="4" s="1"/>
  <c r="AI65" i="4" s="1"/>
  <c r="AI66" i="4" s="1"/>
  <c r="AI67" i="4" s="1"/>
  <c r="AI68" i="4" s="1"/>
  <c r="AI69" i="4" s="1"/>
  <c r="AI70" i="4" s="1"/>
  <c r="AI71" i="4" s="1"/>
  <c r="AG3" i="4"/>
  <c r="AG4" i="4" s="1"/>
  <c r="AG5" i="4" s="1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AG47" i="4" s="1"/>
  <c r="AG48" i="4" s="1"/>
  <c r="AG49" i="4" s="1"/>
  <c r="AG50" i="4" s="1"/>
  <c r="AG51" i="4" s="1"/>
  <c r="AG52" i="4" s="1"/>
  <c r="AG53" i="4" s="1"/>
  <c r="AG54" i="4" s="1"/>
  <c r="AG55" i="4" s="1"/>
  <c r="AG56" i="4" s="1"/>
  <c r="AG57" i="4" s="1"/>
  <c r="AG58" i="4" s="1"/>
  <c r="AG59" i="4" s="1"/>
  <c r="AG60" i="4" s="1"/>
  <c r="AG61" i="4" s="1"/>
  <c r="AG62" i="4" s="1"/>
  <c r="AG63" i="4" s="1"/>
  <c r="AG64" i="4" s="1"/>
  <c r="AG65" i="4" s="1"/>
  <c r="AG66" i="4" s="1"/>
  <c r="AG67" i="4" s="1"/>
  <c r="AG68" i="4" s="1"/>
  <c r="AG69" i="4" s="1"/>
  <c r="AG70" i="4" s="1"/>
  <c r="AG71" i="4" s="1"/>
  <c r="M2" i="4"/>
  <c r="M3" i="4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D71" i="4" s="1"/>
  <c r="R3" i="4"/>
  <c r="D2" i="4"/>
  <c r="L5" i="4"/>
  <c r="U3" i="4"/>
  <c r="O3" i="4"/>
  <c r="F3" i="4"/>
  <c r="AD3" i="4"/>
  <c r="AD4" i="4" s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AD63" i="4" s="1"/>
  <c r="AD64" i="4" s="1"/>
  <c r="AD65" i="4" s="1"/>
  <c r="AD66" i="4" s="1"/>
  <c r="AD67" i="4" s="1"/>
  <c r="AD68" i="4" s="1"/>
  <c r="AD69" i="4" s="1"/>
  <c r="AD70" i="4" s="1"/>
  <c r="AD71" i="4" s="1"/>
  <c r="I3" i="4"/>
  <c r="AA4" i="4" l="1"/>
  <c r="AB3" i="4"/>
  <c r="X4" i="4"/>
  <c r="Y3" i="4"/>
  <c r="U4" i="4"/>
  <c r="V3" i="4"/>
  <c r="D17" i="4"/>
  <c r="D14" i="4"/>
  <c r="D27" i="4"/>
  <c r="D47" i="4"/>
  <c r="D11" i="4"/>
  <c r="D58" i="4"/>
  <c r="D32" i="4"/>
  <c r="D34" i="4"/>
  <c r="D45" i="4"/>
  <c r="R4" i="4"/>
  <c r="S3" i="4"/>
  <c r="O4" i="4"/>
  <c r="P3" i="4"/>
  <c r="D63" i="4"/>
  <c r="D43" i="4"/>
  <c r="D23" i="4"/>
  <c r="D9" i="4"/>
  <c r="D69" i="4"/>
  <c r="D50" i="4"/>
  <c r="D30" i="4"/>
  <c r="D10" i="4"/>
  <c r="D65" i="4"/>
  <c r="D33" i="4"/>
  <c r="D13" i="4"/>
  <c r="D60" i="4"/>
  <c r="D16" i="4"/>
  <c r="D59" i="4"/>
  <c r="D39" i="4"/>
  <c r="D19" i="4"/>
  <c r="D66" i="4"/>
  <c r="D46" i="4"/>
  <c r="D26" i="4"/>
  <c r="D6" i="4"/>
  <c r="D57" i="4"/>
  <c r="D29" i="4"/>
  <c r="D8" i="4"/>
  <c r="D56" i="4"/>
  <c r="D12" i="4"/>
  <c r="D55" i="4"/>
  <c r="D31" i="4"/>
  <c r="D15" i="4"/>
  <c r="D62" i="4"/>
  <c r="D42" i="4"/>
  <c r="D18" i="4"/>
  <c r="D49" i="4"/>
  <c r="D25" i="4"/>
  <c r="D5" i="4"/>
  <c r="D40" i="4"/>
  <c r="L6" i="4"/>
  <c r="M5" i="4"/>
  <c r="D67" i="4"/>
  <c r="D51" i="4"/>
  <c r="D35" i="4"/>
  <c r="D64" i="4"/>
  <c r="D54" i="4"/>
  <c r="D38" i="4"/>
  <c r="D22" i="4"/>
  <c r="D61" i="4"/>
  <c r="D41" i="4"/>
  <c r="D21" i="4"/>
  <c r="D48" i="4"/>
  <c r="D28" i="4"/>
  <c r="D7" i="4"/>
  <c r="D44" i="4"/>
  <c r="D24" i="4"/>
  <c r="D4" i="4"/>
  <c r="D53" i="4"/>
  <c r="D37" i="4"/>
  <c r="D52" i="4"/>
  <c r="D36" i="4"/>
  <c r="D20" i="4"/>
  <c r="I4" i="4"/>
  <c r="J3" i="4"/>
  <c r="D70" i="4"/>
  <c r="D68" i="4"/>
  <c r="F4" i="4"/>
  <c r="G3" i="4"/>
  <c r="Y2" i="3"/>
  <c r="Y3" i="3" s="1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W2" i="3"/>
  <c r="W3" i="3" s="1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U2" i="3"/>
  <c r="U3" i="3" s="1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S2" i="3"/>
  <c r="S3" i="3" s="1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Q2" i="3"/>
  <c r="Q3" i="3" s="1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O3" i="3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2" i="3"/>
  <c r="M2" i="3"/>
  <c r="M3" i="3" s="1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K4" i="3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3" i="3"/>
  <c r="K2" i="3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G71" i="3"/>
  <c r="G68" i="3"/>
  <c r="G69" i="3" s="1"/>
  <c r="G70" i="3" s="1"/>
  <c r="G64" i="3"/>
  <c r="G65" i="3" s="1"/>
  <c r="G66" i="3" s="1"/>
  <c r="G67" i="3" s="1"/>
  <c r="G63" i="3"/>
  <c r="G59" i="3"/>
  <c r="G60" i="3" s="1"/>
  <c r="G61" i="3" s="1"/>
  <c r="G62" i="3" s="1"/>
  <c r="G58" i="3"/>
  <c r="G54" i="3"/>
  <c r="G55" i="3" s="1"/>
  <c r="G56" i="3" s="1"/>
  <c r="G57" i="3" s="1"/>
  <c r="G53" i="3"/>
  <c r="G48" i="3"/>
  <c r="G49" i="3" s="1"/>
  <c r="G50" i="3" s="1"/>
  <c r="G51" i="3" s="1"/>
  <c r="G52" i="3" s="1"/>
  <c r="G44" i="3"/>
  <c r="G45" i="3" s="1"/>
  <c r="G46" i="3" s="1"/>
  <c r="G47" i="3" s="1"/>
  <c r="G43" i="3"/>
  <c r="G39" i="3"/>
  <c r="G40" i="3" s="1"/>
  <c r="G41" i="3" s="1"/>
  <c r="G42" i="3" s="1"/>
  <c r="G38" i="3"/>
  <c r="G34" i="3"/>
  <c r="G35" i="3" s="1"/>
  <c r="G36" i="3" s="1"/>
  <c r="G37" i="3" s="1"/>
  <c r="G33" i="3"/>
  <c r="G29" i="3"/>
  <c r="G30" i="3" s="1"/>
  <c r="G31" i="3" s="1"/>
  <c r="G32" i="3" s="1"/>
  <c r="G28" i="3"/>
  <c r="G24" i="3"/>
  <c r="G25" i="3" s="1"/>
  <c r="G26" i="3" s="1"/>
  <c r="G27" i="3" s="1"/>
  <c r="G23" i="3"/>
  <c r="G18" i="3"/>
  <c r="G19" i="3" s="1"/>
  <c r="G20" i="3" s="1"/>
  <c r="G21" i="3" s="1"/>
  <c r="G22" i="3" s="1"/>
  <c r="G13" i="3"/>
  <c r="G14" i="3" s="1"/>
  <c r="G15" i="3" s="1"/>
  <c r="G16" i="3" s="1"/>
  <c r="G17" i="3" s="1"/>
  <c r="G9" i="3"/>
  <c r="G10" i="3" s="1"/>
  <c r="G11" i="3" s="1"/>
  <c r="G12" i="3" s="1"/>
  <c r="G8" i="3"/>
  <c r="G7" i="3"/>
  <c r="G6" i="3"/>
  <c r="G5" i="3"/>
  <c r="G4" i="3"/>
  <c r="G3" i="3"/>
  <c r="G2" i="3"/>
  <c r="E68" i="3"/>
  <c r="E69" i="3" s="1"/>
  <c r="E70" i="3" s="1"/>
  <c r="E71" i="3" s="1"/>
  <c r="E62" i="3"/>
  <c r="E63" i="3" s="1"/>
  <c r="E64" i="3" s="1"/>
  <c r="E65" i="3" s="1"/>
  <c r="E66" i="3" s="1"/>
  <c r="E67" i="3" s="1"/>
  <c r="E56" i="3"/>
  <c r="E57" i="3" s="1"/>
  <c r="E58" i="3" s="1"/>
  <c r="E59" i="3" s="1"/>
  <c r="E60" i="3" s="1"/>
  <c r="E61" i="3" s="1"/>
  <c r="E50" i="3"/>
  <c r="E51" i="3" s="1"/>
  <c r="E52" i="3" s="1"/>
  <c r="E53" i="3" s="1"/>
  <c r="E54" i="3" s="1"/>
  <c r="E55" i="3" s="1"/>
  <c r="E44" i="3"/>
  <c r="E45" i="3" s="1"/>
  <c r="E46" i="3" s="1"/>
  <c r="E47" i="3" s="1"/>
  <c r="E48" i="3" s="1"/>
  <c r="E49" i="3" s="1"/>
  <c r="E38" i="3"/>
  <c r="E39" i="3" s="1"/>
  <c r="E40" i="3" s="1"/>
  <c r="E41" i="3" s="1"/>
  <c r="E42" i="3" s="1"/>
  <c r="E43" i="3" s="1"/>
  <c r="E32" i="3"/>
  <c r="E33" i="3" s="1"/>
  <c r="E34" i="3" s="1"/>
  <c r="E35" i="3" s="1"/>
  <c r="E36" i="3" s="1"/>
  <c r="E37" i="3" s="1"/>
  <c r="E17" i="3"/>
  <c r="E18" i="3"/>
  <c r="E19" i="3"/>
  <c r="E20" i="3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57" i="3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39" i="3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21" i="3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15" i="3"/>
  <c r="C16" i="3" s="1"/>
  <c r="C17" i="3" s="1"/>
  <c r="C18" i="3" s="1"/>
  <c r="C19" i="3" s="1"/>
  <c r="C20" i="3" s="1"/>
  <c r="C9" i="3"/>
  <c r="C10" i="3" s="1"/>
  <c r="C11" i="3" s="1"/>
  <c r="C12" i="3" s="1"/>
  <c r="C13" i="3" s="1"/>
  <c r="C14" i="3" s="1"/>
  <c r="C7" i="3"/>
  <c r="C8" i="3" s="1"/>
  <c r="C5" i="3"/>
  <c r="C6" i="3" s="1"/>
  <c r="C4" i="3"/>
  <c r="C3" i="3"/>
  <c r="C2" i="3"/>
  <c r="B3" i="3"/>
  <c r="B2" i="3"/>
  <c r="D2" i="3"/>
  <c r="F2" i="3"/>
  <c r="H2" i="3"/>
  <c r="J2" i="3"/>
  <c r="L2" i="3"/>
  <c r="N2" i="3"/>
  <c r="P2" i="3"/>
  <c r="R2" i="3"/>
  <c r="T2" i="3"/>
  <c r="V2" i="3"/>
  <c r="X2" i="3"/>
  <c r="D3" i="3"/>
  <c r="F3" i="3"/>
  <c r="H3" i="3"/>
  <c r="J3" i="3"/>
  <c r="L3" i="3"/>
  <c r="N3" i="3"/>
  <c r="P3" i="3"/>
  <c r="R3" i="3"/>
  <c r="T3" i="3"/>
  <c r="V3" i="3"/>
  <c r="X3" i="3"/>
  <c r="B4" i="3"/>
  <c r="D4" i="3"/>
  <c r="F4" i="3"/>
  <c r="H4" i="3"/>
  <c r="J4" i="3"/>
  <c r="L4" i="3"/>
  <c r="N4" i="3"/>
  <c r="P4" i="3"/>
  <c r="R4" i="3"/>
  <c r="T4" i="3"/>
  <c r="V4" i="3"/>
  <c r="X4" i="3"/>
  <c r="B5" i="3"/>
  <c r="D5" i="3"/>
  <c r="F5" i="3"/>
  <c r="H5" i="3"/>
  <c r="J5" i="3"/>
  <c r="L5" i="3"/>
  <c r="N5" i="3"/>
  <c r="P5" i="3"/>
  <c r="R5" i="3"/>
  <c r="T5" i="3"/>
  <c r="V5" i="3"/>
  <c r="X5" i="3"/>
  <c r="B6" i="3"/>
  <c r="D6" i="3"/>
  <c r="F6" i="3"/>
  <c r="H6" i="3"/>
  <c r="J6" i="3"/>
  <c r="L6" i="3"/>
  <c r="N6" i="3"/>
  <c r="P6" i="3"/>
  <c r="R6" i="3"/>
  <c r="T6" i="3"/>
  <c r="V6" i="3"/>
  <c r="X6" i="3"/>
  <c r="B7" i="3"/>
  <c r="D7" i="3"/>
  <c r="F7" i="3"/>
  <c r="H7" i="3"/>
  <c r="J7" i="3"/>
  <c r="L7" i="3"/>
  <c r="N7" i="3"/>
  <c r="P7" i="3"/>
  <c r="R7" i="3"/>
  <c r="T7" i="3"/>
  <c r="V7" i="3"/>
  <c r="X7" i="3"/>
  <c r="B8" i="3"/>
  <c r="D8" i="3"/>
  <c r="F8" i="3"/>
  <c r="H8" i="3"/>
  <c r="J8" i="3"/>
  <c r="L8" i="3"/>
  <c r="N8" i="3"/>
  <c r="P8" i="3"/>
  <c r="R8" i="3"/>
  <c r="T8" i="3"/>
  <c r="V8" i="3"/>
  <c r="X8" i="3"/>
  <c r="B9" i="3"/>
  <c r="D9" i="3"/>
  <c r="F9" i="3"/>
  <c r="H9" i="3"/>
  <c r="J9" i="3"/>
  <c r="L9" i="3"/>
  <c r="N9" i="3"/>
  <c r="P9" i="3"/>
  <c r="R9" i="3"/>
  <c r="T9" i="3"/>
  <c r="V9" i="3"/>
  <c r="X9" i="3"/>
  <c r="B10" i="3"/>
  <c r="D10" i="3"/>
  <c r="F10" i="3"/>
  <c r="H10" i="3"/>
  <c r="J10" i="3"/>
  <c r="L10" i="3"/>
  <c r="N10" i="3"/>
  <c r="P10" i="3"/>
  <c r="R10" i="3"/>
  <c r="T10" i="3"/>
  <c r="V10" i="3"/>
  <c r="X10" i="3"/>
  <c r="B11" i="3"/>
  <c r="D11" i="3"/>
  <c r="F11" i="3"/>
  <c r="H11" i="3"/>
  <c r="J11" i="3"/>
  <c r="L11" i="3"/>
  <c r="N11" i="3"/>
  <c r="P11" i="3"/>
  <c r="R11" i="3"/>
  <c r="T11" i="3"/>
  <c r="V11" i="3"/>
  <c r="X11" i="3"/>
  <c r="B12" i="3"/>
  <c r="D12" i="3"/>
  <c r="F12" i="3"/>
  <c r="H12" i="3"/>
  <c r="J12" i="3"/>
  <c r="L12" i="3"/>
  <c r="N12" i="3"/>
  <c r="P12" i="3"/>
  <c r="R12" i="3"/>
  <c r="T12" i="3"/>
  <c r="V12" i="3"/>
  <c r="X12" i="3"/>
  <c r="B13" i="3"/>
  <c r="D13" i="3"/>
  <c r="F13" i="3"/>
  <c r="H13" i="3"/>
  <c r="J13" i="3"/>
  <c r="L13" i="3"/>
  <c r="N13" i="3"/>
  <c r="P13" i="3"/>
  <c r="R13" i="3"/>
  <c r="T13" i="3"/>
  <c r="V13" i="3"/>
  <c r="X13" i="3"/>
  <c r="B14" i="3"/>
  <c r="D14" i="3"/>
  <c r="F14" i="3"/>
  <c r="H14" i="3"/>
  <c r="J14" i="3"/>
  <c r="L14" i="3"/>
  <c r="N14" i="3"/>
  <c r="P14" i="3"/>
  <c r="R14" i="3"/>
  <c r="T14" i="3"/>
  <c r="V14" i="3"/>
  <c r="X14" i="3"/>
  <c r="B15" i="3"/>
  <c r="D15" i="3"/>
  <c r="F15" i="3"/>
  <c r="H15" i="3"/>
  <c r="J15" i="3"/>
  <c r="L15" i="3"/>
  <c r="N15" i="3"/>
  <c r="P15" i="3"/>
  <c r="R15" i="3"/>
  <c r="T15" i="3"/>
  <c r="V15" i="3"/>
  <c r="X15" i="3"/>
  <c r="B16" i="3"/>
  <c r="D16" i="3"/>
  <c r="F16" i="3"/>
  <c r="H16" i="3"/>
  <c r="J16" i="3"/>
  <c r="L16" i="3"/>
  <c r="N16" i="3"/>
  <c r="P16" i="3"/>
  <c r="R16" i="3"/>
  <c r="T16" i="3"/>
  <c r="V16" i="3"/>
  <c r="X16" i="3"/>
  <c r="B17" i="3"/>
  <c r="D17" i="3"/>
  <c r="F17" i="3"/>
  <c r="H17" i="3"/>
  <c r="J17" i="3"/>
  <c r="L17" i="3"/>
  <c r="N17" i="3"/>
  <c r="P17" i="3"/>
  <c r="R17" i="3"/>
  <c r="T17" i="3"/>
  <c r="V17" i="3"/>
  <c r="X17" i="3"/>
  <c r="B18" i="3"/>
  <c r="D18" i="3"/>
  <c r="F18" i="3"/>
  <c r="H18" i="3"/>
  <c r="J18" i="3"/>
  <c r="L18" i="3"/>
  <c r="N18" i="3"/>
  <c r="P18" i="3"/>
  <c r="R18" i="3"/>
  <c r="T18" i="3"/>
  <c r="V18" i="3"/>
  <c r="X18" i="3"/>
  <c r="B19" i="3"/>
  <c r="D19" i="3"/>
  <c r="F19" i="3"/>
  <c r="H19" i="3"/>
  <c r="J19" i="3"/>
  <c r="L19" i="3"/>
  <c r="N19" i="3"/>
  <c r="P19" i="3"/>
  <c r="R19" i="3"/>
  <c r="T19" i="3"/>
  <c r="V19" i="3"/>
  <c r="X19" i="3"/>
  <c r="B20" i="3"/>
  <c r="D20" i="3"/>
  <c r="F20" i="3"/>
  <c r="H20" i="3"/>
  <c r="J20" i="3"/>
  <c r="L20" i="3"/>
  <c r="N20" i="3"/>
  <c r="P20" i="3"/>
  <c r="R20" i="3"/>
  <c r="T20" i="3"/>
  <c r="V20" i="3"/>
  <c r="X20" i="3"/>
  <c r="B21" i="3"/>
  <c r="D21" i="3"/>
  <c r="F21" i="3"/>
  <c r="H21" i="3"/>
  <c r="J21" i="3"/>
  <c r="L21" i="3"/>
  <c r="N21" i="3"/>
  <c r="P21" i="3"/>
  <c r="R21" i="3"/>
  <c r="T21" i="3"/>
  <c r="V21" i="3"/>
  <c r="X21" i="3"/>
  <c r="B22" i="3"/>
  <c r="D22" i="3"/>
  <c r="F22" i="3"/>
  <c r="H22" i="3"/>
  <c r="J22" i="3"/>
  <c r="L22" i="3"/>
  <c r="N22" i="3"/>
  <c r="P22" i="3"/>
  <c r="R22" i="3"/>
  <c r="T22" i="3"/>
  <c r="V22" i="3"/>
  <c r="X22" i="3"/>
  <c r="B23" i="3"/>
  <c r="D23" i="3"/>
  <c r="F23" i="3"/>
  <c r="H23" i="3"/>
  <c r="J23" i="3"/>
  <c r="L23" i="3"/>
  <c r="N23" i="3"/>
  <c r="P23" i="3"/>
  <c r="R23" i="3"/>
  <c r="T23" i="3"/>
  <c r="V23" i="3"/>
  <c r="X23" i="3"/>
  <c r="B24" i="3"/>
  <c r="D24" i="3"/>
  <c r="F24" i="3"/>
  <c r="H24" i="3"/>
  <c r="J24" i="3"/>
  <c r="L24" i="3"/>
  <c r="N24" i="3"/>
  <c r="P24" i="3"/>
  <c r="R24" i="3"/>
  <c r="T24" i="3"/>
  <c r="V24" i="3"/>
  <c r="X24" i="3"/>
  <c r="B25" i="3"/>
  <c r="D25" i="3"/>
  <c r="F25" i="3"/>
  <c r="H25" i="3"/>
  <c r="J25" i="3"/>
  <c r="L25" i="3"/>
  <c r="N25" i="3"/>
  <c r="P25" i="3"/>
  <c r="R25" i="3"/>
  <c r="T25" i="3"/>
  <c r="V25" i="3"/>
  <c r="X25" i="3"/>
  <c r="B26" i="3"/>
  <c r="D26" i="3"/>
  <c r="F26" i="3"/>
  <c r="H26" i="3"/>
  <c r="J26" i="3"/>
  <c r="L26" i="3"/>
  <c r="N26" i="3"/>
  <c r="P26" i="3"/>
  <c r="R26" i="3"/>
  <c r="T26" i="3"/>
  <c r="V26" i="3"/>
  <c r="X26" i="3"/>
  <c r="B27" i="3"/>
  <c r="D27" i="3"/>
  <c r="F27" i="3"/>
  <c r="H27" i="3"/>
  <c r="J27" i="3"/>
  <c r="L27" i="3"/>
  <c r="N27" i="3"/>
  <c r="P27" i="3"/>
  <c r="R27" i="3"/>
  <c r="T27" i="3"/>
  <c r="V27" i="3"/>
  <c r="X27" i="3"/>
  <c r="B28" i="3"/>
  <c r="D28" i="3"/>
  <c r="F28" i="3"/>
  <c r="H28" i="3"/>
  <c r="J28" i="3"/>
  <c r="L28" i="3"/>
  <c r="N28" i="3"/>
  <c r="P28" i="3"/>
  <c r="R28" i="3"/>
  <c r="T28" i="3"/>
  <c r="V28" i="3"/>
  <c r="X28" i="3"/>
  <c r="B29" i="3"/>
  <c r="D29" i="3"/>
  <c r="F29" i="3"/>
  <c r="H29" i="3"/>
  <c r="J29" i="3"/>
  <c r="L29" i="3"/>
  <c r="N29" i="3"/>
  <c r="P29" i="3"/>
  <c r="R29" i="3"/>
  <c r="T29" i="3"/>
  <c r="V29" i="3"/>
  <c r="X29" i="3"/>
  <c r="B30" i="3"/>
  <c r="D30" i="3"/>
  <c r="F30" i="3"/>
  <c r="H30" i="3"/>
  <c r="J30" i="3"/>
  <c r="L30" i="3"/>
  <c r="N30" i="3"/>
  <c r="P30" i="3"/>
  <c r="R30" i="3"/>
  <c r="T30" i="3"/>
  <c r="V30" i="3"/>
  <c r="X30" i="3"/>
  <c r="B31" i="3"/>
  <c r="D31" i="3"/>
  <c r="F31" i="3"/>
  <c r="H31" i="3"/>
  <c r="J31" i="3"/>
  <c r="L31" i="3"/>
  <c r="N31" i="3"/>
  <c r="P31" i="3"/>
  <c r="R31" i="3"/>
  <c r="T31" i="3"/>
  <c r="V31" i="3"/>
  <c r="X31" i="3"/>
  <c r="B32" i="3"/>
  <c r="D32" i="3"/>
  <c r="F32" i="3"/>
  <c r="H32" i="3"/>
  <c r="J32" i="3"/>
  <c r="L32" i="3"/>
  <c r="N32" i="3"/>
  <c r="P32" i="3"/>
  <c r="R32" i="3"/>
  <c r="T32" i="3"/>
  <c r="V32" i="3"/>
  <c r="X32" i="3"/>
  <c r="B33" i="3"/>
  <c r="D33" i="3"/>
  <c r="F33" i="3"/>
  <c r="H33" i="3"/>
  <c r="J33" i="3"/>
  <c r="L33" i="3"/>
  <c r="N33" i="3"/>
  <c r="P33" i="3"/>
  <c r="R33" i="3"/>
  <c r="T33" i="3"/>
  <c r="V33" i="3"/>
  <c r="X33" i="3"/>
  <c r="B34" i="3"/>
  <c r="D34" i="3"/>
  <c r="F34" i="3"/>
  <c r="H34" i="3"/>
  <c r="J34" i="3"/>
  <c r="L34" i="3"/>
  <c r="N34" i="3"/>
  <c r="P34" i="3"/>
  <c r="R34" i="3"/>
  <c r="T34" i="3"/>
  <c r="V34" i="3"/>
  <c r="X34" i="3"/>
  <c r="B35" i="3"/>
  <c r="D35" i="3"/>
  <c r="F35" i="3"/>
  <c r="H35" i="3"/>
  <c r="J35" i="3"/>
  <c r="L35" i="3"/>
  <c r="N35" i="3"/>
  <c r="P35" i="3"/>
  <c r="R35" i="3"/>
  <c r="T35" i="3"/>
  <c r="V35" i="3"/>
  <c r="X35" i="3"/>
  <c r="B36" i="3"/>
  <c r="D36" i="3"/>
  <c r="F36" i="3"/>
  <c r="H36" i="3"/>
  <c r="J36" i="3"/>
  <c r="L36" i="3"/>
  <c r="N36" i="3"/>
  <c r="P36" i="3"/>
  <c r="R36" i="3"/>
  <c r="T36" i="3"/>
  <c r="V36" i="3"/>
  <c r="X36" i="3"/>
  <c r="B37" i="3"/>
  <c r="D37" i="3"/>
  <c r="F37" i="3"/>
  <c r="H37" i="3"/>
  <c r="J37" i="3"/>
  <c r="L37" i="3"/>
  <c r="N37" i="3"/>
  <c r="P37" i="3"/>
  <c r="R37" i="3"/>
  <c r="T37" i="3"/>
  <c r="V37" i="3"/>
  <c r="X37" i="3"/>
  <c r="B38" i="3"/>
  <c r="D38" i="3"/>
  <c r="F38" i="3"/>
  <c r="H38" i="3"/>
  <c r="J38" i="3"/>
  <c r="L38" i="3"/>
  <c r="N38" i="3"/>
  <c r="P38" i="3"/>
  <c r="R38" i="3"/>
  <c r="T38" i="3"/>
  <c r="V38" i="3"/>
  <c r="X38" i="3"/>
  <c r="B39" i="3"/>
  <c r="D39" i="3"/>
  <c r="F39" i="3"/>
  <c r="H39" i="3"/>
  <c r="J39" i="3"/>
  <c r="L39" i="3"/>
  <c r="N39" i="3"/>
  <c r="P39" i="3"/>
  <c r="R39" i="3"/>
  <c r="T39" i="3"/>
  <c r="V39" i="3"/>
  <c r="X39" i="3"/>
  <c r="B40" i="3"/>
  <c r="D40" i="3"/>
  <c r="F40" i="3"/>
  <c r="H40" i="3"/>
  <c r="J40" i="3"/>
  <c r="L40" i="3"/>
  <c r="N40" i="3"/>
  <c r="P40" i="3"/>
  <c r="R40" i="3"/>
  <c r="T40" i="3"/>
  <c r="V40" i="3"/>
  <c r="X40" i="3"/>
  <c r="B41" i="3"/>
  <c r="D41" i="3"/>
  <c r="F41" i="3"/>
  <c r="H41" i="3"/>
  <c r="J41" i="3"/>
  <c r="L41" i="3"/>
  <c r="N41" i="3"/>
  <c r="P41" i="3"/>
  <c r="R41" i="3"/>
  <c r="T41" i="3"/>
  <c r="V41" i="3"/>
  <c r="X41" i="3"/>
  <c r="B42" i="3"/>
  <c r="D42" i="3"/>
  <c r="F42" i="3"/>
  <c r="H42" i="3"/>
  <c r="J42" i="3"/>
  <c r="L42" i="3"/>
  <c r="N42" i="3"/>
  <c r="P42" i="3"/>
  <c r="R42" i="3"/>
  <c r="T42" i="3"/>
  <c r="V42" i="3"/>
  <c r="X42" i="3"/>
  <c r="B43" i="3"/>
  <c r="D43" i="3"/>
  <c r="F43" i="3"/>
  <c r="H43" i="3"/>
  <c r="J43" i="3"/>
  <c r="L43" i="3"/>
  <c r="N43" i="3"/>
  <c r="P43" i="3"/>
  <c r="R43" i="3"/>
  <c r="T43" i="3"/>
  <c r="V43" i="3"/>
  <c r="X43" i="3"/>
  <c r="B44" i="3"/>
  <c r="D44" i="3"/>
  <c r="F44" i="3"/>
  <c r="H44" i="3"/>
  <c r="J44" i="3"/>
  <c r="L44" i="3"/>
  <c r="N44" i="3"/>
  <c r="P44" i="3"/>
  <c r="R44" i="3"/>
  <c r="T44" i="3"/>
  <c r="V44" i="3"/>
  <c r="X44" i="3"/>
  <c r="B45" i="3"/>
  <c r="D45" i="3"/>
  <c r="F45" i="3"/>
  <c r="H45" i="3"/>
  <c r="J45" i="3"/>
  <c r="L45" i="3"/>
  <c r="N45" i="3"/>
  <c r="P45" i="3"/>
  <c r="R45" i="3"/>
  <c r="T45" i="3"/>
  <c r="V45" i="3"/>
  <c r="X45" i="3"/>
  <c r="B46" i="3"/>
  <c r="D46" i="3"/>
  <c r="F46" i="3"/>
  <c r="H46" i="3"/>
  <c r="J46" i="3"/>
  <c r="L46" i="3"/>
  <c r="N46" i="3"/>
  <c r="P46" i="3"/>
  <c r="R46" i="3"/>
  <c r="T46" i="3"/>
  <c r="V46" i="3"/>
  <c r="X46" i="3"/>
  <c r="B47" i="3"/>
  <c r="D47" i="3"/>
  <c r="F47" i="3"/>
  <c r="H47" i="3"/>
  <c r="J47" i="3"/>
  <c r="L47" i="3"/>
  <c r="N47" i="3"/>
  <c r="P47" i="3"/>
  <c r="R47" i="3"/>
  <c r="T47" i="3"/>
  <c r="V47" i="3"/>
  <c r="X47" i="3"/>
  <c r="B48" i="3"/>
  <c r="D48" i="3"/>
  <c r="F48" i="3"/>
  <c r="H48" i="3"/>
  <c r="J48" i="3"/>
  <c r="L48" i="3"/>
  <c r="N48" i="3"/>
  <c r="P48" i="3"/>
  <c r="R48" i="3"/>
  <c r="T48" i="3"/>
  <c r="V48" i="3"/>
  <c r="X48" i="3"/>
  <c r="B49" i="3"/>
  <c r="D49" i="3"/>
  <c r="F49" i="3"/>
  <c r="H49" i="3"/>
  <c r="J49" i="3"/>
  <c r="L49" i="3"/>
  <c r="N49" i="3"/>
  <c r="P49" i="3"/>
  <c r="R49" i="3"/>
  <c r="T49" i="3"/>
  <c r="V49" i="3"/>
  <c r="X49" i="3"/>
  <c r="B50" i="3"/>
  <c r="D50" i="3"/>
  <c r="F50" i="3"/>
  <c r="H50" i="3"/>
  <c r="J50" i="3"/>
  <c r="L50" i="3"/>
  <c r="N50" i="3"/>
  <c r="P50" i="3"/>
  <c r="R50" i="3"/>
  <c r="T50" i="3"/>
  <c r="V50" i="3"/>
  <c r="X50" i="3"/>
  <c r="B51" i="3"/>
  <c r="D51" i="3"/>
  <c r="F51" i="3"/>
  <c r="H51" i="3"/>
  <c r="J51" i="3"/>
  <c r="L51" i="3"/>
  <c r="N51" i="3"/>
  <c r="P51" i="3"/>
  <c r="R51" i="3"/>
  <c r="T51" i="3"/>
  <c r="V51" i="3"/>
  <c r="X51" i="3"/>
  <c r="B52" i="3"/>
  <c r="D52" i="3"/>
  <c r="F52" i="3"/>
  <c r="H52" i="3"/>
  <c r="J52" i="3"/>
  <c r="L52" i="3"/>
  <c r="N52" i="3"/>
  <c r="P52" i="3"/>
  <c r="R52" i="3"/>
  <c r="T52" i="3"/>
  <c r="V52" i="3"/>
  <c r="X52" i="3"/>
  <c r="B53" i="3"/>
  <c r="D53" i="3"/>
  <c r="F53" i="3"/>
  <c r="H53" i="3"/>
  <c r="J53" i="3"/>
  <c r="L53" i="3"/>
  <c r="N53" i="3"/>
  <c r="P53" i="3"/>
  <c r="R53" i="3"/>
  <c r="T53" i="3"/>
  <c r="V53" i="3"/>
  <c r="X53" i="3"/>
  <c r="B54" i="3"/>
  <c r="D54" i="3"/>
  <c r="F54" i="3"/>
  <c r="H54" i="3"/>
  <c r="J54" i="3"/>
  <c r="L54" i="3"/>
  <c r="N54" i="3"/>
  <c r="P54" i="3"/>
  <c r="R54" i="3"/>
  <c r="T54" i="3"/>
  <c r="V54" i="3"/>
  <c r="X54" i="3"/>
  <c r="B55" i="3"/>
  <c r="D55" i="3"/>
  <c r="F55" i="3"/>
  <c r="H55" i="3"/>
  <c r="J55" i="3"/>
  <c r="L55" i="3"/>
  <c r="N55" i="3"/>
  <c r="P55" i="3"/>
  <c r="R55" i="3"/>
  <c r="T55" i="3"/>
  <c r="V55" i="3"/>
  <c r="X55" i="3"/>
  <c r="B56" i="3"/>
  <c r="D56" i="3"/>
  <c r="F56" i="3"/>
  <c r="H56" i="3"/>
  <c r="J56" i="3"/>
  <c r="L56" i="3"/>
  <c r="N56" i="3"/>
  <c r="P56" i="3"/>
  <c r="R56" i="3"/>
  <c r="T56" i="3"/>
  <c r="V56" i="3"/>
  <c r="X56" i="3"/>
  <c r="B57" i="3"/>
  <c r="D57" i="3"/>
  <c r="F57" i="3"/>
  <c r="H57" i="3"/>
  <c r="J57" i="3"/>
  <c r="L57" i="3"/>
  <c r="N57" i="3"/>
  <c r="P57" i="3"/>
  <c r="R57" i="3"/>
  <c r="T57" i="3"/>
  <c r="V57" i="3"/>
  <c r="X57" i="3"/>
  <c r="B58" i="3"/>
  <c r="D58" i="3"/>
  <c r="F58" i="3"/>
  <c r="H58" i="3"/>
  <c r="J58" i="3"/>
  <c r="L58" i="3"/>
  <c r="N58" i="3"/>
  <c r="P58" i="3"/>
  <c r="R58" i="3"/>
  <c r="T58" i="3"/>
  <c r="V58" i="3"/>
  <c r="X58" i="3"/>
  <c r="B59" i="3"/>
  <c r="D59" i="3"/>
  <c r="F59" i="3"/>
  <c r="H59" i="3"/>
  <c r="J59" i="3"/>
  <c r="L59" i="3"/>
  <c r="N59" i="3"/>
  <c r="P59" i="3"/>
  <c r="R59" i="3"/>
  <c r="T59" i="3"/>
  <c r="V59" i="3"/>
  <c r="X59" i="3"/>
  <c r="B60" i="3"/>
  <c r="D60" i="3"/>
  <c r="F60" i="3"/>
  <c r="H60" i="3"/>
  <c r="J60" i="3"/>
  <c r="L60" i="3"/>
  <c r="N60" i="3"/>
  <c r="P60" i="3"/>
  <c r="R60" i="3"/>
  <c r="T60" i="3"/>
  <c r="V60" i="3"/>
  <c r="X60" i="3"/>
  <c r="B61" i="3"/>
  <c r="D61" i="3"/>
  <c r="F61" i="3"/>
  <c r="H61" i="3"/>
  <c r="J61" i="3"/>
  <c r="L61" i="3"/>
  <c r="N61" i="3"/>
  <c r="P61" i="3"/>
  <c r="R61" i="3"/>
  <c r="T61" i="3"/>
  <c r="V61" i="3"/>
  <c r="X61" i="3"/>
  <c r="B62" i="3"/>
  <c r="D62" i="3"/>
  <c r="F62" i="3"/>
  <c r="H62" i="3"/>
  <c r="J62" i="3"/>
  <c r="L62" i="3"/>
  <c r="N62" i="3"/>
  <c r="P62" i="3"/>
  <c r="R62" i="3"/>
  <c r="T62" i="3"/>
  <c r="V62" i="3"/>
  <c r="X62" i="3"/>
  <c r="B63" i="3"/>
  <c r="D63" i="3"/>
  <c r="F63" i="3"/>
  <c r="H63" i="3"/>
  <c r="J63" i="3"/>
  <c r="L63" i="3"/>
  <c r="N63" i="3"/>
  <c r="P63" i="3"/>
  <c r="R63" i="3"/>
  <c r="T63" i="3"/>
  <c r="V63" i="3"/>
  <c r="X63" i="3"/>
  <c r="B64" i="3"/>
  <c r="D64" i="3"/>
  <c r="F64" i="3"/>
  <c r="H64" i="3"/>
  <c r="J64" i="3"/>
  <c r="L64" i="3"/>
  <c r="N64" i="3"/>
  <c r="P64" i="3"/>
  <c r="R64" i="3"/>
  <c r="T64" i="3"/>
  <c r="V64" i="3"/>
  <c r="X64" i="3"/>
  <c r="B65" i="3"/>
  <c r="D65" i="3"/>
  <c r="F65" i="3"/>
  <c r="H65" i="3"/>
  <c r="J65" i="3"/>
  <c r="L65" i="3"/>
  <c r="N65" i="3"/>
  <c r="P65" i="3"/>
  <c r="R65" i="3"/>
  <c r="T65" i="3"/>
  <c r="V65" i="3"/>
  <c r="X65" i="3"/>
  <c r="B66" i="3"/>
  <c r="D66" i="3"/>
  <c r="F66" i="3"/>
  <c r="H66" i="3"/>
  <c r="J66" i="3"/>
  <c r="L66" i="3"/>
  <c r="N66" i="3"/>
  <c r="P66" i="3"/>
  <c r="R66" i="3"/>
  <c r="T66" i="3"/>
  <c r="V66" i="3"/>
  <c r="X66" i="3"/>
  <c r="B67" i="3"/>
  <c r="D67" i="3"/>
  <c r="F67" i="3"/>
  <c r="H67" i="3"/>
  <c r="J67" i="3"/>
  <c r="L67" i="3"/>
  <c r="N67" i="3"/>
  <c r="P67" i="3"/>
  <c r="R67" i="3"/>
  <c r="T67" i="3"/>
  <c r="V67" i="3"/>
  <c r="X67" i="3"/>
  <c r="B68" i="3"/>
  <c r="D68" i="3"/>
  <c r="F68" i="3"/>
  <c r="H68" i="3"/>
  <c r="J68" i="3"/>
  <c r="L68" i="3"/>
  <c r="N68" i="3"/>
  <c r="P68" i="3"/>
  <c r="R68" i="3"/>
  <c r="T68" i="3"/>
  <c r="V68" i="3"/>
  <c r="X68" i="3"/>
  <c r="B69" i="3"/>
  <c r="D69" i="3"/>
  <c r="F69" i="3"/>
  <c r="H69" i="3"/>
  <c r="J69" i="3"/>
  <c r="L69" i="3"/>
  <c r="N69" i="3"/>
  <c r="P69" i="3"/>
  <c r="R69" i="3"/>
  <c r="T69" i="3"/>
  <c r="V69" i="3"/>
  <c r="X69" i="3"/>
  <c r="B70" i="3"/>
  <c r="D70" i="3"/>
  <c r="F70" i="3"/>
  <c r="H70" i="3"/>
  <c r="J70" i="3"/>
  <c r="L70" i="3"/>
  <c r="N70" i="3"/>
  <c r="P70" i="3"/>
  <c r="R70" i="3"/>
  <c r="T70" i="3"/>
  <c r="V70" i="3"/>
  <c r="X70" i="3"/>
  <c r="B71" i="3"/>
  <c r="D71" i="3"/>
  <c r="F71" i="3"/>
  <c r="H71" i="3"/>
  <c r="J71" i="3"/>
  <c r="L71" i="3"/>
  <c r="N71" i="3"/>
  <c r="P71" i="3"/>
  <c r="R71" i="3"/>
  <c r="T71" i="3"/>
  <c r="V71" i="3"/>
  <c r="X71" i="3"/>
  <c r="AI12" i="3"/>
  <c r="AI11" i="3"/>
  <c r="AI10" i="3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I9" i="3"/>
  <c r="A9" i="3"/>
  <c r="AI8" i="3"/>
  <c r="AI7" i="3"/>
  <c r="AI6" i="3"/>
  <c r="AI5" i="3"/>
  <c r="AI4" i="3"/>
  <c r="AI3" i="3"/>
  <c r="AI2" i="3"/>
  <c r="W12" i="1"/>
  <c r="W11" i="1"/>
  <c r="W10" i="1"/>
  <c r="W9" i="1"/>
  <c r="W8" i="1"/>
  <c r="W7" i="1"/>
  <c r="W6" i="1"/>
  <c r="W5" i="1"/>
  <c r="W4" i="1"/>
  <c r="W3" i="1"/>
  <c r="W2" i="1"/>
  <c r="AA5" i="4" l="1"/>
  <c r="AB4" i="4"/>
  <c r="Y4" i="4"/>
  <c r="X5" i="4"/>
  <c r="U5" i="4"/>
  <c r="V4" i="4"/>
  <c r="R5" i="4"/>
  <c r="S4" i="4"/>
  <c r="O5" i="4"/>
  <c r="P4" i="4"/>
  <c r="L7" i="4"/>
  <c r="M6" i="4"/>
  <c r="I5" i="4"/>
  <c r="J4" i="4"/>
  <c r="F5" i="4"/>
  <c r="G4" i="4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A6" i="4" l="1"/>
  <c r="AB5" i="4"/>
  <c r="X6" i="4"/>
  <c r="Y5" i="4"/>
  <c r="U6" i="4"/>
  <c r="V5" i="4"/>
  <c r="R6" i="4"/>
  <c r="S5" i="4"/>
  <c r="O6" i="4"/>
  <c r="P5" i="4"/>
  <c r="L8" i="4"/>
  <c r="M7" i="4"/>
  <c r="I6" i="4"/>
  <c r="J5" i="4"/>
  <c r="F6" i="4"/>
  <c r="G5" i="4"/>
  <c r="AA7" i="4" l="1"/>
  <c r="AB6" i="4"/>
  <c r="X7" i="4"/>
  <c r="Y6" i="4"/>
  <c r="U7" i="4"/>
  <c r="V6" i="4"/>
  <c r="R7" i="4"/>
  <c r="S6" i="4"/>
  <c r="O7" i="4"/>
  <c r="P6" i="4"/>
  <c r="L9" i="4"/>
  <c r="M8" i="4"/>
  <c r="I7" i="4"/>
  <c r="J6" i="4"/>
  <c r="F7" i="4"/>
  <c r="G6" i="4"/>
  <c r="AA8" i="4" l="1"/>
  <c r="AB7" i="4"/>
  <c r="X8" i="4"/>
  <c r="Y7" i="4"/>
  <c r="U8" i="4"/>
  <c r="V7" i="4"/>
  <c r="R8" i="4"/>
  <c r="S7" i="4"/>
  <c r="O8" i="4"/>
  <c r="P7" i="4"/>
  <c r="L10" i="4"/>
  <c r="M9" i="4"/>
  <c r="I8" i="4"/>
  <c r="J7" i="4"/>
  <c r="F8" i="4"/>
  <c r="G7" i="4"/>
  <c r="AA9" i="4" l="1"/>
  <c r="AB8" i="4"/>
  <c r="X9" i="4"/>
  <c r="Y8" i="4"/>
  <c r="U9" i="4"/>
  <c r="V8" i="4"/>
  <c r="R9" i="4"/>
  <c r="S8" i="4"/>
  <c r="O9" i="4"/>
  <c r="P8" i="4"/>
  <c r="L11" i="4"/>
  <c r="M10" i="4"/>
  <c r="I9" i="4"/>
  <c r="J8" i="4"/>
  <c r="F9" i="4"/>
  <c r="G8" i="4"/>
  <c r="AA10" i="4" l="1"/>
  <c r="AB9" i="4"/>
  <c r="X10" i="4"/>
  <c r="Y9" i="4"/>
  <c r="U10" i="4"/>
  <c r="V9" i="4"/>
  <c r="R10" i="4"/>
  <c r="S9" i="4"/>
  <c r="O10" i="4"/>
  <c r="P9" i="4"/>
  <c r="L12" i="4"/>
  <c r="M11" i="4"/>
  <c r="I10" i="4"/>
  <c r="J9" i="4"/>
  <c r="F10" i="4"/>
  <c r="G9" i="4"/>
  <c r="AA11" i="4" l="1"/>
  <c r="AB10" i="4"/>
  <c r="X11" i="4"/>
  <c r="Y10" i="4"/>
  <c r="U11" i="4"/>
  <c r="V10" i="4"/>
  <c r="R11" i="4"/>
  <c r="S10" i="4"/>
  <c r="O11" i="4"/>
  <c r="P10" i="4"/>
  <c r="L13" i="4"/>
  <c r="M12" i="4"/>
  <c r="I11" i="4"/>
  <c r="J10" i="4"/>
  <c r="F11" i="4"/>
  <c r="G10" i="4"/>
  <c r="AA12" i="4" l="1"/>
  <c r="AB11" i="4"/>
  <c r="X12" i="4"/>
  <c r="Y11" i="4"/>
  <c r="U12" i="4"/>
  <c r="V11" i="4"/>
  <c r="R12" i="4"/>
  <c r="S11" i="4"/>
  <c r="O12" i="4"/>
  <c r="P11" i="4"/>
  <c r="L14" i="4"/>
  <c r="M13" i="4"/>
  <c r="I12" i="4"/>
  <c r="J11" i="4"/>
  <c r="F12" i="4"/>
  <c r="G11" i="4"/>
  <c r="AA13" i="4" l="1"/>
  <c r="AB12" i="4"/>
  <c r="X13" i="4"/>
  <c r="Y12" i="4"/>
  <c r="U13" i="4"/>
  <c r="V12" i="4"/>
  <c r="R13" i="4"/>
  <c r="S12" i="4"/>
  <c r="O13" i="4"/>
  <c r="P12" i="4"/>
  <c r="L15" i="4"/>
  <c r="M14" i="4"/>
  <c r="I13" i="4"/>
  <c r="J12" i="4"/>
  <c r="F13" i="4"/>
  <c r="G12" i="4"/>
  <c r="AA14" i="4" l="1"/>
  <c r="AB13" i="4"/>
  <c r="X14" i="4"/>
  <c r="Y13" i="4"/>
  <c r="U14" i="4"/>
  <c r="V13" i="4"/>
  <c r="R14" i="4"/>
  <c r="S13" i="4"/>
  <c r="O14" i="4"/>
  <c r="P13" i="4"/>
  <c r="L16" i="4"/>
  <c r="M15" i="4"/>
  <c r="I14" i="4"/>
  <c r="J13" i="4"/>
  <c r="F14" i="4"/>
  <c r="G13" i="4"/>
  <c r="AA15" i="4" l="1"/>
  <c r="AB14" i="4"/>
  <c r="X15" i="4"/>
  <c r="Y14" i="4"/>
  <c r="U15" i="4"/>
  <c r="V14" i="4"/>
  <c r="R15" i="4"/>
  <c r="S14" i="4"/>
  <c r="O15" i="4"/>
  <c r="P14" i="4"/>
  <c r="L17" i="4"/>
  <c r="M16" i="4"/>
  <c r="I15" i="4"/>
  <c r="J14" i="4"/>
  <c r="F15" i="4"/>
  <c r="G14" i="4"/>
  <c r="AA16" i="4" l="1"/>
  <c r="AB15" i="4"/>
  <c r="X16" i="4"/>
  <c r="Y15" i="4"/>
  <c r="U16" i="4"/>
  <c r="V15" i="4"/>
  <c r="R16" i="4"/>
  <c r="S15" i="4"/>
  <c r="O16" i="4"/>
  <c r="P15" i="4"/>
  <c r="L18" i="4"/>
  <c r="M17" i="4"/>
  <c r="I16" i="4"/>
  <c r="J15" i="4"/>
  <c r="F16" i="4"/>
  <c r="G15" i="4"/>
  <c r="AA17" i="4" l="1"/>
  <c r="AB16" i="4"/>
  <c r="X17" i="4"/>
  <c r="Y16" i="4"/>
  <c r="U17" i="4"/>
  <c r="V16" i="4"/>
  <c r="R17" i="4"/>
  <c r="S16" i="4"/>
  <c r="O17" i="4"/>
  <c r="P16" i="4"/>
  <c r="L19" i="4"/>
  <c r="M18" i="4"/>
  <c r="I17" i="4"/>
  <c r="J16" i="4"/>
  <c r="F17" i="4"/>
  <c r="G16" i="4"/>
  <c r="AA18" i="4" l="1"/>
  <c r="AB17" i="4"/>
  <c r="X18" i="4"/>
  <c r="Y17" i="4"/>
  <c r="U18" i="4"/>
  <c r="V17" i="4"/>
  <c r="R18" i="4"/>
  <c r="S17" i="4"/>
  <c r="O18" i="4"/>
  <c r="P17" i="4"/>
  <c r="L20" i="4"/>
  <c r="M19" i="4"/>
  <c r="I18" i="4"/>
  <c r="J17" i="4"/>
  <c r="F18" i="4"/>
  <c r="G17" i="4"/>
  <c r="AA19" i="4" l="1"/>
  <c r="AB18" i="4"/>
  <c r="X19" i="4"/>
  <c r="Y18" i="4"/>
  <c r="U19" i="4"/>
  <c r="V18" i="4"/>
  <c r="R19" i="4"/>
  <c r="S18" i="4"/>
  <c r="O19" i="4"/>
  <c r="P18" i="4"/>
  <c r="L21" i="4"/>
  <c r="M20" i="4"/>
  <c r="I19" i="4"/>
  <c r="J18" i="4"/>
  <c r="F19" i="4"/>
  <c r="G18" i="4"/>
  <c r="AA20" i="4" l="1"/>
  <c r="AB19" i="4"/>
  <c r="X20" i="4"/>
  <c r="Y19" i="4"/>
  <c r="U20" i="4"/>
  <c r="V19" i="4"/>
  <c r="R20" i="4"/>
  <c r="S19" i="4"/>
  <c r="O20" i="4"/>
  <c r="P19" i="4"/>
  <c r="L22" i="4"/>
  <c r="M21" i="4"/>
  <c r="I20" i="4"/>
  <c r="J19" i="4"/>
  <c r="F20" i="4"/>
  <c r="G19" i="4"/>
  <c r="AA21" i="4" l="1"/>
  <c r="AB20" i="4"/>
  <c r="X21" i="4"/>
  <c r="Y20" i="4"/>
  <c r="U21" i="4"/>
  <c r="V20" i="4"/>
  <c r="R21" i="4"/>
  <c r="S20" i="4"/>
  <c r="O21" i="4"/>
  <c r="P20" i="4"/>
  <c r="L23" i="4"/>
  <c r="M22" i="4"/>
  <c r="I21" i="4"/>
  <c r="J20" i="4"/>
  <c r="F21" i="4"/>
  <c r="G20" i="4"/>
  <c r="AA22" i="4" l="1"/>
  <c r="AB21" i="4"/>
  <c r="X22" i="4"/>
  <c r="Y21" i="4"/>
  <c r="U22" i="4"/>
  <c r="V21" i="4"/>
  <c r="R22" i="4"/>
  <c r="S21" i="4"/>
  <c r="O22" i="4"/>
  <c r="P21" i="4"/>
  <c r="L24" i="4"/>
  <c r="M23" i="4"/>
  <c r="I22" i="4"/>
  <c r="J21" i="4"/>
  <c r="F22" i="4"/>
  <c r="G21" i="4"/>
  <c r="AA23" i="4" l="1"/>
  <c r="AB22" i="4"/>
  <c r="X23" i="4"/>
  <c r="Y22" i="4"/>
  <c r="U23" i="4"/>
  <c r="V22" i="4"/>
  <c r="R23" i="4"/>
  <c r="S22" i="4"/>
  <c r="O23" i="4"/>
  <c r="P22" i="4"/>
  <c r="L25" i="4"/>
  <c r="M24" i="4"/>
  <c r="I23" i="4"/>
  <c r="J22" i="4"/>
  <c r="F23" i="4"/>
  <c r="G22" i="4"/>
  <c r="AA24" i="4" l="1"/>
  <c r="AB23" i="4"/>
  <c r="X24" i="4"/>
  <c r="Y23" i="4"/>
  <c r="U24" i="4"/>
  <c r="V23" i="4"/>
  <c r="R24" i="4"/>
  <c r="S23" i="4"/>
  <c r="O24" i="4"/>
  <c r="P23" i="4"/>
  <c r="L26" i="4"/>
  <c r="M25" i="4"/>
  <c r="I24" i="4"/>
  <c r="J23" i="4"/>
  <c r="F24" i="4"/>
  <c r="G23" i="4"/>
  <c r="AA25" i="4" l="1"/>
  <c r="AB24" i="4"/>
  <c r="X25" i="4"/>
  <c r="Y24" i="4"/>
  <c r="U25" i="4"/>
  <c r="V24" i="4"/>
  <c r="R25" i="4"/>
  <c r="S24" i="4"/>
  <c r="O25" i="4"/>
  <c r="P24" i="4"/>
  <c r="L27" i="4"/>
  <c r="M26" i="4"/>
  <c r="I25" i="4"/>
  <c r="J24" i="4"/>
  <c r="F25" i="4"/>
  <c r="G24" i="4"/>
  <c r="AA26" i="4" l="1"/>
  <c r="AB25" i="4"/>
  <c r="X26" i="4"/>
  <c r="Y25" i="4"/>
  <c r="U26" i="4"/>
  <c r="V25" i="4"/>
  <c r="R26" i="4"/>
  <c r="S25" i="4"/>
  <c r="O26" i="4"/>
  <c r="P25" i="4"/>
  <c r="L28" i="4"/>
  <c r="M27" i="4"/>
  <c r="I26" i="4"/>
  <c r="J25" i="4"/>
  <c r="F26" i="4"/>
  <c r="G25" i="4"/>
  <c r="AA27" i="4" l="1"/>
  <c r="AB26" i="4"/>
  <c r="X27" i="4"/>
  <c r="Y26" i="4"/>
  <c r="U27" i="4"/>
  <c r="V26" i="4"/>
  <c r="R27" i="4"/>
  <c r="S26" i="4"/>
  <c r="O27" i="4"/>
  <c r="P26" i="4"/>
  <c r="L29" i="4"/>
  <c r="M28" i="4"/>
  <c r="I27" i="4"/>
  <c r="J26" i="4"/>
  <c r="F27" i="4"/>
  <c r="G26" i="4"/>
  <c r="AA28" i="4" l="1"/>
  <c r="AB27" i="4"/>
  <c r="X28" i="4"/>
  <c r="Y27" i="4"/>
  <c r="U28" i="4"/>
  <c r="V27" i="4"/>
  <c r="R28" i="4"/>
  <c r="S27" i="4"/>
  <c r="O28" i="4"/>
  <c r="P27" i="4"/>
  <c r="L30" i="4"/>
  <c r="M29" i="4"/>
  <c r="I28" i="4"/>
  <c r="J27" i="4"/>
  <c r="F28" i="4"/>
  <c r="G27" i="4"/>
  <c r="AA29" i="4" l="1"/>
  <c r="AB28" i="4"/>
  <c r="X29" i="4"/>
  <c r="Y28" i="4"/>
  <c r="U29" i="4"/>
  <c r="V28" i="4"/>
  <c r="R29" i="4"/>
  <c r="S28" i="4"/>
  <c r="O29" i="4"/>
  <c r="P28" i="4"/>
  <c r="L31" i="4"/>
  <c r="M30" i="4"/>
  <c r="I29" i="4"/>
  <c r="J28" i="4"/>
  <c r="F29" i="4"/>
  <c r="G28" i="4"/>
  <c r="AA30" i="4" l="1"/>
  <c r="AB29" i="4"/>
  <c r="X30" i="4"/>
  <c r="Y29" i="4"/>
  <c r="U30" i="4"/>
  <c r="V29" i="4"/>
  <c r="R30" i="4"/>
  <c r="S29" i="4"/>
  <c r="O30" i="4"/>
  <c r="P29" i="4"/>
  <c r="L32" i="4"/>
  <c r="M31" i="4"/>
  <c r="I30" i="4"/>
  <c r="J29" i="4"/>
  <c r="F30" i="4"/>
  <c r="G29" i="4"/>
  <c r="AA31" i="4" l="1"/>
  <c r="AB30" i="4"/>
  <c r="X31" i="4"/>
  <c r="Y30" i="4"/>
  <c r="U31" i="4"/>
  <c r="V30" i="4"/>
  <c r="R31" i="4"/>
  <c r="S30" i="4"/>
  <c r="O31" i="4"/>
  <c r="P30" i="4"/>
  <c r="L33" i="4"/>
  <c r="M32" i="4"/>
  <c r="I31" i="4"/>
  <c r="J30" i="4"/>
  <c r="F31" i="4"/>
  <c r="G30" i="4"/>
  <c r="AA32" i="4" l="1"/>
  <c r="AB31" i="4"/>
  <c r="X32" i="4"/>
  <c r="Y31" i="4"/>
  <c r="U32" i="4"/>
  <c r="V31" i="4"/>
  <c r="R32" i="4"/>
  <c r="S31" i="4"/>
  <c r="O32" i="4"/>
  <c r="P31" i="4"/>
  <c r="L34" i="4"/>
  <c r="M33" i="4"/>
  <c r="I32" i="4"/>
  <c r="J31" i="4"/>
  <c r="F32" i="4"/>
  <c r="G31" i="4"/>
  <c r="AA33" i="4" l="1"/>
  <c r="AB32" i="4"/>
  <c r="X33" i="4"/>
  <c r="Y32" i="4"/>
  <c r="U33" i="4"/>
  <c r="V32" i="4"/>
  <c r="R33" i="4"/>
  <c r="S32" i="4"/>
  <c r="O33" i="4"/>
  <c r="P32" i="4"/>
  <c r="L35" i="4"/>
  <c r="M34" i="4"/>
  <c r="I33" i="4"/>
  <c r="J32" i="4"/>
  <c r="F33" i="4"/>
  <c r="G32" i="4"/>
  <c r="AA34" i="4" l="1"/>
  <c r="AB33" i="4"/>
  <c r="X34" i="4"/>
  <c r="Y33" i="4"/>
  <c r="U34" i="4"/>
  <c r="V33" i="4"/>
  <c r="R34" i="4"/>
  <c r="S33" i="4"/>
  <c r="O34" i="4"/>
  <c r="P33" i="4"/>
  <c r="L36" i="4"/>
  <c r="M35" i="4"/>
  <c r="I34" i="4"/>
  <c r="J33" i="4"/>
  <c r="F34" i="4"/>
  <c r="G33" i="4"/>
  <c r="AA35" i="4" l="1"/>
  <c r="AB34" i="4"/>
  <c r="X35" i="4"/>
  <c r="Y34" i="4"/>
  <c r="U35" i="4"/>
  <c r="V34" i="4"/>
  <c r="R35" i="4"/>
  <c r="S34" i="4"/>
  <c r="O35" i="4"/>
  <c r="P34" i="4"/>
  <c r="L37" i="4"/>
  <c r="M36" i="4"/>
  <c r="I35" i="4"/>
  <c r="J34" i="4"/>
  <c r="F35" i="4"/>
  <c r="G34" i="4"/>
  <c r="AA36" i="4" l="1"/>
  <c r="AB35" i="4"/>
  <c r="X36" i="4"/>
  <c r="Y35" i="4"/>
  <c r="U36" i="4"/>
  <c r="V35" i="4"/>
  <c r="R36" i="4"/>
  <c r="S35" i="4"/>
  <c r="O36" i="4"/>
  <c r="P35" i="4"/>
  <c r="L38" i="4"/>
  <c r="M37" i="4"/>
  <c r="I36" i="4"/>
  <c r="J35" i="4"/>
  <c r="F36" i="4"/>
  <c r="G35" i="4"/>
  <c r="AA37" i="4" l="1"/>
  <c r="AB36" i="4"/>
  <c r="X37" i="4"/>
  <c r="Y36" i="4"/>
  <c r="U37" i="4"/>
  <c r="V36" i="4"/>
  <c r="R37" i="4"/>
  <c r="S36" i="4"/>
  <c r="O37" i="4"/>
  <c r="P36" i="4"/>
  <c r="L39" i="4"/>
  <c r="M38" i="4"/>
  <c r="I37" i="4"/>
  <c r="J36" i="4"/>
  <c r="F37" i="4"/>
  <c r="G36" i="4"/>
  <c r="AA38" i="4" l="1"/>
  <c r="AB37" i="4"/>
  <c r="X38" i="4"/>
  <c r="Y37" i="4"/>
  <c r="U38" i="4"/>
  <c r="V37" i="4"/>
  <c r="R38" i="4"/>
  <c r="S37" i="4"/>
  <c r="O38" i="4"/>
  <c r="P37" i="4"/>
  <c r="L40" i="4"/>
  <c r="M39" i="4"/>
  <c r="I38" i="4"/>
  <c r="J37" i="4"/>
  <c r="F38" i="4"/>
  <c r="G37" i="4"/>
  <c r="AA39" i="4" l="1"/>
  <c r="AB38" i="4"/>
  <c r="X39" i="4"/>
  <c r="Y38" i="4"/>
  <c r="U39" i="4"/>
  <c r="V38" i="4"/>
  <c r="R39" i="4"/>
  <c r="S38" i="4"/>
  <c r="O39" i="4"/>
  <c r="P38" i="4"/>
  <c r="L41" i="4"/>
  <c r="M40" i="4"/>
  <c r="I39" i="4"/>
  <c r="J38" i="4"/>
  <c r="F39" i="4"/>
  <c r="G38" i="4"/>
  <c r="AA40" i="4" l="1"/>
  <c r="AB39" i="4"/>
  <c r="X40" i="4"/>
  <c r="Y39" i="4"/>
  <c r="U40" i="4"/>
  <c r="V39" i="4"/>
  <c r="R40" i="4"/>
  <c r="S39" i="4"/>
  <c r="O40" i="4"/>
  <c r="P39" i="4"/>
  <c r="L42" i="4"/>
  <c r="M41" i="4"/>
  <c r="I40" i="4"/>
  <c r="J39" i="4"/>
  <c r="F40" i="4"/>
  <c r="G39" i="4"/>
  <c r="AA41" i="4" l="1"/>
  <c r="AB40" i="4"/>
  <c r="X41" i="4"/>
  <c r="Y40" i="4"/>
  <c r="U41" i="4"/>
  <c r="V40" i="4"/>
  <c r="R41" i="4"/>
  <c r="S40" i="4"/>
  <c r="O41" i="4"/>
  <c r="P40" i="4"/>
  <c r="L43" i="4"/>
  <c r="M42" i="4"/>
  <c r="I41" i="4"/>
  <c r="J40" i="4"/>
  <c r="F41" i="4"/>
  <c r="G40" i="4"/>
  <c r="AA42" i="4" l="1"/>
  <c r="AB41" i="4"/>
  <c r="X42" i="4"/>
  <c r="Y41" i="4"/>
  <c r="U42" i="4"/>
  <c r="V41" i="4"/>
  <c r="R42" i="4"/>
  <c r="S41" i="4"/>
  <c r="O42" i="4"/>
  <c r="P41" i="4"/>
  <c r="L44" i="4"/>
  <c r="M43" i="4"/>
  <c r="I42" i="4"/>
  <c r="J41" i="4"/>
  <c r="F42" i="4"/>
  <c r="G41" i="4"/>
  <c r="AA43" i="4" l="1"/>
  <c r="AB42" i="4"/>
  <c r="X43" i="4"/>
  <c r="Y42" i="4"/>
  <c r="U43" i="4"/>
  <c r="V42" i="4"/>
  <c r="R43" i="4"/>
  <c r="S42" i="4"/>
  <c r="O43" i="4"/>
  <c r="P42" i="4"/>
  <c r="L45" i="4"/>
  <c r="M44" i="4"/>
  <c r="I43" i="4"/>
  <c r="J42" i="4"/>
  <c r="F43" i="4"/>
  <c r="G42" i="4"/>
  <c r="AA44" i="4" l="1"/>
  <c r="AB43" i="4"/>
  <c r="X44" i="4"/>
  <c r="Y43" i="4"/>
  <c r="U44" i="4"/>
  <c r="V43" i="4"/>
  <c r="R44" i="4"/>
  <c r="S43" i="4"/>
  <c r="O44" i="4"/>
  <c r="P43" i="4"/>
  <c r="L46" i="4"/>
  <c r="M45" i="4"/>
  <c r="I44" i="4"/>
  <c r="J43" i="4"/>
  <c r="F44" i="4"/>
  <c r="G43" i="4"/>
  <c r="AA45" i="4" l="1"/>
  <c r="AB44" i="4"/>
  <c r="X45" i="4"/>
  <c r="Y44" i="4"/>
  <c r="U45" i="4"/>
  <c r="V44" i="4"/>
  <c r="R45" i="4"/>
  <c r="S44" i="4"/>
  <c r="O45" i="4"/>
  <c r="P44" i="4"/>
  <c r="L47" i="4"/>
  <c r="M46" i="4"/>
  <c r="I45" i="4"/>
  <c r="J44" i="4"/>
  <c r="F45" i="4"/>
  <c r="G44" i="4"/>
  <c r="AA46" i="4" l="1"/>
  <c r="AB45" i="4"/>
  <c r="X46" i="4"/>
  <c r="Y45" i="4"/>
  <c r="U46" i="4"/>
  <c r="V45" i="4"/>
  <c r="R46" i="4"/>
  <c r="S45" i="4"/>
  <c r="O46" i="4"/>
  <c r="P45" i="4"/>
  <c r="L48" i="4"/>
  <c r="M47" i="4"/>
  <c r="I46" i="4"/>
  <c r="J45" i="4"/>
  <c r="F46" i="4"/>
  <c r="G45" i="4"/>
  <c r="AA47" i="4" l="1"/>
  <c r="AB46" i="4"/>
  <c r="X47" i="4"/>
  <c r="Y46" i="4"/>
  <c r="U47" i="4"/>
  <c r="V46" i="4"/>
  <c r="R47" i="4"/>
  <c r="S46" i="4"/>
  <c r="O47" i="4"/>
  <c r="P46" i="4"/>
  <c r="L49" i="4"/>
  <c r="M48" i="4"/>
  <c r="I47" i="4"/>
  <c r="J46" i="4"/>
  <c r="F47" i="4"/>
  <c r="G46" i="4"/>
  <c r="AA48" i="4" l="1"/>
  <c r="AB47" i="4"/>
  <c r="X48" i="4"/>
  <c r="Y47" i="4"/>
  <c r="U48" i="4"/>
  <c r="V47" i="4"/>
  <c r="R48" i="4"/>
  <c r="S47" i="4"/>
  <c r="O48" i="4"/>
  <c r="P47" i="4"/>
  <c r="L50" i="4"/>
  <c r="M49" i="4"/>
  <c r="I48" i="4"/>
  <c r="J47" i="4"/>
  <c r="F48" i="4"/>
  <c r="G47" i="4"/>
  <c r="AA49" i="4" l="1"/>
  <c r="AB48" i="4"/>
  <c r="X49" i="4"/>
  <c r="Y48" i="4"/>
  <c r="U49" i="4"/>
  <c r="V48" i="4"/>
  <c r="R49" i="4"/>
  <c r="S48" i="4"/>
  <c r="O49" i="4"/>
  <c r="P48" i="4"/>
  <c r="L51" i="4"/>
  <c r="M50" i="4"/>
  <c r="I49" i="4"/>
  <c r="J48" i="4"/>
  <c r="F49" i="4"/>
  <c r="G48" i="4"/>
  <c r="AA50" i="4" l="1"/>
  <c r="AB49" i="4"/>
  <c r="X50" i="4"/>
  <c r="Y49" i="4"/>
  <c r="U50" i="4"/>
  <c r="V49" i="4"/>
  <c r="R50" i="4"/>
  <c r="S49" i="4"/>
  <c r="O50" i="4"/>
  <c r="P49" i="4"/>
  <c r="L52" i="4"/>
  <c r="M51" i="4"/>
  <c r="I50" i="4"/>
  <c r="J49" i="4"/>
  <c r="F50" i="4"/>
  <c r="G49" i="4"/>
  <c r="AA51" i="4" l="1"/>
  <c r="AB50" i="4"/>
  <c r="X51" i="4"/>
  <c r="Y50" i="4"/>
  <c r="U51" i="4"/>
  <c r="V50" i="4"/>
  <c r="R51" i="4"/>
  <c r="S50" i="4"/>
  <c r="O51" i="4"/>
  <c r="P50" i="4"/>
  <c r="L53" i="4"/>
  <c r="M52" i="4"/>
  <c r="I51" i="4"/>
  <c r="J50" i="4"/>
  <c r="F51" i="4"/>
  <c r="G50" i="4"/>
  <c r="AA52" i="4" l="1"/>
  <c r="AB51" i="4"/>
  <c r="X52" i="4"/>
  <c r="Y51" i="4"/>
  <c r="U52" i="4"/>
  <c r="V51" i="4"/>
  <c r="R52" i="4"/>
  <c r="S51" i="4"/>
  <c r="O52" i="4"/>
  <c r="P51" i="4"/>
  <c r="L54" i="4"/>
  <c r="M53" i="4"/>
  <c r="I52" i="4"/>
  <c r="J51" i="4"/>
  <c r="F52" i="4"/>
  <c r="G51" i="4"/>
  <c r="AA53" i="4" l="1"/>
  <c r="AB52" i="4"/>
  <c r="X53" i="4"/>
  <c r="Y52" i="4"/>
  <c r="U53" i="4"/>
  <c r="V52" i="4"/>
  <c r="R53" i="4"/>
  <c r="S52" i="4"/>
  <c r="O53" i="4"/>
  <c r="P52" i="4"/>
  <c r="L55" i="4"/>
  <c r="M54" i="4"/>
  <c r="I53" i="4"/>
  <c r="J52" i="4"/>
  <c r="F53" i="4"/>
  <c r="G52" i="4"/>
  <c r="AA54" i="4" l="1"/>
  <c r="AB53" i="4"/>
  <c r="X54" i="4"/>
  <c r="Y53" i="4"/>
  <c r="U54" i="4"/>
  <c r="V53" i="4"/>
  <c r="R54" i="4"/>
  <c r="S53" i="4"/>
  <c r="O54" i="4"/>
  <c r="P53" i="4"/>
  <c r="L56" i="4"/>
  <c r="M55" i="4"/>
  <c r="I54" i="4"/>
  <c r="J53" i="4"/>
  <c r="F54" i="4"/>
  <c r="G53" i="4"/>
  <c r="AA55" i="4" l="1"/>
  <c r="AB54" i="4"/>
  <c r="X55" i="4"/>
  <c r="Y54" i="4"/>
  <c r="U55" i="4"/>
  <c r="V54" i="4"/>
  <c r="R55" i="4"/>
  <c r="S54" i="4"/>
  <c r="O55" i="4"/>
  <c r="P54" i="4"/>
  <c r="L57" i="4"/>
  <c r="M56" i="4"/>
  <c r="I55" i="4"/>
  <c r="J54" i="4"/>
  <c r="F55" i="4"/>
  <c r="G54" i="4"/>
  <c r="AA56" i="4" l="1"/>
  <c r="AB55" i="4"/>
  <c r="X56" i="4"/>
  <c r="Y55" i="4"/>
  <c r="U56" i="4"/>
  <c r="V55" i="4"/>
  <c r="R56" i="4"/>
  <c r="S55" i="4"/>
  <c r="O56" i="4"/>
  <c r="P55" i="4"/>
  <c r="L58" i="4"/>
  <c r="M57" i="4"/>
  <c r="I56" i="4"/>
  <c r="J55" i="4"/>
  <c r="F56" i="4"/>
  <c r="G55" i="4"/>
  <c r="AA57" i="4" l="1"/>
  <c r="AB56" i="4"/>
  <c r="X57" i="4"/>
  <c r="Y56" i="4"/>
  <c r="U57" i="4"/>
  <c r="V56" i="4"/>
  <c r="R57" i="4"/>
  <c r="S56" i="4"/>
  <c r="O57" i="4"/>
  <c r="P56" i="4"/>
  <c r="L59" i="4"/>
  <c r="M58" i="4"/>
  <c r="I57" i="4"/>
  <c r="J56" i="4"/>
  <c r="F57" i="4"/>
  <c r="G56" i="4"/>
  <c r="AA58" i="4" l="1"/>
  <c r="AB57" i="4"/>
  <c r="X58" i="4"/>
  <c r="Y57" i="4"/>
  <c r="U58" i="4"/>
  <c r="V57" i="4"/>
  <c r="R58" i="4"/>
  <c r="S57" i="4"/>
  <c r="O58" i="4"/>
  <c r="P57" i="4"/>
  <c r="L60" i="4"/>
  <c r="M59" i="4"/>
  <c r="I58" i="4"/>
  <c r="J57" i="4"/>
  <c r="F58" i="4"/>
  <c r="G57" i="4"/>
  <c r="AA59" i="4" l="1"/>
  <c r="AB58" i="4"/>
  <c r="X59" i="4"/>
  <c r="Y58" i="4"/>
  <c r="U59" i="4"/>
  <c r="V58" i="4"/>
  <c r="R59" i="4"/>
  <c r="S58" i="4"/>
  <c r="O59" i="4"/>
  <c r="P58" i="4"/>
  <c r="L61" i="4"/>
  <c r="M60" i="4"/>
  <c r="I59" i="4"/>
  <c r="J58" i="4"/>
  <c r="F59" i="4"/>
  <c r="G58" i="4"/>
  <c r="AA60" i="4" l="1"/>
  <c r="AB59" i="4"/>
  <c r="X60" i="4"/>
  <c r="Y59" i="4"/>
  <c r="U60" i="4"/>
  <c r="V59" i="4"/>
  <c r="R60" i="4"/>
  <c r="S59" i="4"/>
  <c r="O60" i="4"/>
  <c r="P59" i="4"/>
  <c r="L62" i="4"/>
  <c r="M61" i="4"/>
  <c r="I60" i="4"/>
  <c r="J59" i="4"/>
  <c r="F60" i="4"/>
  <c r="G59" i="4"/>
  <c r="AA61" i="4" l="1"/>
  <c r="AB60" i="4"/>
  <c r="X61" i="4"/>
  <c r="Y60" i="4"/>
  <c r="U61" i="4"/>
  <c r="V60" i="4"/>
  <c r="R61" i="4"/>
  <c r="S60" i="4"/>
  <c r="O61" i="4"/>
  <c r="P60" i="4"/>
  <c r="L63" i="4"/>
  <c r="M62" i="4"/>
  <c r="I61" i="4"/>
  <c r="J60" i="4"/>
  <c r="F61" i="4"/>
  <c r="G60" i="4"/>
  <c r="AA62" i="4" l="1"/>
  <c r="AB61" i="4"/>
  <c r="X62" i="4"/>
  <c r="Y61" i="4"/>
  <c r="U62" i="4"/>
  <c r="V61" i="4"/>
  <c r="R62" i="4"/>
  <c r="S61" i="4"/>
  <c r="O62" i="4"/>
  <c r="P61" i="4"/>
  <c r="L64" i="4"/>
  <c r="M63" i="4"/>
  <c r="I62" i="4"/>
  <c r="J61" i="4"/>
  <c r="F62" i="4"/>
  <c r="G61" i="4"/>
  <c r="AA63" i="4" l="1"/>
  <c r="AB62" i="4"/>
  <c r="X63" i="4"/>
  <c r="Y62" i="4"/>
  <c r="U63" i="4"/>
  <c r="V62" i="4"/>
  <c r="R63" i="4"/>
  <c r="S62" i="4"/>
  <c r="O63" i="4"/>
  <c r="P62" i="4"/>
  <c r="L65" i="4"/>
  <c r="M64" i="4"/>
  <c r="I63" i="4"/>
  <c r="J62" i="4"/>
  <c r="F63" i="4"/>
  <c r="G62" i="4"/>
  <c r="AA64" i="4" l="1"/>
  <c r="AB63" i="4"/>
  <c r="X64" i="4"/>
  <c r="Y63" i="4"/>
  <c r="U64" i="4"/>
  <c r="V63" i="4"/>
  <c r="R64" i="4"/>
  <c r="S63" i="4"/>
  <c r="O64" i="4"/>
  <c r="P63" i="4"/>
  <c r="L66" i="4"/>
  <c r="M65" i="4"/>
  <c r="I64" i="4"/>
  <c r="J63" i="4"/>
  <c r="F64" i="4"/>
  <c r="G63" i="4"/>
  <c r="AA65" i="4" l="1"/>
  <c r="AB64" i="4"/>
  <c r="X65" i="4"/>
  <c r="Y64" i="4"/>
  <c r="U65" i="4"/>
  <c r="V64" i="4"/>
  <c r="R65" i="4"/>
  <c r="S64" i="4"/>
  <c r="O65" i="4"/>
  <c r="P64" i="4"/>
  <c r="L67" i="4"/>
  <c r="M66" i="4"/>
  <c r="I65" i="4"/>
  <c r="J64" i="4"/>
  <c r="F65" i="4"/>
  <c r="G64" i="4"/>
  <c r="AA66" i="4" l="1"/>
  <c r="AB65" i="4"/>
  <c r="X66" i="4"/>
  <c r="Y65" i="4"/>
  <c r="U66" i="4"/>
  <c r="V65" i="4"/>
  <c r="R66" i="4"/>
  <c r="S65" i="4"/>
  <c r="O66" i="4"/>
  <c r="P65" i="4"/>
  <c r="L68" i="4"/>
  <c r="M67" i="4"/>
  <c r="I66" i="4"/>
  <c r="J65" i="4"/>
  <c r="F66" i="4"/>
  <c r="G65" i="4"/>
  <c r="AA67" i="4" l="1"/>
  <c r="AB66" i="4"/>
  <c r="X67" i="4"/>
  <c r="Y66" i="4"/>
  <c r="U67" i="4"/>
  <c r="V66" i="4"/>
  <c r="R67" i="4"/>
  <c r="S66" i="4"/>
  <c r="O67" i="4"/>
  <c r="P66" i="4"/>
  <c r="L69" i="4"/>
  <c r="M68" i="4"/>
  <c r="I67" i="4"/>
  <c r="J66" i="4"/>
  <c r="F67" i="4"/>
  <c r="G66" i="4"/>
  <c r="AA68" i="4" l="1"/>
  <c r="AB67" i="4"/>
  <c r="X68" i="4"/>
  <c r="Y67" i="4"/>
  <c r="U68" i="4"/>
  <c r="V67" i="4"/>
  <c r="R68" i="4"/>
  <c r="S67" i="4"/>
  <c r="O68" i="4"/>
  <c r="P67" i="4"/>
  <c r="L70" i="4"/>
  <c r="M69" i="4"/>
  <c r="I68" i="4"/>
  <c r="J67" i="4"/>
  <c r="F68" i="4"/>
  <c r="G67" i="4"/>
  <c r="AA69" i="4" l="1"/>
  <c r="AB68" i="4"/>
  <c r="X69" i="4"/>
  <c r="Y68" i="4"/>
  <c r="U69" i="4"/>
  <c r="V68" i="4"/>
  <c r="R69" i="4"/>
  <c r="S68" i="4"/>
  <c r="O69" i="4"/>
  <c r="P68" i="4"/>
  <c r="L71" i="4"/>
  <c r="M71" i="4" s="1"/>
  <c r="M70" i="4"/>
  <c r="I69" i="4"/>
  <c r="J68" i="4"/>
  <c r="F69" i="4"/>
  <c r="G68" i="4"/>
  <c r="AA70" i="4" l="1"/>
  <c r="AB69" i="4"/>
  <c r="X70" i="4"/>
  <c r="Y69" i="4"/>
  <c r="U70" i="4"/>
  <c r="V69" i="4"/>
  <c r="R70" i="4"/>
  <c r="S69" i="4"/>
  <c r="O70" i="4"/>
  <c r="P69" i="4"/>
  <c r="I70" i="4"/>
  <c r="J69" i="4"/>
  <c r="F70" i="4"/>
  <c r="G69" i="4"/>
  <c r="AA71" i="4" l="1"/>
  <c r="AB71" i="4" s="1"/>
  <c r="AB70" i="4"/>
  <c r="X71" i="4"/>
  <c r="Y71" i="4" s="1"/>
  <c r="Y70" i="4"/>
  <c r="U71" i="4"/>
  <c r="V71" i="4" s="1"/>
  <c r="V70" i="4"/>
  <c r="R71" i="4"/>
  <c r="S71" i="4" s="1"/>
  <c r="S70" i="4"/>
  <c r="O71" i="4"/>
  <c r="P71" i="4" s="1"/>
  <c r="P70" i="4"/>
  <c r="I71" i="4"/>
  <c r="J71" i="4" s="1"/>
  <c r="J70" i="4"/>
  <c r="F71" i="4"/>
  <c r="G71" i="4" s="1"/>
  <c r="G70" i="4"/>
</calcChain>
</file>

<file path=xl/sharedStrings.xml><?xml version="1.0" encoding="utf-8"?>
<sst xmlns="http://schemas.openxmlformats.org/spreadsheetml/2006/main" count="147" uniqueCount="49">
  <si>
    <t>～10代</t>
    <rPh sb="3" eb="4">
      <t>ダイ</t>
    </rPh>
    <phoneticPr fontId="1"/>
  </si>
  <si>
    <t>～20代</t>
    <rPh sb="3" eb="4">
      <t>ダイ</t>
    </rPh>
    <phoneticPr fontId="1"/>
  </si>
  <si>
    <t>～30代</t>
    <rPh sb="3" eb="4">
      <t>ダイ</t>
    </rPh>
    <phoneticPr fontId="1"/>
  </si>
  <si>
    <t>～40代</t>
    <rPh sb="3" eb="4">
      <t>ダイ</t>
    </rPh>
    <phoneticPr fontId="1"/>
  </si>
  <si>
    <t>～50代</t>
    <rPh sb="3" eb="4">
      <t>ダイ</t>
    </rPh>
    <phoneticPr fontId="1"/>
  </si>
  <si>
    <t>～60代</t>
    <rPh sb="3" eb="4">
      <t>ダイ</t>
    </rPh>
    <phoneticPr fontId="1"/>
  </si>
  <si>
    <t>～70代</t>
    <rPh sb="3" eb="4">
      <t>ダイ</t>
    </rPh>
    <phoneticPr fontId="1"/>
  </si>
  <si>
    <t>～80代</t>
    <rPh sb="3" eb="4">
      <t>ダイ</t>
    </rPh>
    <phoneticPr fontId="1"/>
  </si>
  <si>
    <t>～90代</t>
    <rPh sb="3" eb="4">
      <t>ダイ</t>
    </rPh>
    <phoneticPr fontId="1"/>
  </si>
  <si>
    <t>100歳～</t>
    <rPh sb="3" eb="4">
      <t>サイ</t>
    </rPh>
    <phoneticPr fontId="1"/>
  </si>
  <si>
    <t>不明</t>
    <rPh sb="0" eb="2">
      <t>フメイ</t>
    </rPh>
    <phoneticPr fontId="1"/>
  </si>
  <si>
    <t>10代未満</t>
    <rPh sb="2" eb="3">
      <t>ダイ</t>
    </rPh>
    <rPh sb="3" eb="5">
      <t>ミマン</t>
    </rPh>
    <phoneticPr fontId="1"/>
  </si>
  <si>
    <t>発表なし</t>
    <rPh sb="0" eb="2">
      <t>ハッピョウ</t>
    </rPh>
    <phoneticPr fontId="1"/>
  </si>
  <si>
    <t>人口</t>
    <rPh sb="0" eb="2">
      <t>ジンコウ</t>
    </rPh>
    <phoneticPr fontId="1"/>
  </si>
  <si>
    <t>10代未満</t>
    <rPh sb="2" eb="3">
      <t>ダイ</t>
    </rPh>
    <rPh sb="3" eb="5">
      <t>ミマン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</si>
  <si>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</si>
  <si>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</si>
  <si>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</si>
  <si>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</si>
  <si>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</si>
  <si>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</si>
  <si>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</si>
  <si>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80代</t>
    <rPh sb="2" eb="3">
      <t>ダイ</t>
    </rPh>
    <phoneticPr fontId="1"/>
  </si>
  <si>
    <t>90代</t>
    <rPh sb="2" eb="3">
      <t>ダイ</t>
    </rPh>
    <phoneticPr fontId="1"/>
  </si>
  <si>
    <t>100代～</t>
    <rPh sb="3" eb="4">
      <t>ダイ</t>
    </rPh>
    <phoneticPr fontId="1"/>
  </si>
  <si>
    <t>前半</t>
    <rPh sb="0" eb="2">
      <t>ゼンハン</t>
    </rPh>
    <phoneticPr fontId="1"/>
  </si>
  <si>
    <t>後半</t>
    <rPh sb="0" eb="2">
      <t>コウハン</t>
    </rPh>
    <phoneticPr fontId="1"/>
  </si>
  <si>
    <t>10代未満合計</t>
    <rPh sb="2" eb="3">
      <t>ダイ</t>
    </rPh>
    <rPh sb="3" eb="5">
      <t>ミマン</t>
    </rPh>
    <rPh sb="5" eb="7">
      <t>ゴウケイ</t>
    </rPh>
    <phoneticPr fontId="1"/>
  </si>
  <si>
    <t>～10代合計</t>
    <rPh sb="3" eb="4">
      <t>ダイ</t>
    </rPh>
    <rPh sb="4" eb="6">
      <t>ゴウケイ</t>
    </rPh>
    <phoneticPr fontId="1"/>
  </si>
  <si>
    <t>～20代合計</t>
    <rPh sb="3" eb="4">
      <t>ダイ</t>
    </rPh>
    <rPh sb="4" eb="6">
      <t>ゴウケイ</t>
    </rPh>
    <phoneticPr fontId="1"/>
  </si>
  <si>
    <t>～30代合計</t>
    <rPh sb="3" eb="4">
      <t>ダイ</t>
    </rPh>
    <rPh sb="4" eb="6">
      <t>ゴウケイ</t>
    </rPh>
    <phoneticPr fontId="1"/>
  </si>
  <si>
    <t>～40代合計</t>
    <rPh sb="3" eb="4">
      <t>ダイ</t>
    </rPh>
    <rPh sb="4" eb="6">
      <t>ゴウケイ</t>
    </rPh>
    <phoneticPr fontId="1"/>
  </si>
  <si>
    <t>～50代合計</t>
    <rPh sb="3" eb="4">
      <t>ダイ</t>
    </rPh>
    <rPh sb="4" eb="6">
      <t>ゴウケイ</t>
    </rPh>
    <phoneticPr fontId="1"/>
  </si>
  <si>
    <t>～60代合計</t>
    <rPh sb="3" eb="4">
      <t>ダイ</t>
    </rPh>
    <rPh sb="4" eb="6">
      <t>ゴウケイ</t>
    </rPh>
    <phoneticPr fontId="1"/>
  </si>
  <si>
    <t>～70代合計</t>
    <rPh sb="3" eb="4">
      <t>ダイ</t>
    </rPh>
    <rPh sb="4" eb="6">
      <t>ゴウケイ</t>
    </rPh>
    <phoneticPr fontId="1"/>
  </si>
  <si>
    <t>～80代合計</t>
    <rPh sb="3" eb="4">
      <t>ダイ</t>
    </rPh>
    <rPh sb="4" eb="6">
      <t>ゴウケイ</t>
    </rPh>
    <phoneticPr fontId="1"/>
  </si>
  <si>
    <t>～90代合計</t>
    <rPh sb="3" eb="4">
      <t>ダイ</t>
    </rPh>
    <rPh sb="4" eb="6">
      <t>ゴウケイ</t>
    </rPh>
    <phoneticPr fontId="1"/>
  </si>
  <si>
    <t>100歳～合計</t>
    <rPh sb="3" eb="4">
      <t>サイ</t>
    </rPh>
    <rPh sb="5" eb="7">
      <t>ゴウケイ</t>
    </rPh>
    <phoneticPr fontId="1"/>
  </si>
  <si>
    <t>不明合計</t>
    <rPh sb="0" eb="2">
      <t>フメイ</t>
    </rPh>
    <rPh sb="2" eb="4">
      <t>ゴウケイ</t>
    </rPh>
    <phoneticPr fontId="1"/>
  </si>
  <si>
    <t>10代未満の10万人あたりの感染者数</t>
    <rPh sb="2" eb="3">
      <t>ダイ</t>
    </rPh>
    <rPh sb="3" eb="5">
      <t>ミマン</t>
    </rPh>
    <rPh sb="8" eb="10">
      <t>マンニン</t>
    </rPh>
    <rPh sb="14" eb="18">
      <t>カンセンシャスウ</t>
    </rPh>
    <phoneticPr fontId="1"/>
  </si>
  <si>
    <t>～10代の10万人あたりの感染者数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</si>
  <si>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～20代の10万人あたりの感染者数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</si>
  <si>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～30代の10万人あたりの感染者数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</si>
  <si>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～40代の10万人あたりの感染者数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</si>
  <si>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～50代の10万人あたりの感染者数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</si>
  <si>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～60代の10万人あたりの感染者数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</si>
  <si>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～70代の10万人あたりの感染者数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</si>
  <si>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～80代の10万人あたりの感染者数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</si>
  <si>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～90代の10万人あたりの感染者数</t>
    <rPh sb="3" eb="4">
      <t>ダイ</t>
    </rPh>
    <rPh sb="7" eb="9">
      <t>マンニン</t>
    </rPh>
    <rPh sb="13" eb="17">
      <t>カンセンシャスウ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</si>
</sst>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d&quot;日&quot;;@"/>
    <numFmt numFmtId="177" formatCode="0_);[Red]\(0\)"/>
    <numFmt numFmtId="178" formatCode="0.00_);[Red]\(0.0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</a:t>
            </a:r>
            <a:r>
              <a:rPr lang="ja-JP" altLang="en-US"/>
              <a:t>歳未満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'Age-Day'!$B$1</c:f>
              <c:strCache>
                <c:ptCount val="1"/>
                <c:pt idx="0">
                  <c:v>10代未満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'Age-Day'!$B$2:$B$71</c15:sqref>
                  </c15:fullRef>
                </c:ext>
              </c:extLst>
              <c:f>'Age-Day'!$B$3:$B$71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A-4A32-8B6D-0BB456AE4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596216"/>
        <c:axId val="5415988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F5A-4A32-8B6D-0BB456AE4543}"/>
                  </c:ext>
                </c:extLst>
              </c15:ser>
            </c15:filteredLineSeries>
          </c:ext>
        </c:extLst>
      </c:lineChart>
      <c:dateAx>
        <c:axId val="5415962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598840"/>
        <c:crosses val="autoZero"/>
        <c:auto val="1"/>
        <c:lblOffset val="100"/>
        <c:baseTimeUnit val="days"/>
      </c:dateAx>
      <c:valAx>
        <c:axId val="54159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59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80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'Age-Day'!$J$1</c:f>
              <c:strCache>
                <c:ptCount val="1"/>
                <c:pt idx="0">
                  <c:v>～80代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'Age-Day'!$J$2:$J$71</c15:sqref>
                  </c15:fullRef>
                </c:ext>
              </c:extLst>
              <c:f>'Age-Day'!$J$3:$J$71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6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4</c:v>
                </c:pt>
                <c:pt idx="63">
                  <c:v>7</c:v>
                </c:pt>
                <c:pt idx="64">
                  <c:v>8</c:v>
                </c:pt>
                <c:pt idx="65">
                  <c:v>0</c:v>
                </c:pt>
                <c:pt idx="66">
                  <c:v>2</c:v>
                </c:pt>
                <c:pt idx="67">
                  <c:v>10</c:v>
                </c:pt>
                <c:pt idx="6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8-4AE4-AD97-900485C0F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975608"/>
        <c:axId val="540154896"/>
      </c:lineChart>
      <c:dateAx>
        <c:axId val="53697560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154896"/>
        <c:crosses val="autoZero"/>
        <c:auto val="1"/>
        <c:lblOffset val="100"/>
        <c:baseTimeUnit val="days"/>
      </c:dateAx>
      <c:valAx>
        <c:axId val="5401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697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90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'Age-Day'!$K$1</c:f>
              <c:strCache>
                <c:ptCount val="1"/>
                <c:pt idx="0">
                  <c:v>～90代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'Age-Day'!$K$2:$K$71</c15:sqref>
                  </c15:fullRef>
                </c:ext>
              </c:extLst>
              <c:f>'Age-Day'!$K$3:$K$71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3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7-4C86-A2C4-AC30120DF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55952"/>
        <c:axId val="5443951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B47-4C86-A2C4-AC30120DF84D}"/>
                  </c:ext>
                </c:extLst>
              </c15:ser>
            </c15:filteredLineSeries>
          </c:ext>
        </c:extLst>
      </c:lineChart>
      <c:dateAx>
        <c:axId val="20655595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95168"/>
        <c:crosses val="autoZero"/>
        <c:auto val="1"/>
        <c:lblOffset val="100"/>
        <c:baseTimeUnit val="days"/>
      </c:dateAx>
      <c:valAx>
        <c:axId val="5443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55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'Age-Day-Summary'!$C$1</c:f>
              <c:strCache>
                <c:ptCount val="1"/>
                <c:pt idx="0">
                  <c:v>10代未満合計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'Age-Day-Summary'!$C$2:$C$71</c15:sqref>
                  </c15:fullRef>
                </c:ext>
              </c:extLst>
              <c:f>'Age-Day-Summary'!$C$3:$C$71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10</c:v>
                </c:pt>
                <c:pt idx="67">
                  <c:v>10</c:v>
                </c:pt>
                <c:pt idx="6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A-4059-B8EA-3C858ECDC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38560"/>
        <c:axId val="610239216"/>
      </c:lineChart>
      <c:dateAx>
        <c:axId val="6102385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39216"/>
        <c:crosses val="autoZero"/>
        <c:auto val="1"/>
        <c:lblOffset val="100"/>
        <c:baseTimeUnit val="days"/>
      </c:dateAx>
      <c:valAx>
        <c:axId val="6102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3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'Age-Day-Summary'!$E$1</c:f>
              <c:strCache>
                <c:ptCount val="1"/>
                <c:pt idx="0">
                  <c:v>～10代合計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'Age-Day-Summary'!$E$2:$E$71</c15:sqref>
                  </c15:fullRef>
                </c:ext>
              </c:extLst>
              <c:f>'Age-Day-Summary'!$E$3:$E$71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8</c:v>
                </c:pt>
                <c:pt idx="60">
                  <c:v>9</c:v>
                </c:pt>
                <c:pt idx="61">
                  <c:v>13</c:v>
                </c:pt>
                <c:pt idx="62">
                  <c:v>14</c:v>
                </c:pt>
                <c:pt idx="63">
                  <c:v>16</c:v>
                </c:pt>
                <c:pt idx="64">
                  <c:v>17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E-420F-920A-9CBF5E780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2192"/>
        <c:axId val="173737440"/>
      </c:lineChart>
      <c:dateAx>
        <c:axId val="17373219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7440"/>
        <c:crosses val="autoZero"/>
        <c:auto val="1"/>
        <c:lblOffset val="100"/>
        <c:baseTimeUnit val="days"/>
      </c:dateAx>
      <c:valAx>
        <c:axId val="1737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'Age-Day-Summary'!$G$1</c:f>
              <c:strCache>
                <c:ptCount val="1"/>
                <c:pt idx="0">
                  <c:v>～20代合計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'Age-Day-Summary'!$G$2:$G$71</c15:sqref>
                  </c15:fullRef>
                </c:ext>
              </c:extLst>
              <c:f>'Age-Day-Summary'!$G$3:$G$71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7</c:v>
                </c:pt>
                <c:pt idx="47">
                  <c:v>8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18</c:v>
                </c:pt>
                <c:pt idx="54">
                  <c:v>23</c:v>
                </c:pt>
                <c:pt idx="55">
                  <c:v>26</c:v>
                </c:pt>
                <c:pt idx="56">
                  <c:v>32</c:v>
                </c:pt>
                <c:pt idx="57">
                  <c:v>51</c:v>
                </c:pt>
                <c:pt idx="58">
                  <c:v>51</c:v>
                </c:pt>
                <c:pt idx="59">
                  <c:v>66</c:v>
                </c:pt>
                <c:pt idx="60">
                  <c:v>76</c:v>
                </c:pt>
                <c:pt idx="61">
                  <c:v>95</c:v>
                </c:pt>
                <c:pt idx="62">
                  <c:v>106</c:v>
                </c:pt>
                <c:pt idx="63">
                  <c:v>124</c:v>
                </c:pt>
                <c:pt idx="64">
                  <c:v>161</c:v>
                </c:pt>
                <c:pt idx="65">
                  <c:v>179</c:v>
                </c:pt>
                <c:pt idx="66">
                  <c:v>191</c:v>
                </c:pt>
                <c:pt idx="67">
                  <c:v>219</c:v>
                </c:pt>
                <c:pt idx="68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8-44AB-8773-BA7D48A9E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27600"/>
        <c:axId val="173722352"/>
      </c:lineChart>
      <c:dateAx>
        <c:axId val="17372760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2352"/>
        <c:crosses val="autoZero"/>
        <c:auto val="1"/>
        <c:lblOffset val="100"/>
        <c:baseTimeUnit val="days"/>
      </c:dateAx>
      <c:valAx>
        <c:axId val="1737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'Age-Day-Summary'!$I$1</c:f>
              <c:strCache>
                <c:ptCount val="1"/>
                <c:pt idx="0">
                  <c:v>～30代合計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'Age-Day-Summary'!$I$2:$I$71</c15:sqref>
                  </c15:fullRef>
                </c:ext>
              </c:extLst>
              <c:f>'Age-Day-Summary'!$I$3:$I$71</c:f>
              <c:numCache>
                <c:formatCode>0_);[Red]\(0\)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14</c:v>
                </c:pt>
                <c:pt idx="52">
                  <c:v>19</c:v>
                </c:pt>
                <c:pt idx="53">
                  <c:v>21</c:v>
                </c:pt>
                <c:pt idx="54">
                  <c:v>28</c:v>
                </c:pt>
                <c:pt idx="55">
                  <c:v>37</c:v>
                </c:pt>
                <c:pt idx="56">
                  <c:v>45</c:v>
                </c:pt>
                <c:pt idx="57">
                  <c:v>69</c:v>
                </c:pt>
                <c:pt idx="58">
                  <c:v>71</c:v>
                </c:pt>
                <c:pt idx="59">
                  <c:v>92</c:v>
                </c:pt>
                <c:pt idx="60">
                  <c:v>108</c:v>
                </c:pt>
                <c:pt idx="61">
                  <c:v>123</c:v>
                </c:pt>
                <c:pt idx="62">
                  <c:v>146</c:v>
                </c:pt>
                <c:pt idx="63">
                  <c:v>167</c:v>
                </c:pt>
                <c:pt idx="64">
                  <c:v>200</c:v>
                </c:pt>
                <c:pt idx="65">
                  <c:v>221</c:v>
                </c:pt>
                <c:pt idx="66">
                  <c:v>240</c:v>
                </c:pt>
                <c:pt idx="67">
                  <c:v>273</c:v>
                </c:pt>
                <c:pt idx="68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B-4085-814E-9AC245442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9080"/>
        <c:axId val="173739408"/>
      </c:lineChart>
      <c:dateAx>
        <c:axId val="1737390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9408"/>
        <c:crosses val="autoZero"/>
        <c:auto val="1"/>
        <c:lblOffset val="100"/>
        <c:baseTimeUnit val="days"/>
      </c:dateAx>
      <c:valAx>
        <c:axId val="1737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9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'Age-Day-Summary'!$K$1</c:f>
              <c:strCache>
                <c:ptCount val="1"/>
                <c:pt idx="0">
                  <c:v>～40代合計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'Age-Day-Summary'!$K$2:$K$71</c15:sqref>
                  </c15:fullRef>
                </c:ext>
              </c:extLst>
              <c:f>'Age-Day-Summary'!$K$3:$K$71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14</c:v>
                </c:pt>
                <c:pt idx="46">
                  <c:v>17</c:v>
                </c:pt>
                <c:pt idx="47">
                  <c:v>20</c:v>
                </c:pt>
                <c:pt idx="48">
                  <c:v>22</c:v>
                </c:pt>
                <c:pt idx="49">
                  <c:v>25</c:v>
                </c:pt>
                <c:pt idx="50">
                  <c:v>26</c:v>
                </c:pt>
                <c:pt idx="51">
                  <c:v>32</c:v>
                </c:pt>
                <c:pt idx="52">
                  <c:v>34</c:v>
                </c:pt>
                <c:pt idx="53">
                  <c:v>41</c:v>
                </c:pt>
                <c:pt idx="54">
                  <c:v>50</c:v>
                </c:pt>
                <c:pt idx="55">
                  <c:v>61</c:v>
                </c:pt>
                <c:pt idx="56">
                  <c:v>69</c:v>
                </c:pt>
                <c:pt idx="57">
                  <c:v>78</c:v>
                </c:pt>
                <c:pt idx="58">
                  <c:v>85</c:v>
                </c:pt>
                <c:pt idx="59">
                  <c:v>99</c:v>
                </c:pt>
                <c:pt idx="60">
                  <c:v>117</c:v>
                </c:pt>
                <c:pt idx="61">
                  <c:v>137</c:v>
                </c:pt>
                <c:pt idx="62">
                  <c:v>153</c:v>
                </c:pt>
                <c:pt idx="63">
                  <c:v>171</c:v>
                </c:pt>
                <c:pt idx="64">
                  <c:v>191</c:v>
                </c:pt>
                <c:pt idx="65">
                  <c:v>206</c:v>
                </c:pt>
                <c:pt idx="66">
                  <c:v>223</c:v>
                </c:pt>
                <c:pt idx="67">
                  <c:v>242</c:v>
                </c:pt>
                <c:pt idx="68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2-4412-96AF-23F5BE7EA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42360"/>
        <c:axId val="173744000"/>
      </c:lineChart>
      <c:dateAx>
        <c:axId val="1737423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4000"/>
        <c:crosses val="autoZero"/>
        <c:auto val="1"/>
        <c:lblOffset val="100"/>
        <c:baseTimeUnit val="days"/>
      </c:dateAx>
      <c:valAx>
        <c:axId val="1737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'Age-Day-Summary'!$M$1</c:f>
              <c:strCache>
                <c:ptCount val="1"/>
                <c:pt idx="0">
                  <c:v>～50代合計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'Age-Day-Summary'!$M$2:$M$71</c15:sqref>
                  </c15:fullRef>
                </c:ext>
              </c:extLst>
              <c:f>'Age-Day-Summary'!$M$3:$M$71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15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26</c:v>
                </c:pt>
                <c:pt idx="49">
                  <c:v>28</c:v>
                </c:pt>
                <c:pt idx="50">
                  <c:v>28</c:v>
                </c:pt>
                <c:pt idx="51">
                  <c:v>31</c:v>
                </c:pt>
                <c:pt idx="52">
                  <c:v>33</c:v>
                </c:pt>
                <c:pt idx="53">
                  <c:v>36</c:v>
                </c:pt>
                <c:pt idx="54">
                  <c:v>41</c:v>
                </c:pt>
                <c:pt idx="55">
                  <c:v>42</c:v>
                </c:pt>
                <c:pt idx="56">
                  <c:v>48</c:v>
                </c:pt>
                <c:pt idx="57">
                  <c:v>56</c:v>
                </c:pt>
                <c:pt idx="58">
                  <c:v>56</c:v>
                </c:pt>
                <c:pt idx="59">
                  <c:v>66</c:v>
                </c:pt>
                <c:pt idx="60">
                  <c:v>77</c:v>
                </c:pt>
                <c:pt idx="61">
                  <c:v>91</c:v>
                </c:pt>
                <c:pt idx="62">
                  <c:v>105</c:v>
                </c:pt>
                <c:pt idx="63">
                  <c:v>122</c:v>
                </c:pt>
                <c:pt idx="64">
                  <c:v>139</c:v>
                </c:pt>
                <c:pt idx="65">
                  <c:v>150</c:v>
                </c:pt>
                <c:pt idx="66">
                  <c:v>164</c:v>
                </c:pt>
                <c:pt idx="67">
                  <c:v>186</c:v>
                </c:pt>
                <c:pt idx="68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7-457C-93E5-DA2FB34D8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57912"/>
        <c:axId val="610259224"/>
      </c:lineChart>
      <c:dateAx>
        <c:axId val="61025791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59224"/>
        <c:crosses val="autoZero"/>
        <c:auto val="1"/>
        <c:lblOffset val="100"/>
        <c:baseTimeUnit val="days"/>
      </c:dateAx>
      <c:valAx>
        <c:axId val="61025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5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'Age-Day-Summary'!$O$1</c:f>
              <c:strCache>
                <c:ptCount val="1"/>
                <c:pt idx="0">
                  <c:v>～60代合計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'Age-Day-Summary'!$O$2:$O$71</c15:sqref>
                  </c15:fullRef>
                </c:ext>
              </c:extLst>
              <c:f>'Age-Day-Summary'!$O$3:$O$71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8</c:v>
                </c:pt>
                <c:pt idx="43">
                  <c:v>9</c:v>
                </c:pt>
                <c:pt idx="44">
                  <c:v>9</c:v>
                </c:pt>
                <c:pt idx="45">
                  <c:v>12</c:v>
                </c:pt>
                <c:pt idx="46">
                  <c:v>12</c:v>
                </c:pt>
                <c:pt idx="47">
                  <c:v>13</c:v>
                </c:pt>
                <c:pt idx="48">
                  <c:v>16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21</c:v>
                </c:pt>
                <c:pt idx="53">
                  <c:v>24</c:v>
                </c:pt>
                <c:pt idx="54">
                  <c:v>29</c:v>
                </c:pt>
                <c:pt idx="55">
                  <c:v>33</c:v>
                </c:pt>
                <c:pt idx="56">
                  <c:v>43</c:v>
                </c:pt>
                <c:pt idx="57">
                  <c:v>46</c:v>
                </c:pt>
                <c:pt idx="58">
                  <c:v>47</c:v>
                </c:pt>
                <c:pt idx="59">
                  <c:v>52</c:v>
                </c:pt>
                <c:pt idx="60">
                  <c:v>60</c:v>
                </c:pt>
                <c:pt idx="61">
                  <c:v>69</c:v>
                </c:pt>
                <c:pt idx="62">
                  <c:v>79</c:v>
                </c:pt>
                <c:pt idx="63">
                  <c:v>94</c:v>
                </c:pt>
                <c:pt idx="64">
                  <c:v>106</c:v>
                </c:pt>
                <c:pt idx="65">
                  <c:v>118</c:v>
                </c:pt>
                <c:pt idx="66">
                  <c:v>125</c:v>
                </c:pt>
                <c:pt idx="67">
                  <c:v>141</c:v>
                </c:pt>
                <c:pt idx="68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4-4216-ABA1-5825A8D01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43016"/>
        <c:axId val="173749248"/>
      </c:lineChart>
      <c:dateAx>
        <c:axId val="1737430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9248"/>
        <c:crosses val="autoZero"/>
        <c:auto val="1"/>
        <c:lblOffset val="100"/>
        <c:baseTimeUnit val="days"/>
      </c:dateAx>
      <c:valAx>
        <c:axId val="1737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'Age-Day-Summary'!$Q$1</c:f>
              <c:strCache>
                <c:ptCount val="1"/>
                <c:pt idx="0">
                  <c:v>～70代合計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'Age-Day-Summary'!$Q$2:$Q$71</c15:sqref>
                  </c15:fullRef>
                </c:ext>
              </c:extLst>
              <c:f>'Age-Day-Summary'!$Q$3:$Q$71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11</c:v>
                </c:pt>
                <c:pt idx="34">
                  <c:v>12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24</c:v>
                </c:pt>
                <c:pt idx="52">
                  <c:v>25</c:v>
                </c:pt>
                <c:pt idx="53">
                  <c:v>27</c:v>
                </c:pt>
                <c:pt idx="54">
                  <c:v>38</c:v>
                </c:pt>
                <c:pt idx="55">
                  <c:v>45</c:v>
                </c:pt>
                <c:pt idx="56">
                  <c:v>62</c:v>
                </c:pt>
                <c:pt idx="57">
                  <c:v>65</c:v>
                </c:pt>
                <c:pt idx="58">
                  <c:v>66</c:v>
                </c:pt>
                <c:pt idx="59">
                  <c:v>71</c:v>
                </c:pt>
                <c:pt idx="60">
                  <c:v>73</c:v>
                </c:pt>
                <c:pt idx="61">
                  <c:v>83</c:v>
                </c:pt>
                <c:pt idx="62">
                  <c:v>92</c:v>
                </c:pt>
                <c:pt idx="63">
                  <c:v>107</c:v>
                </c:pt>
                <c:pt idx="64">
                  <c:v>112</c:v>
                </c:pt>
                <c:pt idx="65">
                  <c:v>118</c:v>
                </c:pt>
                <c:pt idx="66">
                  <c:v>123</c:v>
                </c:pt>
                <c:pt idx="67">
                  <c:v>137</c:v>
                </c:pt>
                <c:pt idx="68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5-4DAE-B050-A66775D1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3504"/>
        <c:axId val="173735144"/>
      </c:lineChart>
      <c:dateAx>
        <c:axId val="17373350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5144"/>
        <c:crosses val="autoZero"/>
        <c:auto val="1"/>
        <c:lblOffset val="100"/>
        <c:baseTimeUnit val="days"/>
      </c:dateAx>
      <c:valAx>
        <c:axId val="17373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0FC-44FE-B82E-6381CAE7E4B9}"/>
            </c:ext>
          </c:extLst>
        </c:ser>
        <c:ser>
          <c:idx val="6"/>
          <c:order val="2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0FC-44FE-B82E-6381CAE7E4B9}"/>
            </c:ext>
          </c:extLst>
        </c:ser>
        <c:ser>
          <c:idx val="2"/>
          <c:order val="4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FC-44FE-B82E-6381CAE7E4B9}"/>
            </c:ext>
          </c:extLst>
        </c:ser>
        <c:ser>
          <c:idx val="0"/>
          <c:order val="6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0FC-44FE-B82E-6381CAE7E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74136"/>
        <c:axId val="540979384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80FC-44FE-B82E-6381CAE7E4B9}"/>
                  </c:ext>
                </c:extLst>
              </c15:ser>
            </c15:filteredLineSeries>
            <c15:filteredLineSeries>
              <c15:ser>
                <c:idx val="7"/>
                <c:order val="3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0FC-44FE-B82E-6381CAE7E4B9}"/>
                  </c:ext>
                </c:extLst>
              </c15:ser>
            </c15:filteredLineSeries>
            <c15:filteredLineSeries>
              <c15:ser>
                <c:idx val="3"/>
                <c:order val="5"/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0FC-44FE-B82E-6381CAE7E4B9}"/>
                  </c:ext>
                </c:extLst>
              </c15:ser>
            </c15:filteredLineSeries>
            <c15:filteredLineSeries>
              <c15:ser>
                <c:idx val="1"/>
                <c:order val="7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0FC-44FE-B82E-6381CAE7E4B9}"/>
                  </c:ext>
                </c:extLst>
              </c15:ser>
            </c15:filteredLineSeries>
          </c:ext>
        </c:extLst>
      </c:lineChart>
      <c:dateAx>
        <c:axId val="5409741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9384"/>
        <c:crosses val="autoZero"/>
        <c:auto val="1"/>
        <c:lblOffset val="100"/>
        <c:baseTimeUnit val="days"/>
      </c:dateAx>
      <c:valAx>
        <c:axId val="5409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4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'Age-Day-Summary'!$S$1</c:f>
              <c:strCache>
                <c:ptCount val="1"/>
                <c:pt idx="0">
                  <c:v>～80代合計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'Age-Day-Summary'!$S$2:$S$71</c15:sqref>
                  </c15:fullRef>
                </c:ext>
              </c:extLst>
              <c:f>'Age-Day-Summary'!$S$3:$S$71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8</c:v>
                </c:pt>
                <c:pt idx="54">
                  <c:v>10</c:v>
                </c:pt>
                <c:pt idx="55">
                  <c:v>12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23</c:v>
                </c:pt>
                <c:pt idx="60">
                  <c:v>23</c:v>
                </c:pt>
                <c:pt idx="61">
                  <c:v>26</c:v>
                </c:pt>
                <c:pt idx="62">
                  <c:v>30</c:v>
                </c:pt>
                <c:pt idx="63">
                  <c:v>37</c:v>
                </c:pt>
                <c:pt idx="64">
                  <c:v>45</c:v>
                </c:pt>
                <c:pt idx="65">
                  <c:v>45</c:v>
                </c:pt>
                <c:pt idx="66">
                  <c:v>47</c:v>
                </c:pt>
                <c:pt idx="67">
                  <c:v>57</c:v>
                </c:pt>
                <c:pt idx="6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9-4B45-B5C3-A06E229D3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70048"/>
        <c:axId val="610270376"/>
      </c:lineChart>
      <c:dateAx>
        <c:axId val="61027004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70376"/>
        <c:crosses val="autoZero"/>
        <c:auto val="1"/>
        <c:lblOffset val="100"/>
        <c:baseTimeUnit val="days"/>
      </c:dateAx>
      <c:valAx>
        <c:axId val="61027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7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'Age-Day-Summary'!$U$1</c:f>
              <c:strCache>
                <c:ptCount val="1"/>
                <c:pt idx="0">
                  <c:v>～90代合計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'Age-Day-Summary'!$U$2:$U$71</c15:sqref>
                  </c15:fullRef>
                </c:ext>
              </c:extLst>
              <c:f>'Age-Day-Summary'!$U$3:$U$71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8</c:v>
                </c:pt>
                <c:pt idx="60">
                  <c:v>8</c:v>
                </c:pt>
                <c:pt idx="61">
                  <c:v>9</c:v>
                </c:pt>
                <c:pt idx="62">
                  <c:v>9</c:v>
                </c:pt>
                <c:pt idx="63">
                  <c:v>12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D-4A9B-B461-FC32E8026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23336"/>
        <c:axId val="173719728"/>
      </c:lineChart>
      <c:dateAx>
        <c:axId val="1737233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19728"/>
        <c:crosses val="autoZero"/>
        <c:auto val="1"/>
        <c:lblOffset val="100"/>
        <c:baseTimeUnit val="days"/>
      </c:dateAx>
      <c:valAx>
        <c:axId val="1737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感染者の世代別割合（</a:t>
            </a:r>
            <a:r>
              <a:rPr lang="en-US" altLang="ja-JP"/>
              <a:t>2020</a:t>
            </a:r>
            <a:r>
              <a:rPr lang="ja-JP" altLang="en-US"/>
              <a:t>年</a:t>
            </a:r>
            <a:r>
              <a:rPr lang="en-US" altLang="ja-JP"/>
              <a:t>4</a:t>
            </a:r>
            <a:r>
              <a:rPr lang="ja-JP" altLang="en-US"/>
              <a:t>月</a:t>
            </a:r>
            <a:r>
              <a:rPr lang="en-US" altLang="ja-JP"/>
              <a:t>9</a:t>
            </a:r>
            <a:r>
              <a:rPr lang="ja-JP" altLang="en-US"/>
              <a:t>日時点）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86-432E-8D82-DFE7A8EDB5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86-432E-8D82-DFE7A8EDB5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86-432E-8D82-DFE7A8EDB5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86-432E-8D82-DFE7A8EDB5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F86-432E-8D82-DFE7A8EDB5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F86-432E-8D82-DFE7A8EDB5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F86-432E-8D82-DFE7A8EDB5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F86-432E-8D82-DFE7A8EDB5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F86-432E-8D82-DFE7A8EDB5A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F86-432E-8D82-DFE7A8EDB5A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F86-432E-8D82-DFE7A8EDB5A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('Age-Day-Summary'!$C$1,'Age-Day-Summary'!$E$1,'Age-Day-Summary'!$G$1,'Age-Day-Summary'!$I$1,'Age-Day-Summary'!$K$1,'Age-Day-Summary'!$M$1,'Age-Day-Summary'!$O$1,'Age-Day-Summary'!$Q$1,'Age-Day-Summary'!$S$1,'Age-Day-Summary'!$U$1,'Age-Day-Summary'!$W$1)</c:f>
              <c:strCache>
                <c:ptCount val="11"/>
                <c:pt idx="0">
                  <c:v>10代未満合計</c:v>
                </c:pt>
                <c:pt idx="1">
                  <c:v>～10代合計</c:v>
                </c:pt>
                <c:pt idx="2">
                  <c:v>～20代合計</c:v>
                </c:pt>
                <c:pt idx="3">
                  <c:v>～30代合計</c:v>
                </c:pt>
                <c:pt idx="4">
                  <c:v>～40代合計</c:v>
                </c:pt>
                <c:pt idx="5">
                  <c:v>～50代合計</c:v>
                </c:pt>
                <c:pt idx="6">
                  <c:v>～60代合計</c:v>
                </c:pt>
                <c:pt idx="7">
                  <c:v>～70代合計</c:v>
                </c:pt>
                <c:pt idx="8">
                  <c:v>～80代合計</c:v>
                </c:pt>
                <c:pt idx="9">
                  <c:v>～90代合計</c:v>
                </c:pt>
                <c:pt idx="10">
                  <c:v>100歳～合計</c:v>
                </c:pt>
              </c:strCache>
            </c:strRef>
          </c:cat>
          <c:val>
            <c:numRef>
              <c:f>('Age-Day-Summary'!$C$71,'Age-Day-Summary'!$E$71,'Age-Day-Summary'!$G$71,'Age-Day-Summary'!$I$71,'Age-Day-Summary'!$K$71,'Age-Day-Summary'!$M$71,'Age-Day-Summary'!$O$71,'Age-Day-Summary'!$Q$71,'Age-Day-Summary'!$S$71,'Age-Day-Summary'!$U$71,'Age-Day-Summary'!$W$71)</c:f>
              <c:numCache>
                <c:formatCode>0_);[Red]\(0\)</c:formatCode>
                <c:ptCount val="11"/>
                <c:pt idx="0">
                  <c:v>14</c:v>
                </c:pt>
                <c:pt idx="1">
                  <c:v>22</c:v>
                </c:pt>
                <c:pt idx="2">
                  <c:v>237</c:v>
                </c:pt>
                <c:pt idx="3">
                  <c:v>314</c:v>
                </c:pt>
                <c:pt idx="4">
                  <c:v>278</c:v>
                </c:pt>
                <c:pt idx="5">
                  <c:v>215</c:v>
                </c:pt>
                <c:pt idx="6">
                  <c:v>161</c:v>
                </c:pt>
                <c:pt idx="7">
                  <c:v>155</c:v>
                </c:pt>
                <c:pt idx="8">
                  <c:v>67</c:v>
                </c:pt>
                <c:pt idx="9">
                  <c:v>17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9-433B-8DB9-1B4C8BCF1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'Age-Day-Summary-Normalized'!$D$1</c:f>
              <c:strCache>
                <c:ptCount val="1"/>
                <c:pt idx="0">
                  <c:v>10代未満の10万人あたりの感染者数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'Age-Day-Summary-Normalized'!$D$2:$D$1048576</c15:sqref>
                  </c15:fullRef>
                </c:ext>
              </c:extLst>
              <c:f>'Age-Day-Summary-Normalized'!$D$3:$D$1048576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0.18429595719173505</c:v>
                </c:pt>
                <c:pt idx="34">
                  <c:v>0.18429595719173505</c:v>
                </c:pt>
                <c:pt idx="35">
                  <c:v>0.18429595719173505</c:v>
                </c:pt>
                <c:pt idx="36">
                  <c:v>0.18429595719173505</c:v>
                </c:pt>
                <c:pt idx="37">
                  <c:v>0.18429595719173505</c:v>
                </c:pt>
                <c:pt idx="38">
                  <c:v>0.18429595719173505</c:v>
                </c:pt>
                <c:pt idx="39">
                  <c:v>0.18429595719173505</c:v>
                </c:pt>
                <c:pt idx="40">
                  <c:v>0.18429595719173505</c:v>
                </c:pt>
                <c:pt idx="41">
                  <c:v>0.18429595719173505</c:v>
                </c:pt>
                <c:pt idx="42">
                  <c:v>0.18429595719173505</c:v>
                </c:pt>
                <c:pt idx="43">
                  <c:v>0.18429595719173505</c:v>
                </c:pt>
                <c:pt idx="44">
                  <c:v>0.18429595719173505</c:v>
                </c:pt>
                <c:pt idx="45">
                  <c:v>0.18429595719173505</c:v>
                </c:pt>
                <c:pt idx="46">
                  <c:v>0.18429595719173505</c:v>
                </c:pt>
                <c:pt idx="47">
                  <c:v>0.18429595719173505</c:v>
                </c:pt>
                <c:pt idx="48">
                  <c:v>0.18429595719173505</c:v>
                </c:pt>
                <c:pt idx="49">
                  <c:v>0.18429595719173505</c:v>
                </c:pt>
                <c:pt idx="50">
                  <c:v>0.18429595719173505</c:v>
                </c:pt>
                <c:pt idx="51">
                  <c:v>0.18429595719173505</c:v>
                </c:pt>
                <c:pt idx="52">
                  <c:v>0.18429595719173505</c:v>
                </c:pt>
                <c:pt idx="53">
                  <c:v>0.18429595719173505</c:v>
                </c:pt>
                <c:pt idx="54">
                  <c:v>0.27644393578760262</c:v>
                </c:pt>
                <c:pt idx="55">
                  <c:v>0.27644393578760262</c:v>
                </c:pt>
                <c:pt idx="56">
                  <c:v>0.36859191438347011</c:v>
                </c:pt>
                <c:pt idx="57">
                  <c:v>0.36859191438347011</c:v>
                </c:pt>
                <c:pt idx="58">
                  <c:v>0.36859191438347011</c:v>
                </c:pt>
                <c:pt idx="59">
                  <c:v>0.55288787157520525</c:v>
                </c:pt>
                <c:pt idx="60">
                  <c:v>0.55288787157520525</c:v>
                </c:pt>
                <c:pt idx="61">
                  <c:v>0.73718382876694022</c:v>
                </c:pt>
                <c:pt idx="62">
                  <c:v>0.73718382876694022</c:v>
                </c:pt>
                <c:pt idx="63">
                  <c:v>0.73718382876694022</c:v>
                </c:pt>
                <c:pt idx="64">
                  <c:v>0.73718382876694022</c:v>
                </c:pt>
                <c:pt idx="65">
                  <c:v>0.73718382876694022</c:v>
                </c:pt>
                <c:pt idx="66">
                  <c:v>0.9214797859586753</c:v>
                </c:pt>
                <c:pt idx="67">
                  <c:v>0.9214797859586753</c:v>
                </c:pt>
                <c:pt idx="68">
                  <c:v>1.2900717003421454</c:v>
                </c:pt>
                <c:pt idx="69">
                  <c:v>1.2900717003421454</c:v>
                </c:pt>
                <c:pt idx="70">
                  <c:v>1.382219678938013</c:v>
                </c:pt>
                <c:pt idx="71">
                  <c:v>1.5665156361297479</c:v>
                </c:pt>
                <c:pt idx="72">
                  <c:v>1.6586636147256155</c:v>
                </c:pt>
                <c:pt idx="73">
                  <c:v>1.8429595719173506</c:v>
                </c:pt>
                <c:pt idx="74">
                  <c:v>2.1194035077049533</c:v>
                </c:pt>
                <c:pt idx="75">
                  <c:v>2.4879954220884235</c:v>
                </c:pt>
                <c:pt idx="76">
                  <c:v>2.6722913792801584</c:v>
                </c:pt>
                <c:pt idx="77">
                  <c:v>2.8565873364718937</c:v>
                </c:pt>
                <c:pt idx="78">
                  <c:v>2.9487353150677609</c:v>
                </c:pt>
                <c:pt idx="79">
                  <c:v>3.0408832936636285</c:v>
                </c:pt>
                <c:pt idx="80">
                  <c:v>3.0408832936636285</c:v>
                </c:pt>
                <c:pt idx="81">
                  <c:v>3.7780671224305693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1-4ABB-A370-9CC1D5B4E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39024"/>
        <c:axId val="1607239680"/>
      </c:lineChart>
      <c:dateAx>
        <c:axId val="160723902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9680"/>
        <c:crosses val="autoZero"/>
        <c:auto val="1"/>
        <c:lblOffset val="100"/>
        <c:baseTimeUnit val="days"/>
      </c:dateAx>
      <c:valAx>
        <c:axId val="16072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'Age-Day-Summary-Normalized'!$G$1</c:f>
              <c:strCache>
                <c:ptCount val="1"/>
                <c:pt idx="0">
                  <c:v>～10代の10万人あたりの感染者数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'Age-Day-Summary-Normalized'!$G$2:$G$1048576</c15:sqref>
                  </c15:fullRef>
                </c:ext>
              </c:extLst>
              <c:f>'Age-Day-Summary-Normalized'!$G$3:$G$1048576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9.3599918380871172E-2</c:v>
                </c:pt>
                <c:pt idx="53">
                  <c:v>0.28079975514261352</c:v>
                </c:pt>
                <c:pt idx="54">
                  <c:v>0.28079975514261352</c:v>
                </c:pt>
                <c:pt idx="55">
                  <c:v>0.28079975514261352</c:v>
                </c:pt>
                <c:pt idx="56">
                  <c:v>0.37439967352348469</c:v>
                </c:pt>
                <c:pt idx="57">
                  <c:v>0.46799959190435586</c:v>
                </c:pt>
                <c:pt idx="58">
                  <c:v>0.56159951028522703</c:v>
                </c:pt>
                <c:pt idx="59">
                  <c:v>0.74879934704696938</c:v>
                </c:pt>
                <c:pt idx="60">
                  <c:v>0.84239926542784049</c:v>
                </c:pt>
                <c:pt idx="61">
                  <c:v>1.2167989389513252</c:v>
                </c:pt>
                <c:pt idx="62">
                  <c:v>1.3103988573321965</c:v>
                </c:pt>
                <c:pt idx="63">
                  <c:v>1.4975986940939388</c:v>
                </c:pt>
                <c:pt idx="64">
                  <c:v>1.5911986124748101</c:v>
                </c:pt>
                <c:pt idx="65">
                  <c:v>1.5911986124748101</c:v>
                </c:pt>
                <c:pt idx="66">
                  <c:v>1.684798530855681</c:v>
                </c:pt>
                <c:pt idx="67">
                  <c:v>1.7783984492365521</c:v>
                </c:pt>
                <c:pt idx="68">
                  <c:v>2.0591982043791659</c:v>
                </c:pt>
                <c:pt idx="69">
                  <c:v>2.3399979595217792</c:v>
                </c:pt>
                <c:pt idx="70">
                  <c:v>2.8079975514261348</c:v>
                </c:pt>
                <c:pt idx="71">
                  <c:v>2.8079975514261348</c:v>
                </c:pt>
                <c:pt idx="72">
                  <c:v>2.9015974698070064</c:v>
                </c:pt>
                <c:pt idx="73">
                  <c:v>2.9951973881878775</c:v>
                </c:pt>
                <c:pt idx="74">
                  <c:v>2.9951973881878775</c:v>
                </c:pt>
                <c:pt idx="75">
                  <c:v>3.2759971433304909</c:v>
                </c:pt>
                <c:pt idx="76">
                  <c:v>3.4631969800922335</c:v>
                </c:pt>
                <c:pt idx="77">
                  <c:v>4.1183964087583318</c:v>
                </c:pt>
                <c:pt idx="78">
                  <c:v>4.2119963271392029</c:v>
                </c:pt>
                <c:pt idx="79">
                  <c:v>4.3991961639009451</c:v>
                </c:pt>
                <c:pt idx="80">
                  <c:v>4.3991961639009451</c:v>
                </c:pt>
                <c:pt idx="81">
                  <c:v>4.5863960006626874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2-49BA-B849-899F0E3D7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46568"/>
        <c:axId val="1607245256"/>
      </c:lineChart>
      <c:dateAx>
        <c:axId val="160724656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5256"/>
        <c:crosses val="autoZero"/>
        <c:auto val="1"/>
        <c:lblOffset val="100"/>
        <c:baseTimeUnit val="days"/>
      </c:dateAx>
      <c:valAx>
        <c:axId val="160724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'Age-Day-Summary-Normalized'!$J$1</c:f>
              <c:strCache>
                <c:ptCount val="1"/>
                <c:pt idx="0">
                  <c:v>～20代の10万人あたりの感染者数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'Age-Day-Summary-Normalized'!$J$2:$J$1048576</c15:sqref>
                  </c15:fullRef>
                </c:ext>
              </c:extLst>
              <c:f>'Age-Day-Summary-Normalized'!$J$3:$J$1048576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5.7414344974091779E-2</c:v>
                </c:pt>
                <c:pt idx="18">
                  <c:v>5.7414344974091779E-2</c:v>
                </c:pt>
                <c:pt idx="19">
                  <c:v>5.7414344974091779E-2</c:v>
                </c:pt>
                <c:pt idx="20">
                  <c:v>5.7414344974091779E-2</c:v>
                </c:pt>
                <c:pt idx="21">
                  <c:v>5.7414344974091779E-2</c:v>
                </c:pt>
                <c:pt idx="22">
                  <c:v>5.7414344974091779E-2</c:v>
                </c:pt>
                <c:pt idx="23">
                  <c:v>5.7414344974091779E-2</c:v>
                </c:pt>
                <c:pt idx="24">
                  <c:v>5.7414344974091779E-2</c:v>
                </c:pt>
                <c:pt idx="25">
                  <c:v>5.7414344974091779E-2</c:v>
                </c:pt>
                <c:pt idx="26">
                  <c:v>5.7414344974091779E-2</c:v>
                </c:pt>
                <c:pt idx="27">
                  <c:v>5.7414344974091779E-2</c:v>
                </c:pt>
                <c:pt idx="28">
                  <c:v>0.11482868994818356</c:v>
                </c:pt>
                <c:pt idx="29">
                  <c:v>0.11482868994818356</c:v>
                </c:pt>
                <c:pt idx="30">
                  <c:v>0.11482868994818356</c:v>
                </c:pt>
                <c:pt idx="31">
                  <c:v>0.11482868994818356</c:v>
                </c:pt>
                <c:pt idx="32">
                  <c:v>0.11482868994818356</c:v>
                </c:pt>
                <c:pt idx="33">
                  <c:v>0.17224303492227533</c:v>
                </c:pt>
                <c:pt idx="34">
                  <c:v>0.17224303492227533</c:v>
                </c:pt>
                <c:pt idx="35">
                  <c:v>0.17224303492227533</c:v>
                </c:pt>
                <c:pt idx="36">
                  <c:v>0.17224303492227533</c:v>
                </c:pt>
                <c:pt idx="37">
                  <c:v>0.17224303492227533</c:v>
                </c:pt>
                <c:pt idx="38">
                  <c:v>0.17224303492227533</c:v>
                </c:pt>
                <c:pt idx="39">
                  <c:v>0.17224303492227533</c:v>
                </c:pt>
                <c:pt idx="40">
                  <c:v>0.17224303492227533</c:v>
                </c:pt>
                <c:pt idx="41">
                  <c:v>0.17224303492227533</c:v>
                </c:pt>
                <c:pt idx="42">
                  <c:v>0.17224303492227533</c:v>
                </c:pt>
                <c:pt idx="43">
                  <c:v>0.22965737989636711</c:v>
                </c:pt>
                <c:pt idx="44">
                  <c:v>0.22965737989636711</c:v>
                </c:pt>
                <c:pt idx="45">
                  <c:v>0.22965737989636711</c:v>
                </c:pt>
                <c:pt idx="46">
                  <c:v>0.40190041481864247</c:v>
                </c:pt>
                <c:pt idx="47">
                  <c:v>0.45931475979273423</c:v>
                </c:pt>
                <c:pt idx="48">
                  <c:v>0.5741434497409178</c:v>
                </c:pt>
                <c:pt idx="49">
                  <c:v>0.63155779471500961</c:v>
                </c:pt>
                <c:pt idx="50">
                  <c:v>0.63155779471500961</c:v>
                </c:pt>
                <c:pt idx="51">
                  <c:v>0.63155779471500961</c:v>
                </c:pt>
                <c:pt idx="52">
                  <c:v>0.80380082963728494</c:v>
                </c:pt>
                <c:pt idx="53">
                  <c:v>1.033458209533652</c:v>
                </c:pt>
                <c:pt idx="54">
                  <c:v>1.3205299344041108</c:v>
                </c:pt>
                <c:pt idx="55">
                  <c:v>1.4927729693263863</c:v>
                </c:pt>
                <c:pt idx="56">
                  <c:v>1.8372590391709369</c:v>
                </c:pt>
                <c:pt idx="57">
                  <c:v>2.9281315936786805</c:v>
                </c:pt>
                <c:pt idx="58">
                  <c:v>2.9281315936786805</c:v>
                </c:pt>
                <c:pt idx="59">
                  <c:v>3.789346768290057</c:v>
                </c:pt>
                <c:pt idx="60">
                  <c:v>4.3634902180309751</c:v>
                </c:pt>
                <c:pt idx="61">
                  <c:v>5.4543627725387189</c:v>
                </c:pt>
                <c:pt idx="62">
                  <c:v>6.0859205672537282</c:v>
                </c:pt>
                <c:pt idx="63">
                  <c:v>7.1193787767873813</c:v>
                </c:pt>
                <c:pt idx="64">
                  <c:v>9.2437095408287764</c:v>
                </c:pt>
                <c:pt idx="65">
                  <c:v>10.277167750362429</c:v>
                </c:pt>
                <c:pt idx="66">
                  <c:v>10.966139890051529</c:v>
                </c:pt>
                <c:pt idx="67">
                  <c:v>12.573741549326098</c:v>
                </c:pt>
                <c:pt idx="68">
                  <c:v>13.607199758859752</c:v>
                </c:pt>
                <c:pt idx="69">
                  <c:v>16.363088317616157</c:v>
                </c:pt>
                <c:pt idx="70">
                  <c:v>18.315176046735278</c:v>
                </c:pt>
                <c:pt idx="71">
                  <c:v>19.578291636165297</c:v>
                </c:pt>
                <c:pt idx="72">
                  <c:v>20.66916419067304</c:v>
                </c:pt>
                <c:pt idx="73">
                  <c:v>22.334180194921704</c:v>
                </c:pt>
                <c:pt idx="74">
                  <c:v>23.425052749429444</c:v>
                </c:pt>
                <c:pt idx="75">
                  <c:v>24.97524006372992</c:v>
                </c:pt>
                <c:pt idx="76">
                  <c:v>26.697670412952675</c:v>
                </c:pt>
                <c:pt idx="77">
                  <c:v>28.362686417201338</c:v>
                </c:pt>
                <c:pt idx="78">
                  <c:v>29.396144626734991</c:v>
                </c:pt>
                <c:pt idx="79">
                  <c:v>30.429602836268639</c:v>
                </c:pt>
                <c:pt idx="80">
                  <c:v>31.692718425698661</c:v>
                </c:pt>
                <c:pt idx="81">
                  <c:v>33.529977464869603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9-4599-A85E-8BCEC911B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49192"/>
        <c:axId val="1607249520"/>
      </c:lineChart>
      <c:dateAx>
        <c:axId val="160724919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9520"/>
        <c:crosses val="autoZero"/>
        <c:auto val="1"/>
        <c:lblOffset val="100"/>
        <c:baseTimeUnit val="days"/>
      </c:dateAx>
      <c:valAx>
        <c:axId val="16072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'Age-Day-Summary-Normalized'!$M$1</c:f>
              <c:strCache>
                <c:ptCount val="1"/>
                <c:pt idx="0">
                  <c:v>～30代の10万人あたりの感染者数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'Age-Day-Summary-Normalized'!$M$2:$M$1048576</c15:sqref>
                  </c15:fullRef>
                </c:ext>
              </c:extLst>
              <c:f>'Age-Day-Summary-Normalized'!$M$3:$M$1048576</c:f>
              <c:numCache>
                <c:formatCode>0.00_);[Red]\(0.00\)</c:formatCode>
                <c:ptCount val="1048574"/>
                <c:pt idx="0">
                  <c:v>5.0598658022391933E-2</c:v>
                </c:pt>
                <c:pt idx="1">
                  <c:v>5.0598658022391933E-2</c:v>
                </c:pt>
                <c:pt idx="2">
                  <c:v>5.0598658022391933E-2</c:v>
                </c:pt>
                <c:pt idx="3">
                  <c:v>5.0598658022391933E-2</c:v>
                </c:pt>
                <c:pt idx="4">
                  <c:v>5.0598658022391933E-2</c:v>
                </c:pt>
                <c:pt idx="5">
                  <c:v>5.0598658022391933E-2</c:v>
                </c:pt>
                <c:pt idx="6">
                  <c:v>5.0598658022391933E-2</c:v>
                </c:pt>
                <c:pt idx="7">
                  <c:v>5.0598658022391933E-2</c:v>
                </c:pt>
                <c:pt idx="8">
                  <c:v>5.0598658022391933E-2</c:v>
                </c:pt>
                <c:pt idx="9">
                  <c:v>5.0598658022391933E-2</c:v>
                </c:pt>
                <c:pt idx="10">
                  <c:v>5.0598658022391933E-2</c:v>
                </c:pt>
                <c:pt idx="11">
                  <c:v>5.0598658022391933E-2</c:v>
                </c:pt>
                <c:pt idx="12">
                  <c:v>5.0598658022391933E-2</c:v>
                </c:pt>
                <c:pt idx="13">
                  <c:v>5.0598658022391933E-2</c:v>
                </c:pt>
                <c:pt idx="14">
                  <c:v>5.0598658022391933E-2</c:v>
                </c:pt>
                <c:pt idx="15">
                  <c:v>5.0598658022391933E-2</c:v>
                </c:pt>
                <c:pt idx="16">
                  <c:v>5.0598658022391933E-2</c:v>
                </c:pt>
                <c:pt idx="17">
                  <c:v>5.0598658022391933E-2</c:v>
                </c:pt>
                <c:pt idx="18">
                  <c:v>5.0598658022391933E-2</c:v>
                </c:pt>
                <c:pt idx="19">
                  <c:v>5.0598658022391933E-2</c:v>
                </c:pt>
                <c:pt idx="20">
                  <c:v>5.0598658022391933E-2</c:v>
                </c:pt>
                <c:pt idx="21">
                  <c:v>5.0598658022391933E-2</c:v>
                </c:pt>
                <c:pt idx="22">
                  <c:v>5.0598658022391933E-2</c:v>
                </c:pt>
                <c:pt idx="23">
                  <c:v>0.10119731604478387</c:v>
                </c:pt>
                <c:pt idx="24">
                  <c:v>0.10119731604478387</c:v>
                </c:pt>
                <c:pt idx="25">
                  <c:v>0.10119731604478387</c:v>
                </c:pt>
                <c:pt idx="26">
                  <c:v>0.10119731604478387</c:v>
                </c:pt>
                <c:pt idx="27">
                  <c:v>0.10119731604478387</c:v>
                </c:pt>
                <c:pt idx="28">
                  <c:v>0.10119731604478387</c:v>
                </c:pt>
                <c:pt idx="29">
                  <c:v>0.10119731604478387</c:v>
                </c:pt>
                <c:pt idx="30">
                  <c:v>0.10119731604478387</c:v>
                </c:pt>
                <c:pt idx="31">
                  <c:v>0.10119731604478387</c:v>
                </c:pt>
                <c:pt idx="32">
                  <c:v>0.15179597406717579</c:v>
                </c:pt>
                <c:pt idx="33">
                  <c:v>0.20239463208956773</c:v>
                </c:pt>
                <c:pt idx="34">
                  <c:v>0.30359194813435159</c:v>
                </c:pt>
                <c:pt idx="35">
                  <c:v>0.30359194813435159</c:v>
                </c:pt>
                <c:pt idx="36">
                  <c:v>0.30359194813435159</c:v>
                </c:pt>
                <c:pt idx="37">
                  <c:v>0.30359194813435159</c:v>
                </c:pt>
                <c:pt idx="38">
                  <c:v>0.30359194813435159</c:v>
                </c:pt>
                <c:pt idx="39">
                  <c:v>0.35419060615674353</c:v>
                </c:pt>
                <c:pt idx="40">
                  <c:v>0.35419060615674353</c:v>
                </c:pt>
                <c:pt idx="41">
                  <c:v>0.35419060615674353</c:v>
                </c:pt>
                <c:pt idx="42">
                  <c:v>0.45538792220152735</c:v>
                </c:pt>
                <c:pt idx="43">
                  <c:v>0.50598658022391929</c:v>
                </c:pt>
                <c:pt idx="44">
                  <c:v>0.50598658022391929</c:v>
                </c:pt>
                <c:pt idx="45">
                  <c:v>0.50598658022391929</c:v>
                </c:pt>
                <c:pt idx="46">
                  <c:v>0.55658523824631123</c:v>
                </c:pt>
                <c:pt idx="47">
                  <c:v>0.55658523824631123</c:v>
                </c:pt>
                <c:pt idx="48">
                  <c:v>0.55658523824631123</c:v>
                </c:pt>
                <c:pt idx="49">
                  <c:v>0.60718389626870317</c:v>
                </c:pt>
                <c:pt idx="50">
                  <c:v>0.60718389626870317</c:v>
                </c:pt>
                <c:pt idx="51">
                  <c:v>0.70838121231348705</c:v>
                </c:pt>
                <c:pt idx="52">
                  <c:v>0.96137450242544675</c:v>
                </c:pt>
                <c:pt idx="53">
                  <c:v>1.0625718184702304</c:v>
                </c:pt>
                <c:pt idx="54">
                  <c:v>1.4167624246269741</c:v>
                </c:pt>
                <c:pt idx="55">
                  <c:v>1.8721503468285012</c:v>
                </c:pt>
                <c:pt idx="56">
                  <c:v>2.276939611007637</c:v>
                </c:pt>
                <c:pt idx="57">
                  <c:v>3.4913074035450435</c:v>
                </c:pt>
                <c:pt idx="58">
                  <c:v>3.5925047195898272</c:v>
                </c:pt>
                <c:pt idx="59">
                  <c:v>4.6550765380600572</c:v>
                </c:pt>
                <c:pt idx="60">
                  <c:v>5.4646550664183282</c:v>
                </c:pt>
                <c:pt idx="61">
                  <c:v>6.2236349367542072</c:v>
                </c:pt>
                <c:pt idx="62">
                  <c:v>7.3874040712692217</c:v>
                </c:pt>
                <c:pt idx="63">
                  <c:v>8.4499758897394521</c:v>
                </c:pt>
                <c:pt idx="64">
                  <c:v>10.119731604478387</c:v>
                </c:pt>
                <c:pt idx="65">
                  <c:v>11.182303422948616</c:v>
                </c:pt>
                <c:pt idx="66">
                  <c:v>12.143677925374064</c:v>
                </c:pt>
                <c:pt idx="67">
                  <c:v>13.813433640112997</c:v>
                </c:pt>
                <c:pt idx="68">
                  <c:v>15.887978619031067</c:v>
                </c:pt>
                <c:pt idx="69">
                  <c:v>18.114319572016313</c:v>
                </c:pt>
                <c:pt idx="70">
                  <c:v>20.037068576867206</c:v>
                </c:pt>
                <c:pt idx="71">
                  <c:v>21.099640395337435</c:v>
                </c:pt>
                <c:pt idx="72">
                  <c:v>21.959817581718099</c:v>
                </c:pt>
                <c:pt idx="73">
                  <c:v>23.275382690300287</c:v>
                </c:pt>
                <c:pt idx="74">
                  <c:v>23.983763902613774</c:v>
                </c:pt>
                <c:pt idx="75">
                  <c:v>25.704118275375098</c:v>
                </c:pt>
                <c:pt idx="76">
                  <c:v>27.323275332091644</c:v>
                </c:pt>
                <c:pt idx="77">
                  <c:v>28.8412350727634</c:v>
                </c:pt>
                <c:pt idx="78">
                  <c:v>29.802609575188846</c:v>
                </c:pt>
                <c:pt idx="79">
                  <c:v>30.814582735636687</c:v>
                </c:pt>
                <c:pt idx="80">
                  <c:v>31.624161263994957</c:v>
                </c:pt>
                <c:pt idx="81">
                  <c:v>32.838529056532366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B-4722-B0B8-35DE65849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60016"/>
        <c:axId val="1607234760"/>
      </c:lineChart>
      <c:dateAx>
        <c:axId val="16072600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4760"/>
        <c:crosses val="autoZero"/>
        <c:auto val="1"/>
        <c:lblOffset val="100"/>
        <c:baseTimeUnit val="days"/>
      </c:dateAx>
      <c:valAx>
        <c:axId val="160723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6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'Age-Day-Summary-Normalized'!$P$1</c:f>
              <c:strCache>
                <c:ptCount val="1"/>
                <c:pt idx="0">
                  <c:v>～40代の10万人あたりの感染者数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'Age-Day-Summary-Normalized'!$P$2:$P$1048576</c15:sqref>
                  </c15:fullRef>
                </c:ext>
              </c:extLst>
              <c:f>'Age-Day-Summary-Normalized'!$P$3:$P$1048576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4.4186395892432638E-2</c:v>
                </c:pt>
                <c:pt idx="15">
                  <c:v>4.4186395892432638E-2</c:v>
                </c:pt>
                <c:pt idx="16">
                  <c:v>4.4186395892432638E-2</c:v>
                </c:pt>
                <c:pt idx="17">
                  <c:v>4.4186395892432638E-2</c:v>
                </c:pt>
                <c:pt idx="18">
                  <c:v>4.4186395892432638E-2</c:v>
                </c:pt>
                <c:pt idx="19">
                  <c:v>4.4186395892432638E-2</c:v>
                </c:pt>
                <c:pt idx="20">
                  <c:v>4.4186395892432638E-2</c:v>
                </c:pt>
                <c:pt idx="21">
                  <c:v>4.4186395892432638E-2</c:v>
                </c:pt>
                <c:pt idx="22">
                  <c:v>4.4186395892432638E-2</c:v>
                </c:pt>
                <c:pt idx="23">
                  <c:v>8.8372791784865276E-2</c:v>
                </c:pt>
                <c:pt idx="24">
                  <c:v>8.8372791784865276E-2</c:v>
                </c:pt>
                <c:pt idx="25">
                  <c:v>8.8372791784865276E-2</c:v>
                </c:pt>
                <c:pt idx="26">
                  <c:v>8.8372791784865276E-2</c:v>
                </c:pt>
                <c:pt idx="27">
                  <c:v>8.8372791784865276E-2</c:v>
                </c:pt>
                <c:pt idx="28">
                  <c:v>8.8372791784865276E-2</c:v>
                </c:pt>
                <c:pt idx="29">
                  <c:v>8.8372791784865276E-2</c:v>
                </c:pt>
                <c:pt idx="30">
                  <c:v>8.8372791784865276E-2</c:v>
                </c:pt>
                <c:pt idx="31">
                  <c:v>8.8372791784865276E-2</c:v>
                </c:pt>
                <c:pt idx="32">
                  <c:v>0.13255918767729793</c:v>
                </c:pt>
                <c:pt idx="33">
                  <c:v>0.13255918767729793</c:v>
                </c:pt>
                <c:pt idx="34">
                  <c:v>0.17674558356973055</c:v>
                </c:pt>
                <c:pt idx="35">
                  <c:v>0.22093197946216317</c:v>
                </c:pt>
                <c:pt idx="36">
                  <c:v>0.22093197946216317</c:v>
                </c:pt>
                <c:pt idx="37">
                  <c:v>0.22093197946216317</c:v>
                </c:pt>
                <c:pt idx="38">
                  <c:v>0.26511837535459587</c:v>
                </c:pt>
                <c:pt idx="39">
                  <c:v>0.30930477124702849</c:v>
                </c:pt>
                <c:pt idx="40">
                  <c:v>0.30930477124702849</c:v>
                </c:pt>
                <c:pt idx="41">
                  <c:v>0.30930477124702849</c:v>
                </c:pt>
                <c:pt idx="42">
                  <c:v>0.44186395892432634</c:v>
                </c:pt>
                <c:pt idx="43">
                  <c:v>0.44186395892432634</c:v>
                </c:pt>
                <c:pt idx="44">
                  <c:v>0.44186395892432634</c:v>
                </c:pt>
                <c:pt idx="45">
                  <c:v>0.61860954249405697</c:v>
                </c:pt>
                <c:pt idx="46">
                  <c:v>0.75116873017135477</c:v>
                </c:pt>
                <c:pt idx="47">
                  <c:v>0.88372791784865268</c:v>
                </c:pt>
                <c:pt idx="48">
                  <c:v>0.97210070963351791</c:v>
                </c:pt>
                <c:pt idx="49">
                  <c:v>1.1046598973108159</c:v>
                </c:pt>
                <c:pt idx="50">
                  <c:v>1.1488462932032486</c:v>
                </c:pt>
                <c:pt idx="51">
                  <c:v>1.4139646685578444</c:v>
                </c:pt>
                <c:pt idx="52">
                  <c:v>1.5023374603427095</c:v>
                </c:pt>
                <c:pt idx="53">
                  <c:v>1.8116422315897383</c:v>
                </c:pt>
                <c:pt idx="54">
                  <c:v>2.2093197946216319</c:v>
                </c:pt>
                <c:pt idx="55">
                  <c:v>2.695370149438391</c:v>
                </c:pt>
                <c:pt idx="56">
                  <c:v>3.048861316577852</c:v>
                </c:pt>
                <c:pt idx="57">
                  <c:v>3.4465388796097458</c:v>
                </c:pt>
                <c:pt idx="58">
                  <c:v>3.7558436508567743</c:v>
                </c:pt>
                <c:pt idx="59">
                  <c:v>4.3744531933508313</c:v>
                </c:pt>
                <c:pt idx="60">
                  <c:v>5.169808319414618</c:v>
                </c:pt>
                <c:pt idx="61">
                  <c:v>6.0535362372632715</c:v>
                </c:pt>
                <c:pt idx="62">
                  <c:v>6.7605185715421934</c:v>
                </c:pt>
                <c:pt idx="63">
                  <c:v>7.555873697605981</c:v>
                </c:pt>
                <c:pt idx="64">
                  <c:v>8.4396016154546345</c:v>
                </c:pt>
                <c:pt idx="65">
                  <c:v>9.1023975538411221</c:v>
                </c:pt>
                <c:pt idx="66">
                  <c:v>9.8535662840124782</c:v>
                </c:pt>
                <c:pt idx="67">
                  <c:v>10.693107805968697</c:v>
                </c:pt>
                <c:pt idx="68">
                  <c:v>12.283818058096273</c:v>
                </c:pt>
                <c:pt idx="69">
                  <c:v>13.565223538976818</c:v>
                </c:pt>
                <c:pt idx="70">
                  <c:v>15.641984145921153</c:v>
                </c:pt>
                <c:pt idx="71">
                  <c:v>16.393152876092511</c:v>
                </c:pt>
                <c:pt idx="72">
                  <c:v>17.10013521037143</c:v>
                </c:pt>
                <c:pt idx="73">
                  <c:v>19.000150233746034</c:v>
                </c:pt>
                <c:pt idx="74">
                  <c:v>19.972250943379553</c:v>
                </c:pt>
                <c:pt idx="75">
                  <c:v>20.855978861228202</c:v>
                </c:pt>
                <c:pt idx="76">
                  <c:v>22.446689113355781</c:v>
                </c:pt>
                <c:pt idx="77">
                  <c:v>23.683908198343893</c:v>
                </c:pt>
                <c:pt idx="78">
                  <c:v>24.567636116192546</c:v>
                </c:pt>
                <c:pt idx="79">
                  <c:v>25.407177638148767</c:v>
                </c:pt>
                <c:pt idx="80">
                  <c:v>26.290905555997419</c:v>
                </c:pt>
                <c:pt idx="81">
                  <c:v>26.776955910814177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A-4CD7-8E17-FE2B13F7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29304"/>
        <c:axId val="2089426352"/>
      </c:lineChart>
      <c:dateAx>
        <c:axId val="208942930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6352"/>
        <c:crosses val="autoZero"/>
        <c:auto val="1"/>
        <c:lblOffset val="100"/>
        <c:baseTimeUnit val="days"/>
      </c:dateAx>
      <c:valAx>
        <c:axId val="20894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'Age-Day-Summary-Normalized'!$S$1</c:f>
              <c:strCache>
                <c:ptCount val="1"/>
                <c:pt idx="0">
                  <c:v>～50代の10万人あたりの感染者数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'Age-Day-Summary-Normalized'!$S$2:$S$1048576</c15:sqref>
                  </c15:fullRef>
                </c:ext>
              </c:extLst>
              <c:f>'Age-Day-Summary-Normalized'!$S$3:$S$1048576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5.2898437644644164E-2</c:v>
                </c:pt>
                <c:pt idx="14">
                  <c:v>5.2898437644644164E-2</c:v>
                </c:pt>
                <c:pt idx="15">
                  <c:v>5.2898437644644164E-2</c:v>
                </c:pt>
                <c:pt idx="16">
                  <c:v>5.2898437644644164E-2</c:v>
                </c:pt>
                <c:pt idx="17">
                  <c:v>0.10579687528928833</c:v>
                </c:pt>
                <c:pt idx="18">
                  <c:v>0.10579687528928833</c:v>
                </c:pt>
                <c:pt idx="19">
                  <c:v>0.10579687528928833</c:v>
                </c:pt>
                <c:pt idx="20">
                  <c:v>0.21159375057857666</c:v>
                </c:pt>
                <c:pt idx="21">
                  <c:v>0.21159375057857666</c:v>
                </c:pt>
                <c:pt idx="22">
                  <c:v>0.21159375057857666</c:v>
                </c:pt>
                <c:pt idx="23">
                  <c:v>0.26449218822322085</c:v>
                </c:pt>
                <c:pt idx="24">
                  <c:v>0.26449218822322085</c:v>
                </c:pt>
                <c:pt idx="25">
                  <c:v>0.26449218822322085</c:v>
                </c:pt>
                <c:pt idx="26">
                  <c:v>0.26449218822322085</c:v>
                </c:pt>
                <c:pt idx="27">
                  <c:v>0.26449218822322085</c:v>
                </c:pt>
                <c:pt idx="28">
                  <c:v>0.26449218822322085</c:v>
                </c:pt>
                <c:pt idx="29">
                  <c:v>0.31739062586786498</c:v>
                </c:pt>
                <c:pt idx="30">
                  <c:v>0.31739062586786498</c:v>
                </c:pt>
                <c:pt idx="31">
                  <c:v>0.37028906351250918</c:v>
                </c:pt>
                <c:pt idx="32">
                  <c:v>0.42318750115715331</c:v>
                </c:pt>
                <c:pt idx="33">
                  <c:v>0.42318750115715331</c:v>
                </c:pt>
                <c:pt idx="34">
                  <c:v>0.4760859388017975</c:v>
                </c:pt>
                <c:pt idx="35">
                  <c:v>0.63478125173572997</c:v>
                </c:pt>
                <c:pt idx="36">
                  <c:v>0.63478125173572997</c:v>
                </c:pt>
                <c:pt idx="37">
                  <c:v>0.63478125173572997</c:v>
                </c:pt>
                <c:pt idx="38">
                  <c:v>0.68767968938037416</c:v>
                </c:pt>
                <c:pt idx="39">
                  <c:v>0.79347656466966243</c:v>
                </c:pt>
                <c:pt idx="40">
                  <c:v>0.79347656466966243</c:v>
                </c:pt>
                <c:pt idx="41">
                  <c:v>0.84637500231430662</c:v>
                </c:pt>
                <c:pt idx="42">
                  <c:v>0.89927343995895082</c:v>
                </c:pt>
                <c:pt idx="43">
                  <c:v>0.89927343995895082</c:v>
                </c:pt>
                <c:pt idx="44">
                  <c:v>0.89927343995895082</c:v>
                </c:pt>
                <c:pt idx="45">
                  <c:v>1.1637656281821716</c:v>
                </c:pt>
                <c:pt idx="46">
                  <c:v>1.1637656281821716</c:v>
                </c:pt>
                <c:pt idx="47">
                  <c:v>1.2166640658268157</c:v>
                </c:pt>
                <c:pt idx="48">
                  <c:v>1.3753593787607483</c:v>
                </c:pt>
                <c:pt idx="49">
                  <c:v>1.4811562540500367</c:v>
                </c:pt>
                <c:pt idx="50">
                  <c:v>1.4811562540500367</c:v>
                </c:pt>
                <c:pt idx="51">
                  <c:v>1.6398515669839693</c:v>
                </c:pt>
                <c:pt idx="52">
                  <c:v>1.7456484422732577</c:v>
                </c:pt>
                <c:pt idx="53">
                  <c:v>1.90434375520719</c:v>
                </c:pt>
                <c:pt idx="54">
                  <c:v>2.1688359434304108</c:v>
                </c:pt>
                <c:pt idx="55">
                  <c:v>2.2217343810750552</c:v>
                </c:pt>
                <c:pt idx="56">
                  <c:v>2.5391250069429199</c:v>
                </c:pt>
                <c:pt idx="57">
                  <c:v>2.9623125081000734</c:v>
                </c:pt>
                <c:pt idx="58">
                  <c:v>2.9623125081000734</c:v>
                </c:pt>
                <c:pt idx="59">
                  <c:v>3.4912968845465153</c:v>
                </c:pt>
                <c:pt idx="60">
                  <c:v>4.0731796986376008</c:v>
                </c:pt>
                <c:pt idx="61">
                  <c:v>4.813757825662619</c:v>
                </c:pt>
                <c:pt idx="62">
                  <c:v>5.5543359526876372</c:v>
                </c:pt>
                <c:pt idx="63">
                  <c:v>6.4536093926465883</c:v>
                </c:pt>
                <c:pt idx="64">
                  <c:v>7.3528828326055384</c:v>
                </c:pt>
                <c:pt idx="65">
                  <c:v>7.9347656466966248</c:v>
                </c:pt>
                <c:pt idx="66">
                  <c:v>8.675343773721643</c:v>
                </c:pt>
                <c:pt idx="67">
                  <c:v>9.8391094019038139</c:v>
                </c:pt>
                <c:pt idx="68">
                  <c:v>11.373164093598495</c:v>
                </c:pt>
                <c:pt idx="69">
                  <c:v>13.065914098227109</c:v>
                </c:pt>
                <c:pt idx="70">
                  <c:v>15.446343792236098</c:v>
                </c:pt>
                <c:pt idx="71">
                  <c:v>16.398515669839693</c:v>
                </c:pt>
                <c:pt idx="72">
                  <c:v>17.720976610955795</c:v>
                </c:pt>
                <c:pt idx="73">
                  <c:v>19.202132865005833</c:v>
                </c:pt>
                <c:pt idx="74">
                  <c:v>20.524593806121935</c:v>
                </c:pt>
                <c:pt idx="75">
                  <c:v>21.899953184882687</c:v>
                </c:pt>
                <c:pt idx="76">
                  <c:v>23.645601627155941</c:v>
                </c:pt>
                <c:pt idx="77">
                  <c:v>25.497046944718488</c:v>
                </c:pt>
                <c:pt idx="78">
                  <c:v>26.131828196454219</c:v>
                </c:pt>
                <c:pt idx="79">
                  <c:v>26.925304761123879</c:v>
                </c:pt>
                <c:pt idx="80">
                  <c:v>28.45935945281856</c:v>
                </c:pt>
                <c:pt idx="81">
                  <c:v>29.781820393934662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3-4409-BA34-872D180C1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61776"/>
        <c:axId val="2089461120"/>
      </c:lineChart>
      <c:dateAx>
        <c:axId val="208946177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1120"/>
        <c:crosses val="autoZero"/>
        <c:auto val="1"/>
        <c:lblOffset val="100"/>
        <c:baseTimeUnit val="days"/>
      </c:dateAx>
      <c:valAx>
        <c:axId val="20894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'Age-Day-Summary-Normalized'!$V$1</c:f>
              <c:strCache>
                <c:ptCount val="1"/>
                <c:pt idx="0">
                  <c:v>～60代の10万人あたりの感染者数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'Age-Day-Summary-Normalized'!$V$2:$V$1048576</c15:sqref>
                  </c15:fullRef>
                </c:ext>
              </c:extLst>
              <c:f>'Age-Day-Summary-Normalized'!$V$3:$V$1048576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7.1448474932302566E-2</c:v>
                </c:pt>
                <c:pt idx="16">
                  <c:v>7.1448474932302566E-2</c:v>
                </c:pt>
                <c:pt idx="17">
                  <c:v>7.1448474932302566E-2</c:v>
                </c:pt>
                <c:pt idx="18">
                  <c:v>7.1448474932302566E-2</c:v>
                </c:pt>
                <c:pt idx="19">
                  <c:v>7.1448474932302566E-2</c:v>
                </c:pt>
                <c:pt idx="20">
                  <c:v>7.1448474932302566E-2</c:v>
                </c:pt>
                <c:pt idx="21">
                  <c:v>0.14289694986460513</c:v>
                </c:pt>
                <c:pt idx="22">
                  <c:v>0.14289694986460513</c:v>
                </c:pt>
                <c:pt idx="23">
                  <c:v>0.14289694986460513</c:v>
                </c:pt>
                <c:pt idx="24">
                  <c:v>0.14289694986460513</c:v>
                </c:pt>
                <c:pt idx="25">
                  <c:v>0.14289694986460513</c:v>
                </c:pt>
                <c:pt idx="26">
                  <c:v>0.21434542479690769</c:v>
                </c:pt>
                <c:pt idx="27">
                  <c:v>0.21434542479690769</c:v>
                </c:pt>
                <c:pt idx="28">
                  <c:v>0.21434542479690769</c:v>
                </c:pt>
                <c:pt idx="29">
                  <c:v>0.21434542479690769</c:v>
                </c:pt>
                <c:pt idx="30">
                  <c:v>0.21434542479690769</c:v>
                </c:pt>
                <c:pt idx="31">
                  <c:v>0.21434542479690769</c:v>
                </c:pt>
                <c:pt idx="32">
                  <c:v>0.21434542479690769</c:v>
                </c:pt>
                <c:pt idx="33">
                  <c:v>0.21434542479690769</c:v>
                </c:pt>
                <c:pt idx="34">
                  <c:v>0.21434542479690769</c:v>
                </c:pt>
                <c:pt idx="35">
                  <c:v>0.21434542479690769</c:v>
                </c:pt>
                <c:pt idx="36">
                  <c:v>0.21434542479690769</c:v>
                </c:pt>
                <c:pt idx="37">
                  <c:v>0.21434542479690769</c:v>
                </c:pt>
                <c:pt idx="38">
                  <c:v>0.21434542479690769</c:v>
                </c:pt>
                <c:pt idx="39">
                  <c:v>0.28579389972921027</c:v>
                </c:pt>
                <c:pt idx="40">
                  <c:v>0.35724237466151282</c:v>
                </c:pt>
                <c:pt idx="41">
                  <c:v>0.35724237466151282</c:v>
                </c:pt>
                <c:pt idx="42">
                  <c:v>0.57158779945842053</c:v>
                </c:pt>
                <c:pt idx="43">
                  <c:v>0.64303627439072308</c:v>
                </c:pt>
                <c:pt idx="44">
                  <c:v>0.64303627439072308</c:v>
                </c:pt>
                <c:pt idx="45">
                  <c:v>0.85738169918763074</c:v>
                </c:pt>
                <c:pt idx="46">
                  <c:v>0.85738169918763074</c:v>
                </c:pt>
                <c:pt idx="47">
                  <c:v>0.92883017411993352</c:v>
                </c:pt>
                <c:pt idx="48">
                  <c:v>1.1431755989168411</c:v>
                </c:pt>
                <c:pt idx="49">
                  <c:v>1.1431755989168411</c:v>
                </c:pt>
                <c:pt idx="50">
                  <c:v>1.2146240738491436</c:v>
                </c:pt>
                <c:pt idx="51">
                  <c:v>1.2860725487814462</c:v>
                </c:pt>
                <c:pt idx="52">
                  <c:v>1.500417973578354</c:v>
                </c:pt>
                <c:pt idx="53">
                  <c:v>1.7147633983752615</c:v>
                </c:pt>
                <c:pt idx="54">
                  <c:v>2.0720057730367745</c:v>
                </c:pt>
                <c:pt idx="55">
                  <c:v>2.3577996727659847</c:v>
                </c:pt>
                <c:pt idx="56">
                  <c:v>3.0722844220890102</c:v>
                </c:pt>
                <c:pt idx="57">
                  <c:v>3.2866298468859179</c:v>
                </c:pt>
                <c:pt idx="58">
                  <c:v>3.3580783218182204</c:v>
                </c:pt>
                <c:pt idx="59">
                  <c:v>3.7153206964797341</c:v>
                </c:pt>
                <c:pt idx="60">
                  <c:v>4.286908495938154</c:v>
                </c:pt>
                <c:pt idx="61">
                  <c:v>4.929944770328877</c:v>
                </c:pt>
                <c:pt idx="62">
                  <c:v>5.6444295196519025</c:v>
                </c:pt>
                <c:pt idx="63">
                  <c:v>6.7161566436364408</c:v>
                </c:pt>
                <c:pt idx="64">
                  <c:v>7.5735383428240732</c:v>
                </c:pt>
                <c:pt idx="65">
                  <c:v>8.430920042011703</c:v>
                </c:pt>
                <c:pt idx="66">
                  <c:v>8.93105936653782</c:v>
                </c:pt>
                <c:pt idx="67">
                  <c:v>10.074234965454663</c:v>
                </c:pt>
                <c:pt idx="68">
                  <c:v>11.503204464100714</c:v>
                </c:pt>
                <c:pt idx="69">
                  <c:v>12.717828537949858</c:v>
                </c:pt>
                <c:pt idx="70">
                  <c:v>14.003901086731306</c:v>
                </c:pt>
                <c:pt idx="71">
                  <c:v>14.789834310986633</c:v>
                </c:pt>
                <c:pt idx="72">
                  <c:v>15.218525160580446</c:v>
                </c:pt>
                <c:pt idx="73">
                  <c:v>16.576046184294196</c:v>
                </c:pt>
                <c:pt idx="74">
                  <c:v>17.79067025814334</c:v>
                </c:pt>
                <c:pt idx="75">
                  <c:v>19.005294331992484</c:v>
                </c:pt>
                <c:pt idx="76">
                  <c:v>20.862954680232349</c:v>
                </c:pt>
                <c:pt idx="77">
                  <c:v>22.00613027914919</c:v>
                </c:pt>
                <c:pt idx="78">
                  <c:v>23.077857403133731</c:v>
                </c:pt>
                <c:pt idx="79">
                  <c:v>23.863790627389058</c:v>
                </c:pt>
                <c:pt idx="80">
                  <c:v>25.006966226305902</c:v>
                </c:pt>
                <c:pt idx="81">
                  <c:v>25.578554025764323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4-40FE-9A58-D56D8F82A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28320"/>
        <c:axId val="2089423728"/>
      </c:lineChart>
      <c:dateAx>
        <c:axId val="208942832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3728"/>
        <c:crosses val="autoZero"/>
        <c:auto val="1"/>
        <c:lblOffset val="100"/>
        <c:baseTimeUnit val="days"/>
      </c:dateAx>
      <c:valAx>
        <c:axId val="20894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15004374453192"/>
          <c:y val="0.17324660504393471"/>
          <c:w val="0.8971412948381452"/>
          <c:h val="0.453854615999087"/>
        </c:manualLayout>
      </c:layout>
      <c:lineChart>
        <c:grouping val="standard"/>
        <c:varyColors val="0"/>
        <c:ser>
          <c:idx val="0"/>
          <c:order val="0"/>
          <c:tx>
            <c:strRef>
              <c:f>'Age-Day'!$D$1</c:f>
              <c:strCache>
                <c:ptCount val="1"/>
                <c:pt idx="0">
                  <c:v>～20代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'Age-Day'!$D$2:$D$71</c15:sqref>
                  </c15:fullRef>
                </c:ext>
              </c:extLst>
              <c:f>'Age-Day'!$D$3:$D$71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19</c:v>
                </c:pt>
                <c:pt idx="58">
                  <c:v>0</c:v>
                </c:pt>
                <c:pt idx="59">
                  <c:v>15</c:v>
                </c:pt>
                <c:pt idx="60">
                  <c:v>10</c:v>
                </c:pt>
                <c:pt idx="61">
                  <c:v>19</c:v>
                </c:pt>
                <c:pt idx="62">
                  <c:v>11</c:v>
                </c:pt>
                <c:pt idx="63">
                  <c:v>18</c:v>
                </c:pt>
                <c:pt idx="64">
                  <c:v>37</c:v>
                </c:pt>
                <c:pt idx="65">
                  <c:v>18</c:v>
                </c:pt>
                <c:pt idx="66">
                  <c:v>12</c:v>
                </c:pt>
                <c:pt idx="67">
                  <c:v>28</c:v>
                </c:pt>
                <c:pt idx="6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B4-4073-BA80-44A23A382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74136"/>
        <c:axId val="5409793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5B4-4073-BA80-44A23A382A4B}"/>
                  </c:ext>
                </c:extLst>
              </c15:ser>
            </c15:filteredLineSeries>
          </c:ext>
        </c:extLst>
      </c:lineChart>
      <c:dateAx>
        <c:axId val="5409741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9384"/>
        <c:crosses val="autoZero"/>
        <c:auto val="1"/>
        <c:lblOffset val="100"/>
        <c:baseTimeUnit val="days"/>
      </c:dateAx>
      <c:valAx>
        <c:axId val="5409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4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'Age-Day-Summary-Normalized'!$Y$1</c:f>
              <c:strCache>
                <c:ptCount val="1"/>
                <c:pt idx="0">
                  <c:v>～70代の10万人あたりの感染者数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'Age-Day-Summary-Normalized'!$Y$2:$Y$1048576</c15:sqref>
                  </c15:fullRef>
                </c:ext>
              </c:extLst>
              <c:f>'Age-Day-Summary-Normalized'!$Y$3:$Y$1048576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7.0202928585368862E-2</c:v>
                </c:pt>
                <c:pt idx="13">
                  <c:v>0.14040585717073772</c:v>
                </c:pt>
                <c:pt idx="14">
                  <c:v>0.14040585717073772</c:v>
                </c:pt>
                <c:pt idx="15">
                  <c:v>0.14040585717073772</c:v>
                </c:pt>
                <c:pt idx="16">
                  <c:v>0.14040585717073772</c:v>
                </c:pt>
                <c:pt idx="17">
                  <c:v>0.14040585717073772</c:v>
                </c:pt>
                <c:pt idx="18">
                  <c:v>0.35101464292684431</c:v>
                </c:pt>
                <c:pt idx="19">
                  <c:v>0.35101464292684431</c:v>
                </c:pt>
                <c:pt idx="20">
                  <c:v>0.42121757151221323</c:v>
                </c:pt>
                <c:pt idx="21">
                  <c:v>0.42121757151221323</c:v>
                </c:pt>
                <c:pt idx="22">
                  <c:v>0.42121757151221323</c:v>
                </c:pt>
                <c:pt idx="23">
                  <c:v>0.42121757151221323</c:v>
                </c:pt>
                <c:pt idx="24">
                  <c:v>0.42121757151221323</c:v>
                </c:pt>
                <c:pt idx="25">
                  <c:v>0.5616234286829509</c:v>
                </c:pt>
                <c:pt idx="26">
                  <c:v>0.5616234286829509</c:v>
                </c:pt>
                <c:pt idx="27">
                  <c:v>0.5616234286829509</c:v>
                </c:pt>
                <c:pt idx="28">
                  <c:v>0.5616234286829509</c:v>
                </c:pt>
                <c:pt idx="29">
                  <c:v>0.63182635726831982</c:v>
                </c:pt>
                <c:pt idx="30">
                  <c:v>0.63182635726831982</c:v>
                </c:pt>
                <c:pt idx="31">
                  <c:v>0.63182635726831982</c:v>
                </c:pt>
                <c:pt idx="32">
                  <c:v>0.63182635726831982</c:v>
                </c:pt>
                <c:pt idx="33">
                  <c:v>0.77223221443905754</c:v>
                </c:pt>
                <c:pt idx="34">
                  <c:v>0.84243514302442646</c:v>
                </c:pt>
                <c:pt idx="35">
                  <c:v>0.98284100019516418</c:v>
                </c:pt>
                <c:pt idx="36">
                  <c:v>0.98284100019516418</c:v>
                </c:pt>
                <c:pt idx="37">
                  <c:v>0.98284100019516418</c:v>
                </c:pt>
                <c:pt idx="38">
                  <c:v>1.0530439287805331</c:v>
                </c:pt>
                <c:pt idx="39">
                  <c:v>1.0530439287805331</c:v>
                </c:pt>
                <c:pt idx="40">
                  <c:v>1.1232468573659018</c:v>
                </c:pt>
                <c:pt idx="41">
                  <c:v>1.1232468573659018</c:v>
                </c:pt>
                <c:pt idx="42">
                  <c:v>1.1934497859512707</c:v>
                </c:pt>
                <c:pt idx="43">
                  <c:v>1.1934497859512707</c:v>
                </c:pt>
                <c:pt idx="44">
                  <c:v>1.1934497859512707</c:v>
                </c:pt>
                <c:pt idx="45">
                  <c:v>1.1934497859512707</c:v>
                </c:pt>
                <c:pt idx="46">
                  <c:v>1.3338556431220085</c:v>
                </c:pt>
                <c:pt idx="47">
                  <c:v>1.3338556431220085</c:v>
                </c:pt>
                <c:pt idx="48">
                  <c:v>1.4040585717073772</c:v>
                </c:pt>
                <c:pt idx="49">
                  <c:v>1.4040585717073772</c:v>
                </c:pt>
                <c:pt idx="50">
                  <c:v>1.4040585717073772</c:v>
                </c:pt>
                <c:pt idx="51">
                  <c:v>1.6848702860488529</c:v>
                </c:pt>
                <c:pt idx="52">
                  <c:v>1.7550732146342216</c:v>
                </c:pt>
                <c:pt idx="53">
                  <c:v>1.8954790718049594</c:v>
                </c:pt>
                <c:pt idx="54">
                  <c:v>2.6677112862440171</c:v>
                </c:pt>
                <c:pt idx="55">
                  <c:v>3.1591317863415993</c:v>
                </c:pt>
                <c:pt idx="56">
                  <c:v>4.3525815722928698</c:v>
                </c:pt>
                <c:pt idx="57">
                  <c:v>4.5631903580489768</c:v>
                </c:pt>
                <c:pt idx="58">
                  <c:v>4.6333932866343446</c:v>
                </c:pt>
                <c:pt idx="59">
                  <c:v>4.9844079295611898</c:v>
                </c:pt>
                <c:pt idx="60">
                  <c:v>5.1248137867319272</c:v>
                </c:pt>
                <c:pt idx="61">
                  <c:v>5.826843072585616</c:v>
                </c:pt>
                <c:pt idx="62">
                  <c:v>6.458669429853936</c:v>
                </c:pt>
                <c:pt idx="63">
                  <c:v>7.5117133586344682</c:v>
                </c:pt>
                <c:pt idx="64">
                  <c:v>7.8627280015613135</c:v>
                </c:pt>
                <c:pt idx="65">
                  <c:v>8.2839455730735256</c:v>
                </c:pt>
                <c:pt idx="66">
                  <c:v>8.6349602160003691</c:v>
                </c:pt>
                <c:pt idx="67">
                  <c:v>9.6178012161955344</c:v>
                </c:pt>
                <c:pt idx="68">
                  <c:v>10.881453930732174</c:v>
                </c:pt>
                <c:pt idx="69">
                  <c:v>11.513280288000495</c:v>
                </c:pt>
                <c:pt idx="70">
                  <c:v>12.145106645268815</c:v>
                </c:pt>
                <c:pt idx="71">
                  <c:v>13.759774002732296</c:v>
                </c:pt>
                <c:pt idx="72">
                  <c:v>14.110788645659142</c:v>
                </c:pt>
                <c:pt idx="73">
                  <c:v>14.883020860098199</c:v>
                </c:pt>
                <c:pt idx="74">
                  <c:v>15.795658931707996</c:v>
                </c:pt>
                <c:pt idx="75">
                  <c:v>16.497688217561684</c:v>
                </c:pt>
                <c:pt idx="76">
                  <c:v>17.691138003512954</c:v>
                </c:pt>
                <c:pt idx="77">
                  <c:v>18.884587789464224</c:v>
                </c:pt>
                <c:pt idx="78">
                  <c:v>19.867428789659389</c:v>
                </c:pt>
                <c:pt idx="79">
                  <c:v>20.499255146927709</c:v>
                </c:pt>
                <c:pt idx="80">
                  <c:v>21.201284432781396</c:v>
                </c:pt>
                <c:pt idx="81">
                  <c:v>22.184125432976561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5-45A2-8413-FE40EB8A2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59480"/>
        <c:axId val="2089460136"/>
      </c:lineChart>
      <c:dateAx>
        <c:axId val="20894594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0136"/>
        <c:crosses val="autoZero"/>
        <c:auto val="1"/>
        <c:lblOffset val="100"/>
        <c:baseTimeUnit val="days"/>
      </c:dateAx>
      <c:valAx>
        <c:axId val="208946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5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'Age-Day-Summary-Normalized'!$AB$1</c:f>
              <c:strCache>
                <c:ptCount val="1"/>
                <c:pt idx="0">
                  <c:v>～80代の10万人あたりの感染者数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'Age-Day-Summary-Normalized'!$AB$2:$AB$1048576</c15:sqref>
                  </c15:fullRef>
                </c:ext>
              </c:extLst>
              <c:f>'Age-Day-Summary-Normalized'!$AB$3:$AB$1048576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0.12516568807959536</c:v>
                </c:pt>
                <c:pt idx="18">
                  <c:v>0.12516568807959536</c:v>
                </c:pt>
                <c:pt idx="19">
                  <c:v>0.12516568807959536</c:v>
                </c:pt>
                <c:pt idx="20">
                  <c:v>0.12516568807959536</c:v>
                </c:pt>
                <c:pt idx="21">
                  <c:v>0.12516568807959536</c:v>
                </c:pt>
                <c:pt idx="22">
                  <c:v>0.12516568807959536</c:v>
                </c:pt>
                <c:pt idx="23">
                  <c:v>0.12516568807959536</c:v>
                </c:pt>
                <c:pt idx="24">
                  <c:v>0.12516568807959536</c:v>
                </c:pt>
                <c:pt idx="25">
                  <c:v>0.25033137615919071</c:v>
                </c:pt>
                <c:pt idx="26">
                  <c:v>0.25033137615919071</c:v>
                </c:pt>
                <c:pt idx="27">
                  <c:v>0.25033137615919071</c:v>
                </c:pt>
                <c:pt idx="28">
                  <c:v>0.25033137615919071</c:v>
                </c:pt>
                <c:pt idx="29">
                  <c:v>0.25033137615919071</c:v>
                </c:pt>
                <c:pt idx="30">
                  <c:v>0.25033137615919071</c:v>
                </c:pt>
                <c:pt idx="31">
                  <c:v>0.25033137615919071</c:v>
                </c:pt>
                <c:pt idx="32">
                  <c:v>0.37549706423878609</c:v>
                </c:pt>
                <c:pt idx="33">
                  <c:v>0.50066275231838142</c:v>
                </c:pt>
                <c:pt idx="34">
                  <c:v>0.50066275231838142</c:v>
                </c:pt>
                <c:pt idx="35">
                  <c:v>0.50066275231838142</c:v>
                </c:pt>
                <c:pt idx="36">
                  <c:v>0.50066275231838142</c:v>
                </c:pt>
                <c:pt idx="37">
                  <c:v>0.50066275231838142</c:v>
                </c:pt>
                <c:pt idx="38">
                  <c:v>0.50066275231838142</c:v>
                </c:pt>
                <c:pt idx="39">
                  <c:v>0.6258284403979768</c:v>
                </c:pt>
                <c:pt idx="40">
                  <c:v>0.6258284403979768</c:v>
                </c:pt>
                <c:pt idx="41">
                  <c:v>0.75099412847757219</c:v>
                </c:pt>
                <c:pt idx="42">
                  <c:v>0.75099412847757219</c:v>
                </c:pt>
                <c:pt idx="43">
                  <c:v>0.75099412847757219</c:v>
                </c:pt>
                <c:pt idx="44">
                  <c:v>0.75099412847757219</c:v>
                </c:pt>
                <c:pt idx="45">
                  <c:v>0.75099412847757219</c:v>
                </c:pt>
                <c:pt idx="46">
                  <c:v>0.75099412847757219</c:v>
                </c:pt>
                <c:pt idx="47">
                  <c:v>0.87615981655716757</c:v>
                </c:pt>
                <c:pt idx="48">
                  <c:v>0.87615981655716757</c:v>
                </c:pt>
                <c:pt idx="49">
                  <c:v>0.87615981655716757</c:v>
                </c:pt>
                <c:pt idx="50">
                  <c:v>0.87615981655716757</c:v>
                </c:pt>
                <c:pt idx="51">
                  <c:v>0.87615981655716757</c:v>
                </c:pt>
                <c:pt idx="52">
                  <c:v>0.87615981655716757</c:v>
                </c:pt>
                <c:pt idx="53">
                  <c:v>1.0013255046367628</c:v>
                </c:pt>
                <c:pt idx="54">
                  <c:v>1.2516568807959536</c:v>
                </c:pt>
                <c:pt idx="55">
                  <c:v>1.5019882569551444</c:v>
                </c:pt>
                <c:pt idx="56">
                  <c:v>2.2529823854327167</c:v>
                </c:pt>
                <c:pt idx="57">
                  <c:v>2.3781480735123117</c:v>
                </c:pt>
                <c:pt idx="58">
                  <c:v>2.5033137615919072</c:v>
                </c:pt>
                <c:pt idx="59">
                  <c:v>2.8788108258306933</c:v>
                </c:pt>
                <c:pt idx="60">
                  <c:v>2.8788108258306933</c:v>
                </c:pt>
                <c:pt idx="61">
                  <c:v>3.2543078900694793</c:v>
                </c:pt>
                <c:pt idx="62">
                  <c:v>3.7549706423878613</c:v>
                </c:pt>
                <c:pt idx="63">
                  <c:v>4.6311304589450284</c:v>
                </c:pt>
                <c:pt idx="64">
                  <c:v>5.6324559635817915</c:v>
                </c:pt>
                <c:pt idx="65">
                  <c:v>5.6324559635817915</c:v>
                </c:pt>
                <c:pt idx="66">
                  <c:v>5.8827873397409816</c:v>
                </c:pt>
                <c:pt idx="67">
                  <c:v>7.1344442205369356</c:v>
                </c:pt>
                <c:pt idx="68">
                  <c:v>8.3861011013328888</c:v>
                </c:pt>
                <c:pt idx="69">
                  <c:v>9.0119295417308667</c:v>
                </c:pt>
                <c:pt idx="70">
                  <c:v>9.0119295417308667</c:v>
                </c:pt>
                <c:pt idx="71">
                  <c:v>12.266237431800345</c:v>
                </c:pt>
                <c:pt idx="72">
                  <c:v>12.391403119879941</c:v>
                </c:pt>
                <c:pt idx="73">
                  <c:v>12.391403119879941</c:v>
                </c:pt>
                <c:pt idx="74">
                  <c:v>14.143722752994275</c:v>
                </c:pt>
                <c:pt idx="75">
                  <c:v>14.894716881471849</c:v>
                </c:pt>
                <c:pt idx="76">
                  <c:v>17.147699266904564</c:v>
                </c:pt>
                <c:pt idx="77">
                  <c:v>18.649687523859708</c:v>
                </c:pt>
                <c:pt idx="78">
                  <c:v>18.9000189000189</c:v>
                </c:pt>
                <c:pt idx="79">
                  <c:v>19.400681652337283</c:v>
                </c:pt>
                <c:pt idx="80">
                  <c:v>20.27684146889445</c:v>
                </c:pt>
                <c:pt idx="81">
                  <c:v>21.027835597372022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9-4A51-8616-03A9FF112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49640"/>
        <c:axId val="2089447672"/>
      </c:lineChart>
      <c:dateAx>
        <c:axId val="208944964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47672"/>
        <c:crosses val="autoZero"/>
        <c:auto val="1"/>
        <c:lblOffset val="100"/>
        <c:baseTimeUnit val="days"/>
      </c:dateAx>
      <c:valAx>
        <c:axId val="208944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4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'Age-Day-Summary-Normalized'!$AE$1</c:f>
              <c:strCache>
                <c:ptCount val="1"/>
                <c:pt idx="0">
                  <c:v>～90代の10万人あたりの感染者数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'Age-Day-Summary-Normalized'!$AE$2:$AE$1048576</c15:sqref>
                  </c15:fullRef>
                </c:ext>
              </c:extLst>
              <c:f>'Age-Day-Summary-Normalized'!$AE$3:$AE$1048576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0.5534095562762178</c:v>
                </c:pt>
                <c:pt idx="34">
                  <c:v>1.1068191125524356</c:v>
                </c:pt>
                <c:pt idx="35">
                  <c:v>1.1068191125524356</c:v>
                </c:pt>
                <c:pt idx="36">
                  <c:v>1.1068191125524356</c:v>
                </c:pt>
                <c:pt idx="37">
                  <c:v>1.1068191125524356</c:v>
                </c:pt>
                <c:pt idx="38">
                  <c:v>1.1068191125524356</c:v>
                </c:pt>
                <c:pt idx="39">
                  <c:v>1.1068191125524356</c:v>
                </c:pt>
                <c:pt idx="40">
                  <c:v>1.1068191125524356</c:v>
                </c:pt>
                <c:pt idx="41">
                  <c:v>1.1068191125524356</c:v>
                </c:pt>
                <c:pt idx="42">
                  <c:v>1.1068191125524356</c:v>
                </c:pt>
                <c:pt idx="43">
                  <c:v>1.1068191125524356</c:v>
                </c:pt>
                <c:pt idx="44">
                  <c:v>1.1068191125524356</c:v>
                </c:pt>
                <c:pt idx="45">
                  <c:v>1.1068191125524356</c:v>
                </c:pt>
                <c:pt idx="46">
                  <c:v>1.1068191125524356</c:v>
                </c:pt>
                <c:pt idx="47">
                  <c:v>1.1068191125524356</c:v>
                </c:pt>
                <c:pt idx="48">
                  <c:v>1.1068191125524356</c:v>
                </c:pt>
                <c:pt idx="49">
                  <c:v>1.1068191125524356</c:v>
                </c:pt>
                <c:pt idx="50">
                  <c:v>1.1068191125524356</c:v>
                </c:pt>
                <c:pt idx="51">
                  <c:v>1.1068191125524356</c:v>
                </c:pt>
                <c:pt idx="52">
                  <c:v>1.1068191125524356</c:v>
                </c:pt>
                <c:pt idx="53">
                  <c:v>1.6602286688286532</c:v>
                </c:pt>
                <c:pt idx="54">
                  <c:v>2.2136382251048712</c:v>
                </c:pt>
                <c:pt idx="55">
                  <c:v>3.8738668939335246</c:v>
                </c:pt>
                <c:pt idx="56">
                  <c:v>3.8738668939335246</c:v>
                </c:pt>
                <c:pt idx="57">
                  <c:v>3.8738668939335246</c:v>
                </c:pt>
                <c:pt idx="58">
                  <c:v>3.8738668939335246</c:v>
                </c:pt>
                <c:pt idx="59">
                  <c:v>4.4272764502097424</c:v>
                </c:pt>
                <c:pt idx="60">
                  <c:v>4.4272764502097424</c:v>
                </c:pt>
                <c:pt idx="61">
                  <c:v>4.9806860064859597</c:v>
                </c:pt>
                <c:pt idx="62">
                  <c:v>4.9806860064859597</c:v>
                </c:pt>
                <c:pt idx="63">
                  <c:v>6.6409146753146127</c:v>
                </c:pt>
                <c:pt idx="64">
                  <c:v>8.3011433441432665</c:v>
                </c:pt>
                <c:pt idx="65">
                  <c:v>8.3011433441432665</c:v>
                </c:pt>
                <c:pt idx="66">
                  <c:v>8.3011433441432665</c:v>
                </c:pt>
                <c:pt idx="67">
                  <c:v>8.8545529004194847</c:v>
                </c:pt>
                <c:pt idx="68">
                  <c:v>9.407962456695703</c:v>
                </c:pt>
                <c:pt idx="69">
                  <c:v>9.9613720129719194</c:v>
                </c:pt>
                <c:pt idx="70">
                  <c:v>9.9613720129719194</c:v>
                </c:pt>
                <c:pt idx="71">
                  <c:v>23.243201363601145</c:v>
                </c:pt>
                <c:pt idx="72">
                  <c:v>23.243201363601145</c:v>
                </c:pt>
                <c:pt idx="73">
                  <c:v>23.796610919877363</c:v>
                </c:pt>
                <c:pt idx="74">
                  <c:v>23.796610919877363</c:v>
                </c:pt>
                <c:pt idx="75">
                  <c:v>24.903430032429799</c:v>
                </c:pt>
                <c:pt idx="76">
                  <c:v>27.117068257534672</c:v>
                </c:pt>
                <c:pt idx="77">
                  <c:v>29.884116038915764</c:v>
                </c:pt>
                <c:pt idx="78">
                  <c:v>32.651163820296851</c:v>
                </c:pt>
                <c:pt idx="79">
                  <c:v>33.757982932849281</c:v>
                </c:pt>
                <c:pt idx="80">
                  <c:v>35.418211601677939</c:v>
                </c:pt>
                <c:pt idx="81">
                  <c:v>36.525030714230375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C-472B-A7DD-11C43B650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26424"/>
        <c:axId val="837031016"/>
      </c:lineChart>
      <c:dateAx>
        <c:axId val="83702642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031016"/>
        <c:crosses val="autoZero"/>
        <c:auto val="1"/>
        <c:lblOffset val="100"/>
        <c:baseTimeUnit val="days"/>
      </c:dateAx>
      <c:valAx>
        <c:axId val="83703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02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30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'Age-Day'!$E$1</c:f>
              <c:strCache>
                <c:ptCount val="1"/>
                <c:pt idx="0">
                  <c:v>～30代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'Age-Day'!$E$2:$E$71</c15:sqref>
                  </c15:fullRef>
                </c:ext>
              </c:extLst>
              <c:f>'Age-Day'!$E$3:$E$71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5</c:v>
                </c:pt>
                <c:pt idx="53">
                  <c:v>2</c:v>
                </c:pt>
                <c:pt idx="54">
                  <c:v>7</c:v>
                </c:pt>
                <c:pt idx="55">
                  <c:v>9</c:v>
                </c:pt>
                <c:pt idx="56">
                  <c:v>8</c:v>
                </c:pt>
                <c:pt idx="57">
                  <c:v>24</c:v>
                </c:pt>
                <c:pt idx="58">
                  <c:v>2</c:v>
                </c:pt>
                <c:pt idx="59">
                  <c:v>21</c:v>
                </c:pt>
                <c:pt idx="60">
                  <c:v>16</c:v>
                </c:pt>
                <c:pt idx="61">
                  <c:v>15</c:v>
                </c:pt>
                <c:pt idx="62">
                  <c:v>23</c:v>
                </c:pt>
                <c:pt idx="63">
                  <c:v>21</c:v>
                </c:pt>
                <c:pt idx="64">
                  <c:v>33</c:v>
                </c:pt>
                <c:pt idx="65">
                  <c:v>21</c:v>
                </c:pt>
                <c:pt idx="66">
                  <c:v>19</c:v>
                </c:pt>
                <c:pt idx="67">
                  <c:v>33</c:v>
                </c:pt>
                <c:pt idx="68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49DB-B362-FE7E3872D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46368"/>
        <c:axId val="6715466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997-49DB-B362-FE7E3872D665}"/>
                  </c:ext>
                </c:extLst>
              </c15:ser>
            </c15:filteredLineSeries>
          </c:ext>
        </c:extLst>
      </c:lineChart>
      <c:dateAx>
        <c:axId val="67154636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6696"/>
        <c:crosses val="autoZero"/>
        <c:auto val="1"/>
        <c:lblOffset val="100"/>
        <c:baseTimeUnit val="days"/>
      </c:dateAx>
      <c:valAx>
        <c:axId val="67154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40</a:t>
            </a:r>
            <a:r>
              <a:rPr lang="ja-JP" altLang="en-US"/>
              <a:t>代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'Age-Day'!$F$1</c:f>
              <c:strCache>
                <c:ptCount val="1"/>
                <c:pt idx="0">
                  <c:v>～40代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'Age-Day'!$F$2:$F$71</c15:sqref>
                  </c15:fullRef>
                </c:ext>
              </c:extLst>
              <c:f>'Age-Day'!$F$3:$F$71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6</c:v>
                </c:pt>
                <c:pt idx="52">
                  <c:v>2</c:v>
                </c:pt>
                <c:pt idx="53">
                  <c:v>7</c:v>
                </c:pt>
                <c:pt idx="54">
                  <c:v>9</c:v>
                </c:pt>
                <c:pt idx="55">
                  <c:v>11</c:v>
                </c:pt>
                <c:pt idx="56">
                  <c:v>8</c:v>
                </c:pt>
                <c:pt idx="57">
                  <c:v>9</c:v>
                </c:pt>
                <c:pt idx="58">
                  <c:v>7</c:v>
                </c:pt>
                <c:pt idx="59">
                  <c:v>14</c:v>
                </c:pt>
                <c:pt idx="60">
                  <c:v>18</c:v>
                </c:pt>
                <c:pt idx="61">
                  <c:v>20</c:v>
                </c:pt>
                <c:pt idx="62">
                  <c:v>16</c:v>
                </c:pt>
                <c:pt idx="63">
                  <c:v>18</c:v>
                </c:pt>
                <c:pt idx="64">
                  <c:v>20</c:v>
                </c:pt>
                <c:pt idx="65">
                  <c:v>15</c:v>
                </c:pt>
                <c:pt idx="66">
                  <c:v>17</c:v>
                </c:pt>
                <c:pt idx="67">
                  <c:v>19</c:v>
                </c:pt>
                <c:pt idx="6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8-4F67-9380-2DDA6F72E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140816"/>
        <c:axId val="5443941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418-4F67-9380-2DDA6F72E08F}"/>
                  </c:ext>
                </c:extLst>
              </c15:ser>
            </c15:filteredLineSeries>
          </c:ext>
        </c:extLst>
      </c:lineChart>
      <c:dateAx>
        <c:axId val="6641408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94184"/>
        <c:crosses val="autoZero"/>
        <c:auto val="1"/>
        <c:lblOffset val="100"/>
        <c:baseTimeUnit val="days"/>
      </c:dateAx>
      <c:valAx>
        <c:axId val="54439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14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'Age-Day'!$G$1</c:f>
              <c:strCache>
                <c:ptCount val="1"/>
                <c:pt idx="0">
                  <c:v>～50代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'Age-Day'!$G$2:$G$71</c15:sqref>
                  </c15:fullRef>
                </c:ext>
              </c:extLst>
              <c:f>'Age-Day'!$G$3:$G$71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0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5</c:v>
                </c:pt>
                <c:pt idx="55">
                  <c:v>1</c:v>
                </c:pt>
                <c:pt idx="56">
                  <c:v>6</c:v>
                </c:pt>
                <c:pt idx="57">
                  <c:v>8</c:v>
                </c:pt>
                <c:pt idx="58">
                  <c:v>0</c:v>
                </c:pt>
                <c:pt idx="59">
                  <c:v>10</c:v>
                </c:pt>
                <c:pt idx="60">
                  <c:v>11</c:v>
                </c:pt>
                <c:pt idx="61">
                  <c:v>14</c:v>
                </c:pt>
                <c:pt idx="62">
                  <c:v>14</c:v>
                </c:pt>
                <c:pt idx="63">
                  <c:v>17</c:v>
                </c:pt>
                <c:pt idx="64">
                  <c:v>17</c:v>
                </c:pt>
                <c:pt idx="65">
                  <c:v>11</c:v>
                </c:pt>
                <c:pt idx="66">
                  <c:v>14</c:v>
                </c:pt>
                <c:pt idx="67">
                  <c:v>22</c:v>
                </c:pt>
                <c:pt idx="6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4-40C0-87F5-81F246704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572080"/>
        <c:axId val="6773914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C54-40C0-87F5-81F24670452E}"/>
                  </c:ext>
                </c:extLst>
              </c15:ser>
            </c15:filteredLineSeries>
          </c:ext>
        </c:extLst>
      </c:lineChart>
      <c:dateAx>
        <c:axId val="5445720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7391496"/>
        <c:crosses val="autoZero"/>
        <c:auto val="1"/>
        <c:lblOffset val="100"/>
        <c:baseTimeUnit val="days"/>
      </c:dateAx>
      <c:valAx>
        <c:axId val="67739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7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60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'Age-Day'!$H$1</c:f>
              <c:strCache>
                <c:ptCount val="1"/>
                <c:pt idx="0">
                  <c:v>～60代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'Age-Day'!$H$2:$H$71</c15:sqref>
                  </c15:fullRef>
                </c:ext>
              </c:extLst>
              <c:f>'Age-Day'!$H$3:$H$71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5</c:v>
                </c:pt>
                <c:pt idx="55">
                  <c:v>4</c:v>
                </c:pt>
                <c:pt idx="56">
                  <c:v>10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8</c:v>
                </c:pt>
                <c:pt idx="61">
                  <c:v>9</c:v>
                </c:pt>
                <c:pt idx="62">
                  <c:v>10</c:v>
                </c:pt>
                <c:pt idx="63">
                  <c:v>15</c:v>
                </c:pt>
                <c:pt idx="64">
                  <c:v>12</c:v>
                </c:pt>
                <c:pt idx="65">
                  <c:v>12</c:v>
                </c:pt>
                <c:pt idx="66">
                  <c:v>7</c:v>
                </c:pt>
                <c:pt idx="67">
                  <c:v>16</c:v>
                </c:pt>
                <c:pt idx="6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9-41B5-B283-2509CBB55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41776"/>
        <c:axId val="6715421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329-41B5-B283-2509CBB55A0B}"/>
                  </c:ext>
                </c:extLst>
              </c15:ser>
            </c15:filteredLineSeries>
          </c:ext>
        </c:extLst>
      </c:lineChart>
      <c:dateAx>
        <c:axId val="67154177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2104"/>
        <c:crosses val="autoZero"/>
        <c:auto val="1"/>
        <c:lblOffset val="100"/>
        <c:baseTimeUnit val="days"/>
      </c:dateAx>
      <c:valAx>
        <c:axId val="67154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70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'Age-Day'!$I$1</c:f>
              <c:strCache>
                <c:ptCount val="1"/>
                <c:pt idx="0">
                  <c:v>～70代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'Age-Day'!$I$2:$I$71</c15:sqref>
                  </c15:fullRef>
                </c:ext>
              </c:extLst>
              <c:f>'Age-Day'!$I$3:$I$71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1</c:v>
                </c:pt>
                <c:pt idx="53">
                  <c:v>2</c:v>
                </c:pt>
                <c:pt idx="54">
                  <c:v>11</c:v>
                </c:pt>
                <c:pt idx="55">
                  <c:v>7</c:v>
                </c:pt>
                <c:pt idx="56">
                  <c:v>17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2</c:v>
                </c:pt>
                <c:pt idx="61">
                  <c:v>10</c:v>
                </c:pt>
                <c:pt idx="62">
                  <c:v>9</c:v>
                </c:pt>
                <c:pt idx="63">
                  <c:v>15</c:v>
                </c:pt>
                <c:pt idx="64">
                  <c:v>5</c:v>
                </c:pt>
                <c:pt idx="65">
                  <c:v>6</c:v>
                </c:pt>
                <c:pt idx="66">
                  <c:v>5</c:v>
                </c:pt>
                <c:pt idx="67">
                  <c:v>14</c:v>
                </c:pt>
                <c:pt idx="6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5-40D2-BE3E-4E06550F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955160"/>
        <c:axId val="718955488"/>
      </c:lineChart>
      <c:dateAx>
        <c:axId val="7189551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955488"/>
        <c:crosses val="autoZero"/>
        <c:auto val="1"/>
        <c:lblOffset val="100"/>
        <c:baseTimeUnit val="days"/>
      </c:dateAx>
      <c:valAx>
        <c:axId val="7189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95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全年齢版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'Age-Day'!$B$1</c:f>
              <c:strCache>
                <c:ptCount val="1"/>
                <c:pt idx="0">
                  <c:v>10代未満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'Age-Day'!$B$2:$B$71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7-4736-A0EF-B21B6C571A9E}"/>
            </c:ext>
          </c:extLst>
        </c:ser>
        <c:ser>
          <c:idx val="1"/>
          <c:order val="1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'Age-Day'!$C$2:$C$71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7-4736-A0EF-B21B6C571A9E}"/>
            </c:ext>
          </c:extLst>
        </c:ser>
        <c:ser>
          <c:idx val="2"/>
          <c:order val="2"/>
          <c:tx>
            <c:strRef>
              <c:f>'Age-Day'!$D$1</c:f>
              <c:strCache>
                <c:ptCount val="1"/>
                <c:pt idx="0">
                  <c:v>～20代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'Age-Day'!$D$2:$D$71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3</c:v>
                </c:pt>
                <c:pt idx="57">
                  <c:v>6</c:v>
                </c:pt>
                <c:pt idx="58">
                  <c:v>19</c:v>
                </c:pt>
                <c:pt idx="59">
                  <c:v>0</c:v>
                </c:pt>
                <c:pt idx="60">
                  <c:v>15</c:v>
                </c:pt>
                <c:pt idx="61">
                  <c:v>10</c:v>
                </c:pt>
                <c:pt idx="62">
                  <c:v>19</c:v>
                </c:pt>
                <c:pt idx="63">
                  <c:v>11</c:v>
                </c:pt>
                <c:pt idx="64">
                  <c:v>18</c:v>
                </c:pt>
                <c:pt idx="65">
                  <c:v>37</c:v>
                </c:pt>
                <c:pt idx="66">
                  <c:v>18</c:v>
                </c:pt>
                <c:pt idx="67">
                  <c:v>12</c:v>
                </c:pt>
                <c:pt idx="68">
                  <c:v>28</c:v>
                </c:pt>
                <c:pt idx="6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B7-4736-A0EF-B21B6C571A9E}"/>
            </c:ext>
          </c:extLst>
        </c:ser>
        <c:ser>
          <c:idx val="3"/>
          <c:order val="3"/>
          <c:tx>
            <c:strRef>
              <c:f>'Age-Day'!$E$1</c:f>
              <c:strCache>
                <c:ptCount val="1"/>
                <c:pt idx="0">
                  <c:v>～30代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'Age-Day'!$E$2:$E$71</c:f>
              <c:numCache>
                <c:formatCode>General</c:formatCode>
                <c:ptCount val="7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5</c:v>
                </c:pt>
                <c:pt idx="54">
                  <c:v>2</c:v>
                </c:pt>
                <c:pt idx="55">
                  <c:v>7</c:v>
                </c:pt>
                <c:pt idx="56">
                  <c:v>9</c:v>
                </c:pt>
                <c:pt idx="57">
                  <c:v>8</c:v>
                </c:pt>
                <c:pt idx="58">
                  <c:v>24</c:v>
                </c:pt>
                <c:pt idx="59">
                  <c:v>2</c:v>
                </c:pt>
                <c:pt idx="60">
                  <c:v>21</c:v>
                </c:pt>
                <c:pt idx="61">
                  <c:v>16</c:v>
                </c:pt>
                <c:pt idx="62">
                  <c:v>15</c:v>
                </c:pt>
                <c:pt idx="63">
                  <c:v>23</c:v>
                </c:pt>
                <c:pt idx="64">
                  <c:v>21</c:v>
                </c:pt>
                <c:pt idx="65">
                  <c:v>33</c:v>
                </c:pt>
                <c:pt idx="66">
                  <c:v>21</c:v>
                </c:pt>
                <c:pt idx="67">
                  <c:v>19</c:v>
                </c:pt>
                <c:pt idx="68">
                  <c:v>33</c:v>
                </c:pt>
                <c:pt idx="6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B7-4736-A0EF-B21B6C571A9E}"/>
            </c:ext>
          </c:extLst>
        </c:ser>
        <c:ser>
          <c:idx val="4"/>
          <c:order val="4"/>
          <c:tx>
            <c:strRef>
              <c:f>'Age-Day'!$F$1</c:f>
              <c:strCache>
                <c:ptCount val="1"/>
                <c:pt idx="0">
                  <c:v>～40代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'Age-Day'!$F$2:$F$71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6</c:v>
                </c:pt>
                <c:pt idx="53">
                  <c:v>2</c:v>
                </c:pt>
                <c:pt idx="54">
                  <c:v>7</c:v>
                </c:pt>
                <c:pt idx="55">
                  <c:v>9</c:v>
                </c:pt>
                <c:pt idx="56">
                  <c:v>11</c:v>
                </c:pt>
                <c:pt idx="57">
                  <c:v>8</c:v>
                </c:pt>
                <c:pt idx="58">
                  <c:v>9</c:v>
                </c:pt>
                <c:pt idx="59">
                  <c:v>7</c:v>
                </c:pt>
                <c:pt idx="60">
                  <c:v>14</c:v>
                </c:pt>
                <c:pt idx="61">
                  <c:v>18</c:v>
                </c:pt>
                <c:pt idx="62">
                  <c:v>20</c:v>
                </c:pt>
                <c:pt idx="63">
                  <c:v>16</c:v>
                </c:pt>
                <c:pt idx="64">
                  <c:v>18</c:v>
                </c:pt>
                <c:pt idx="65">
                  <c:v>20</c:v>
                </c:pt>
                <c:pt idx="66">
                  <c:v>15</c:v>
                </c:pt>
                <c:pt idx="67">
                  <c:v>17</c:v>
                </c:pt>
                <c:pt idx="68">
                  <c:v>19</c:v>
                </c:pt>
                <c:pt idx="6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B7-4736-A0EF-B21B6C571A9E}"/>
            </c:ext>
          </c:extLst>
        </c:ser>
        <c:ser>
          <c:idx val="5"/>
          <c:order val="5"/>
          <c:tx>
            <c:strRef>
              <c:f>'Age-Day'!$G$1</c:f>
              <c:strCache>
                <c:ptCount val="1"/>
                <c:pt idx="0">
                  <c:v>～50代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'Age-Day'!$G$2:$G$71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5</c:v>
                </c:pt>
                <c:pt idx="56">
                  <c:v>1</c:v>
                </c:pt>
                <c:pt idx="57">
                  <c:v>6</c:v>
                </c:pt>
                <c:pt idx="58">
                  <c:v>8</c:v>
                </c:pt>
                <c:pt idx="59">
                  <c:v>0</c:v>
                </c:pt>
                <c:pt idx="60">
                  <c:v>10</c:v>
                </c:pt>
                <c:pt idx="61">
                  <c:v>11</c:v>
                </c:pt>
                <c:pt idx="62">
                  <c:v>14</c:v>
                </c:pt>
                <c:pt idx="63">
                  <c:v>14</c:v>
                </c:pt>
                <c:pt idx="64">
                  <c:v>17</c:v>
                </c:pt>
                <c:pt idx="65">
                  <c:v>17</c:v>
                </c:pt>
                <c:pt idx="66">
                  <c:v>11</c:v>
                </c:pt>
                <c:pt idx="67">
                  <c:v>14</c:v>
                </c:pt>
                <c:pt idx="68">
                  <c:v>22</c:v>
                </c:pt>
                <c:pt idx="6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B7-4736-A0EF-B21B6C571A9E}"/>
            </c:ext>
          </c:extLst>
        </c:ser>
        <c:ser>
          <c:idx val="6"/>
          <c:order val="6"/>
          <c:tx>
            <c:strRef>
              <c:f>'Age-Day'!$H$1</c:f>
              <c:strCache>
                <c:ptCount val="1"/>
                <c:pt idx="0">
                  <c:v>～60代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'Age-Day'!$H$2:$H$71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5</c:v>
                </c:pt>
                <c:pt idx="56">
                  <c:v>4</c:v>
                </c:pt>
                <c:pt idx="57">
                  <c:v>10</c:v>
                </c:pt>
                <c:pt idx="58">
                  <c:v>3</c:v>
                </c:pt>
                <c:pt idx="59">
                  <c:v>1</c:v>
                </c:pt>
                <c:pt idx="60">
                  <c:v>5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15</c:v>
                </c:pt>
                <c:pt idx="65">
                  <c:v>12</c:v>
                </c:pt>
                <c:pt idx="66">
                  <c:v>12</c:v>
                </c:pt>
                <c:pt idx="67">
                  <c:v>7</c:v>
                </c:pt>
                <c:pt idx="68">
                  <c:v>16</c:v>
                </c:pt>
                <c:pt idx="6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B7-4736-A0EF-B21B6C571A9E}"/>
            </c:ext>
          </c:extLst>
        </c:ser>
        <c:ser>
          <c:idx val="7"/>
          <c:order val="7"/>
          <c:tx>
            <c:strRef>
              <c:f>'Age-Day'!$I$1</c:f>
              <c:strCache>
                <c:ptCount val="1"/>
                <c:pt idx="0">
                  <c:v>～70代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'Age-Day'!$I$2:$I$71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1</c:v>
                </c:pt>
                <c:pt idx="54">
                  <c:v>2</c:v>
                </c:pt>
                <c:pt idx="55">
                  <c:v>11</c:v>
                </c:pt>
                <c:pt idx="56">
                  <c:v>7</c:v>
                </c:pt>
                <c:pt idx="57">
                  <c:v>17</c:v>
                </c:pt>
                <c:pt idx="58">
                  <c:v>3</c:v>
                </c:pt>
                <c:pt idx="59">
                  <c:v>1</c:v>
                </c:pt>
                <c:pt idx="60">
                  <c:v>5</c:v>
                </c:pt>
                <c:pt idx="61">
                  <c:v>2</c:v>
                </c:pt>
                <c:pt idx="62">
                  <c:v>10</c:v>
                </c:pt>
                <c:pt idx="63">
                  <c:v>9</c:v>
                </c:pt>
                <c:pt idx="64">
                  <c:v>15</c:v>
                </c:pt>
                <c:pt idx="65">
                  <c:v>5</c:v>
                </c:pt>
                <c:pt idx="66">
                  <c:v>6</c:v>
                </c:pt>
                <c:pt idx="67">
                  <c:v>5</c:v>
                </c:pt>
                <c:pt idx="68">
                  <c:v>14</c:v>
                </c:pt>
                <c:pt idx="6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B7-4736-A0EF-B21B6C571A9E}"/>
            </c:ext>
          </c:extLst>
        </c:ser>
        <c:ser>
          <c:idx val="8"/>
          <c:order val="8"/>
          <c:tx>
            <c:strRef>
              <c:f>'Age-Day'!$J$1</c:f>
              <c:strCache>
                <c:ptCount val="1"/>
                <c:pt idx="0">
                  <c:v>～80代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'Age-Day'!$J$2:$J$71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6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0</c:v>
                </c:pt>
                <c:pt idx="62">
                  <c:v>3</c:v>
                </c:pt>
                <c:pt idx="63">
                  <c:v>4</c:v>
                </c:pt>
                <c:pt idx="64">
                  <c:v>7</c:v>
                </c:pt>
                <c:pt idx="65">
                  <c:v>8</c:v>
                </c:pt>
                <c:pt idx="66">
                  <c:v>0</c:v>
                </c:pt>
                <c:pt idx="67">
                  <c:v>2</c:v>
                </c:pt>
                <c:pt idx="68">
                  <c:v>10</c:v>
                </c:pt>
                <c:pt idx="6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B7-4736-A0EF-B21B6C571A9E}"/>
            </c:ext>
          </c:extLst>
        </c:ser>
        <c:ser>
          <c:idx val="9"/>
          <c:order val="9"/>
          <c:tx>
            <c:strRef>
              <c:f>'Age-Day'!$K$1</c:f>
              <c:strCache>
                <c:ptCount val="1"/>
                <c:pt idx="0">
                  <c:v>～90代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'Age-Day'!$K$2:$K$71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3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B7-4736-A0EF-B21B6C571A9E}"/>
            </c:ext>
          </c:extLst>
        </c:ser>
        <c:ser>
          <c:idx val="10"/>
          <c:order val="10"/>
          <c:tx>
            <c:strRef>
              <c:f>'Age-Day'!$L$1</c:f>
              <c:strCache>
                <c:ptCount val="1"/>
                <c:pt idx="0">
                  <c:v>100歳～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'Age-Day'!$L$2:$L$71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B7-4736-A0EF-B21B6C571A9E}"/>
            </c:ext>
          </c:extLst>
        </c:ser>
        <c:ser>
          <c:idx val="11"/>
          <c:order val="11"/>
          <c:tx>
            <c:strRef>
              <c:f>'Age-Day'!$M$1</c:f>
              <c:strCache>
                <c:ptCount val="1"/>
                <c:pt idx="0">
                  <c:v>不明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'Age-Day'!$M$2:$M$71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B7-4736-A0EF-B21B6C571A9E}"/>
            </c:ext>
          </c:extLst>
        </c:ser>
        <c:ser>
          <c:idx val="12"/>
          <c:order val="12"/>
          <c:tx>
            <c:strRef>
              <c:f>'Age-Day'!$N$1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'Age-Day'!$N$2:$N$71</c:f>
              <c:numCache>
                <c:formatCode>General</c:formatCode>
                <c:ptCount val="70"/>
                <c:pt idx="17">
                  <c:v>0</c:v>
                </c:pt>
                <c:pt idx="20">
                  <c:v>0</c:v>
                </c:pt>
                <c:pt idx="23">
                  <c:v>0</c:v>
                </c:pt>
                <c:pt idx="25">
                  <c:v>0</c:v>
                </c:pt>
                <c:pt idx="28">
                  <c:v>0</c:v>
                </c:pt>
                <c:pt idx="31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B7-4736-A0EF-B21B6C571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58184"/>
        <c:axId val="540957264"/>
      </c:lineChart>
      <c:dateAx>
        <c:axId val="206658184"/>
        <c:scaling>
          <c:orientation val="minMax"/>
        </c:scaling>
        <c:delete val="0"/>
        <c:axPos val="b"/>
        <c:numFmt formatCode="yyyy&quot;年&quot;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57264"/>
        <c:crosses val="autoZero"/>
        <c:auto val="1"/>
        <c:lblOffset val="100"/>
        <c:baseTimeUnit val="days"/>
      </c:dateAx>
      <c:valAx>
        <c:axId val="5409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65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647700</xdr:colOff>
      <xdr:row>1</xdr:row>
      <xdr:rowOff>19050</xdr:rowOff>
    </xdr:from>
    <xdr:to>
      <xdr:col>20</xdr:col>
      <xdr:colOff>596900</xdr:colOff>
      <xdr:row>9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B5F7B5C-C67C-494B-9B68-98FE1DB78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9</xdr:row>
      <xdr:rowOff>95250</xdr:rowOff>
    </xdr:from>
    <xdr:to>
      <xdr:col>20</xdr:col>
      <xdr:colOff>609600</xdr:colOff>
      <xdr:row>18</xdr:row>
      <xdr:rowOff>88900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26FD692-098B-48E7-BD16-90BF1EAE1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</xdr:colOff>
      <xdr:row>18</xdr:row>
      <xdr:rowOff>69850</xdr:rowOff>
    </xdr:from>
    <xdr:to>
      <xdr:col>20</xdr:col>
      <xdr:colOff>615950</xdr:colOff>
      <xdr:row>28</xdr:row>
      <xdr:rowOff>38100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E15E5BE-666B-4A38-8D00-30970F9A6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25400</xdr:colOff>
      <xdr:row>27</xdr:row>
      <xdr:rowOff>158750</xdr:rowOff>
    </xdr:from>
    <xdr:to>
      <xdr:col>20</xdr:col>
      <xdr:colOff>635000</xdr:colOff>
      <xdr:row>36</xdr:row>
      <xdr:rowOff>196850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055E18B-B5F5-42D7-8E4C-A8C1A9261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44450</xdr:colOff>
      <xdr:row>36</xdr:row>
      <xdr:rowOff>152400</xdr:rowOff>
    </xdr:from>
    <xdr:to>
      <xdr:col>20</xdr:col>
      <xdr:colOff>654050</xdr:colOff>
      <xdr:row>45</xdr:row>
      <xdr:rowOff>196850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6A09295-4304-4F43-9B55-AD2E4BB7B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44450</xdr:colOff>
      <xdr:row>46</xdr:row>
      <xdr:rowOff>0</xdr:rowOff>
    </xdr:from>
    <xdr:to>
      <xdr:col>20</xdr:col>
      <xdr:colOff>654050</xdr:colOff>
      <xdr:row>54</xdr:row>
      <xdr:rowOff>107950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0CBB1CE-CCB2-4786-8CD1-48BF4C06C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38100</xdr:colOff>
      <xdr:row>54</xdr:row>
      <xdr:rowOff>114300</xdr:rowOff>
    </xdr:from>
    <xdr:to>
      <xdr:col>20</xdr:col>
      <xdr:colOff>647700</xdr:colOff>
      <xdr:row>62</xdr:row>
      <xdr:rowOff>76200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39090756-F1D4-40C7-81EA-73D6C239C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69850</xdr:colOff>
      <xdr:row>61</xdr:row>
      <xdr:rowOff>215900</xdr:rowOff>
    </xdr:from>
    <xdr:to>
      <xdr:col>21</xdr:col>
      <xdr:colOff>19050</xdr:colOff>
      <xdr:row>70</xdr:row>
      <xdr:rowOff>133350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1D7F5E3F-58B5-4875-9DF0-6622DA12E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765810</xdr:colOff>
      <xdr:row>85</xdr:row>
      <xdr:rowOff>12700</xdr:rowOff>
    </xdr:from>
    <xdr:to>
      <xdr:col>13</xdr:col>
      <xdr:colOff>378460</xdr:colOff>
      <xdr:row>111</xdr:row>
      <xdr:rowOff>184150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69EFB43A-38A1-4EFB-B664-03BA99012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38100</xdr:colOff>
      <xdr:row>70</xdr:row>
      <xdr:rowOff>127000</xdr:rowOff>
    </xdr:from>
    <xdr:to>
      <xdr:col>20</xdr:col>
      <xdr:colOff>647700</xdr:colOff>
      <xdr:row>79</xdr:row>
      <xdr:rowOff>209550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E90394C3-9967-4304-B9C7-9E574AFE9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19050</xdr:colOff>
      <xdr:row>80</xdr:row>
      <xdr:rowOff>76200</xdr:rowOff>
    </xdr:from>
    <xdr:to>
      <xdr:col>20</xdr:col>
      <xdr:colOff>628650</xdr:colOff>
      <xdr:row>92</xdr:row>
      <xdr:rowOff>76200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7F2E3DAE-AEA7-4764-AC11-6CB8E93D0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628650</xdr:colOff>
      <xdr:row>0</xdr:row>
      <xdr:rowOff>12700</xdr:rowOff>
    </xdr:from>
    <xdr:to>
      <xdr:col>31</xdr:col>
      <xdr:colOff>577850</xdr:colOff>
      <xdr:row>12</xdr:row>
      <xdr:rowOff>12700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405F2D09-3F64-4128-BF07-EFAFAF0AE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603250</xdr:colOff>
      <xdr:row>12</xdr:row>
      <xdr:rowOff>31750</xdr:rowOff>
    </xdr:from>
    <xdr:to>
      <xdr:col>31</xdr:col>
      <xdr:colOff>552450</xdr:colOff>
      <xdr:row>24</xdr:row>
      <xdr:rowOff>31750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A87A96B0-EABF-4584-B3A6-C5E50EBDA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584200</xdr:colOff>
      <xdr:row>24</xdr:row>
      <xdr:rowOff>25400</xdr:rowOff>
    </xdr:from>
    <xdr:to>
      <xdr:col>31</xdr:col>
      <xdr:colOff>533400</xdr:colOff>
      <xdr:row>36</xdr:row>
      <xdr:rowOff>25400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2DBBA838-3E63-438C-B19C-3270B8E40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571500</xdr:colOff>
      <xdr:row>36</xdr:row>
      <xdr:rowOff>31750</xdr:rowOff>
    </xdr:from>
    <xdr:to>
      <xdr:col>31</xdr:col>
      <xdr:colOff>520700</xdr:colOff>
      <xdr:row>48</xdr:row>
      <xdr:rowOff>31750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5EFD81E8-3CB8-4F7A-B849-A8BAC50BC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571500</xdr:colOff>
      <xdr:row>48</xdr:row>
      <xdr:rowOff>50800</xdr:rowOff>
    </xdr:from>
    <xdr:to>
      <xdr:col>31</xdr:col>
      <xdr:colOff>520700</xdr:colOff>
      <xdr:row>60</xdr:row>
      <xdr:rowOff>50800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CEB4EED7-8AE7-4EDA-B267-B83161FF9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539750</xdr:colOff>
      <xdr:row>60</xdr:row>
      <xdr:rowOff>50800</xdr:rowOff>
    </xdr:from>
    <xdr:to>
      <xdr:col>31</xdr:col>
      <xdr:colOff>488950</xdr:colOff>
      <xdr:row>72</xdr:row>
      <xdr:rowOff>50800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E49BA81-4127-49CD-8B16-2A65443A8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596900</xdr:colOff>
      <xdr:row>0</xdr:row>
      <xdr:rowOff>12700</xdr:rowOff>
    </xdr:from>
    <xdr:to>
      <xdr:col>38</xdr:col>
      <xdr:colOff>546100</xdr:colOff>
      <xdr:row>12</xdr:row>
      <xdr:rowOff>12700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22D0940C-1E2E-4FE4-9C91-FE6238BC1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571500</xdr:colOff>
      <xdr:row>12</xdr:row>
      <xdr:rowOff>31750</xdr:rowOff>
    </xdr:from>
    <xdr:to>
      <xdr:col>38</xdr:col>
      <xdr:colOff>520700</xdr:colOff>
      <xdr:row>24</xdr:row>
      <xdr:rowOff>31750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148394EF-81D9-4663-8332-B71EB7CE7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577850</xdr:colOff>
      <xdr:row>24</xdr:row>
      <xdr:rowOff>38100</xdr:rowOff>
    </xdr:from>
    <xdr:to>
      <xdr:col>38</xdr:col>
      <xdr:colOff>527050</xdr:colOff>
      <xdr:row>36</xdr:row>
      <xdr:rowOff>38100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56A50294-E711-4B66-AC7F-E05785CFF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558800</xdr:colOff>
      <xdr:row>36</xdr:row>
      <xdr:rowOff>63500</xdr:rowOff>
    </xdr:from>
    <xdr:to>
      <xdr:col>38</xdr:col>
      <xdr:colOff>508000</xdr:colOff>
      <xdr:row>48</xdr:row>
      <xdr:rowOff>63500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B9A5F5B4-4EF1-477D-B47E-9F97DD692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167640</xdr:colOff>
      <xdr:row>57</xdr:row>
      <xdr:rowOff>204470</xdr:rowOff>
    </xdr:from>
    <xdr:to>
      <xdr:col>14</xdr:col>
      <xdr:colOff>11430</xdr:colOff>
      <xdr:row>79</xdr:row>
      <xdr:rowOff>121920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C2571E-E9A2-4937-9E27-DAC1E3F36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1</xdr:row>
      <xdr:rowOff>139700</xdr:rowOff>
    </xdr:from>
    <xdr:to>
      <xdr:col>6</xdr:col>
      <xdr:colOff>266700</xdr:colOff>
      <xdr:row>13</xdr:row>
      <xdr:rowOff>139700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6DEE8301-0AC1-4994-B549-0F4DDEE86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349250</xdr:colOff>
      <xdr:row>1</xdr:row>
      <xdr:rowOff>133350</xdr:rowOff>
    </xdr:from>
    <xdr:to>
      <xdr:col>13</xdr:col>
      <xdr:colOff>273050</xdr:colOff>
      <xdr:row>13</xdr:row>
      <xdr:rowOff>133350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9B94D0EC-B89B-43ED-AADE-2A1872032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444500</xdr:colOff>
      <xdr:row>1</xdr:row>
      <xdr:rowOff>114300</xdr:rowOff>
    </xdr:from>
    <xdr:to>
      <xdr:col>20</xdr:col>
      <xdr:colOff>393700</xdr:colOff>
      <xdr:row>13</xdr:row>
      <xdr:rowOff>114300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1ABCB370-CDE7-4E3D-9044-11B446957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400050</xdr:colOff>
      <xdr:row>13</xdr:row>
      <xdr:rowOff>209550</xdr:rowOff>
    </xdr:from>
    <xdr:to>
      <xdr:col>6</xdr:col>
      <xdr:colOff>254000</xdr:colOff>
      <xdr:row>25</xdr:row>
      <xdr:rowOff>209550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B8926D55-B4D8-4180-B0CB-EA97E6BC5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355600</xdr:colOff>
      <xdr:row>13</xdr:row>
      <xdr:rowOff>222250</xdr:rowOff>
    </xdr:from>
    <xdr:to>
      <xdr:col>13</xdr:col>
      <xdr:colOff>279400</xdr:colOff>
      <xdr:row>25</xdr:row>
      <xdr:rowOff>222250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5619E070-9AAD-416E-8B28-3F195D9CD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431800</xdr:colOff>
      <xdr:row>13</xdr:row>
      <xdr:rowOff>209550</xdr:rowOff>
    </xdr:from>
    <xdr:to>
      <xdr:col>20</xdr:col>
      <xdr:colOff>381000</xdr:colOff>
      <xdr:row>25</xdr:row>
      <xdr:rowOff>209550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CAC04A6B-0FC5-4A64-A865-DD99F685E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387350</xdr:colOff>
      <xdr:row>26</xdr:row>
      <xdr:rowOff>76200</xdr:rowOff>
    </xdr:from>
    <xdr:to>
      <xdr:col>6</xdr:col>
      <xdr:colOff>241300</xdr:colOff>
      <xdr:row>38</xdr:row>
      <xdr:rowOff>76200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4A25D7A3-506B-424E-9A47-C00150894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361950</xdr:colOff>
      <xdr:row>26</xdr:row>
      <xdr:rowOff>63500</xdr:rowOff>
    </xdr:from>
    <xdr:to>
      <xdr:col>13</xdr:col>
      <xdr:colOff>285750</xdr:colOff>
      <xdr:row>38</xdr:row>
      <xdr:rowOff>63500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49A94A55-7CE7-4B4D-B828-B1C51A9EB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431800</xdr:colOff>
      <xdr:row>26</xdr:row>
      <xdr:rowOff>44450</xdr:rowOff>
    </xdr:from>
    <xdr:to>
      <xdr:col>20</xdr:col>
      <xdr:colOff>381000</xdr:colOff>
      <xdr:row>38</xdr:row>
      <xdr:rowOff>44450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42AD53AA-266F-4EEE-A451-4C0B5B7E5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361950</xdr:colOff>
      <xdr:row>38</xdr:row>
      <xdr:rowOff>209550</xdr:rowOff>
    </xdr:from>
    <xdr:to>
      <xdr:col>6</xdr:col>
      <xdr:colOff>215900</xdr:colOff>
      <xdr:row>50</xdr:row>
      <xdr:rowOff>209550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28D2FAE7-1922-4E65-BA8F-9004E096F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F8AD-834A-4135-8E1A-DF5E8F89D541}">
  <dimension ref="A1:Y84"/>
  <sheetViews>
    <sheetView workbookViewId="0">
      <pane ySplit="1" topLeftCell="A68" activePane="bottomLeft" state="frozen"/>
      <selection pane="bottomLeft" activeCell="B84" sqref="B84"/>
    </sheetView>
  </sheetViews>
  <sheetFormatPr defaultRowHeight="18" x14ac:dyDescent="0.45"/>
  <cols>
    <col min="1" max="1" width="13.8984375" style="2" bestFit="1" customWidth="1"/>
    <col min="2" max="2" width="10" bestFit="1" customWidth="1"/>
    <col min="3" max="3" width="9" bestFit="1" customWidth="1"/>
  </cols>
  <sheetData>
    <row r="1" spans="1:25" x14ac:dyDescent="0.45">
      <c r="B1" s="1" t="s">
        <v>11</v>
      </c>
      <c r="C1" s="1" t="s">
        <v>0</v>
      </c>
      <c r="D1" s="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W1" t="s">
        <v>13</v>
      </c>
      <c r="X1" t="s">
        <v>25</v>
      </c>
      <c r="Y1" t="s">
        <v>26</v>
      </c>
    </row>
    <row r="2" spans="1:25" x14ac:dyDescent="0.45">
      <c r="A2" s="2">
        <v>43861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V2" t="s">
        <v>14</v>
      </c>
      <c r="W2">
        <f t="shared" ref="W2:W12" si="0">X2+Y2</f>
        <v>1085211</v>
      </c>
      <c r="X2">
        <v>544876</v>
      </c>
      <c r="Y2">
        <v>540335</v>
      </c>
    </row>
    <row r="3" spans="1:25" x14ac:dyDescent="0.45">
      <c r="A3" s="2">
        <v>43862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V3" t="s">
        <v>15</v>
      </c>
      <c r="W3">
        <f t="shared" si="0"/>
        <v>1068377</v>
      </c>
      <c r="X3">
        <v>517833</v>
      </c>
      <c r="Y3">
        <v>550544</v>
      </c>
    </row>
    <row r="4" spans="1:25" x14ac:dyDescent="0.45">
      <c r="A4" s="2">
        <v>43863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V4" t="s">
        <v>16</v>
      </c>
      <c r="W4">
        <f t="shared" si="0"/>
        <v>1741725</v>
      </c>
      <c r="X4">
        <v>797328</v>
      </c>
      <c r="Y4">
        <v>944397</v>
      </c>
    </row>
    <row r="5" spans="1:25" x14ac:dyDescent="0.45">
      <c r="A5" s="2">
        <v>43864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V5" t="s">
        <v>17</v>
      </c>
      <c r="W5">
        <f t="shared" si="0"/>
        <v>1976337</v>
      </c>
      <c r="X5">
        <v>959936</v>
      </c>
      <c r="Y5">
        <v>1016401</v>
      </c>
    </row>
    <row r="6" spans="1:25" x14ac:dyDescent="0.45">
      <c r="A6" s="2">
        <v>43865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V6" t="s">
        <v>18</v>
      </c>
      <c r="W6">
        <f t="shared" si="0"/>
        <v>2263140</v>
      </c>
      <c r="X6">
        <v>1079732</v>
      </c>
      <c r="Y6">
        <v>1183408</v>
      </c>
    </row>
    <row r="7" spans="1:25" x14ac:dyDescent="0.45">
      <c r="A7" s="2">
        <v>43866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V7" t="s">
        <v>19</v>
      </c>
      <c r="W7">
        <f t="shared" si="0"/>
        <v>1890415</v>
      </c>
      <c r="X7">
        <v>1042763</v>
      </c>
      <c r="Y7">
        <v>847652</v>
      </c>
    </row>
    <row r="8" spans="1:25" x14ac:dyDescent="0.45">
      <c r="A8" s="2">
        <v>43867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V8" t="s">
        <v>20</v>
      </c>
      <c r="W8">
        <f t="shared" si="0"/>
        <v>1399610</v>
      </c>
      <c r="X8">
        <v>687700</v>
      </c>
      <c r="Y8">
        <v>711910</v>
      </c>
    </row>
    <row r="9" spans="1:25" x14ac:dyDescent="0.45">
      <c r="A9" s="2">
        <f t="shared" ref="A9:A40" si="1">A8+1</f>
        <v>43868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V9" t="s">
        <v>21</v>
      </c>
      <c r="W9">
        <f t="shared" si="0"/>
        <v>1424442</v>
      </c>
      <c r="X9">
        <v>771963</v>
      </c>
      <c r="Y9">
        <v>652479</v>
      </c>
    </row>
    <row r="10" spans="1:25" x14ac:dyDescent="0.45">
      <c r="A10" s="2">
        <f t="shared" si="1"/>
        <v>43869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V10" t="s">
        <v>22</v>
      </c>
      <c r="W10">
        <f t="shared" si="0"/>
        <v>798941</v>
      </c>
      <c r="X10">
        <v>483632</v>
      </c>
      <c r="Y10">
        <v>315309</v>
      </c>
    </row>
    <row r="11" spans="1:25" x14ac:dyDescent="0.45">
      <c r="A11" s="2">
        <f t="shared" si="1"/>
        <v>43870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V11" t="s">
        <v>23</v>
      </c>
      <c r="W11">
        <f t="shared" si="0"/>
        <v>180698</v>
      </c>
      <c r="X11">
        <v>142081</v>
      </c>
      <c r="Y11">
        <v>38617</v>
      </c>
    </row>
    <row r="12" spans="1:25" x14ac:dyDescent="0.45">
      <c r="A12" s="2">
        <f t="shared" si="1"/>
        <v>43871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V12" t="s">
        <v>24</v>
      </c>
      <c r="W12">
        <f t="shared" si="0"/>
        <v>6077</v>
      </c>
      <c r="X12">
        <v>6077</v>
      </c>
    </row>
    <row r="13" spans="1:25" x14ac:dyDescent="0.45">
      <c r="A13" s="2">
        <f t="shared" si="1"/>
        <v>43872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25" x14ac:dyDescent="0.45">
      <c r="A14" s="2">
        <f t="shared" si="1"/>
        <v>43873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25" x14ac:dyDescent="0.45">
      <c r="A15" s="2">
        <f t="shared" si="1"/>
        <v>43874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</row>
    <row r="16" spans="1:25" x14ac:dyDescent="0.45">
      <c r="A16" s="2">
        <f t="shared" si="1"/>
        <v>43875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</row>
    <row r="17" spans="1:14" x14ac:dyDescent="0.45">
      <c r="A17" s="2">
        <f t="shared" si="1"/>
        <v>43876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4" x14ac:dyDescent="0.45">
      <c r="A18" s="2">
        <f t="shared" si="1"/>
        <v>43877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4" x14ac:dyDescent="0.45">
      <c r="A19" s="2">
        <f t="shared" si="1"/>
        <v>43878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t="s">
        <v>12</v>
      </c>
    </row>
    <row r="20" spans="1:14" x14ac:dyDescent="0.45">
      <c r="A20" s="2">
        <f t="shared" si="1"/>
        <v>43879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</row>
    <row r="21" spans="1:14" x14ac:dyDescent="0.45">
      <c r="A21" s="2">
        <f t="shared" si="1"/>
        <v>43880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3</v>
      </c>
      <c r="J21">
        <v>0</v>
      </c>
      <c r="K21">
        <v>0</v>
      </c>
      <c r="L21">
        <v>0</v>
      </c>
      <c r="M21">
        <v>0</v>
      </c>
    </row>
    <row r="22" spans="1:14" x14ac:dyDescent="0.45">
      <c r="A22" s="2">
        <f t="shared" si="1"/>
        <v>43881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t="s">
        <v>12</v>
      </c>
    </row>
    <row r="23" spans="1:14" x14ac:dyDescent="0.45">
      <c r="A23" s="2">
        <f t="shared" si="1"/>
        <v>43882</v>
      </c>
      <c r="B23">
        <v>0</v>
      </c>
      <c r="C23">
        <v>0</v>
      </c>
      <c r="D23">
        <v>0</v>
      </c>
      <c r="E23">
        <v>0</v>
      </c>
      <c r="F23">
        <v>0</v>
      </c>
      <c r="G23">
        <v>2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</row>
    <row r="24" spans="1:14" x14ac:dyDescent="0.45">
      <c r="A24" s="2">
        <f t="shared" si="1"/>
        <v>43883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4" x14ac:dyDescent="0.45">
      <c r="A25" s="2">
        <f t="shared" si="1"/>
        <v>43884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t="s">
        <v>12</v>
      </c>
    </row>
    <row r="26" spans="1:14" x14ac:dyDescent="0.45">
      <c r="A26" s="2">
        <f t="shared" si="1"/>
        <v>43885</v>
      </c>
      <c r="B26">
        <v>0</v>
      </c>
      <c r="C26">
        <v>0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4" x14ac:dyDescent="0.45">
      <c r="A27" s="2">
        <f t="shared" si="1"/>
        <v>43886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t="s">
        <v>12</v>
      </c>
    </row>
    <row r="28" spans="1:14" x14ac:dyDescent="0.45">
      <c r="A28" s="2">
        <f t="shared" si="1"/>
        <v>43887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1</v>
      </c>
      <c r="K28">
        <v>0</v>
      </c>
      <c r="L28">
        <v>0</v>
      </c>
      <c r="M28">
        <v>0</v>
      </c>
    </row>
    <row r="29" spans="1:14" x14ac:dyDescent="0.45">
      <c r="A29" s="2">
        <f t="shared" si="1"/>
        <v>43888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4" x14ac:dyDescent="0.45">
      <c r="A30" s="2">
        <f t="shared" si="1"/>
        <v>43889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t="s">
        <v>12</v>
      </c>
    </row>
    <row r="31" spans="1:14" x14ac:dyDescent="0.45">
      <c r="A31" s="2">
        <f t="shared" si="1"/>
        <v>43890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4" x14ac:dyDescent="0.45">
      <c r="A32" s="2">
        <f t="shared" si="1"/>
        <v>43891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</row>
    <row r="33" spans="1:14" x14ac:dyDescent="0.45">
      <c r="A33" s="2">
        <f t="shared" si="1"/>
        <v>43892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t="s">
        <v>12</v>
      </c>
    </row>
    <row r="34" spans="1:14" x14ac:dyDescent="0.45">
      <c r="A34" s="2">
        <f t="shared" si="1"/>
        <v>43893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4" x14ac:dyDescent="0.45">
      <c r="A35" s="2">
        <f t="shared" si="1"/>
        <v>43894</v>
      </c>
      <c r="B35">
        <v>0</v>
      </c>
      <c r="C35">
        <v>0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</row>
    <row r="36" spans="1:14" x14ac:dyDescent="0.45">
      <c r="A36" s="2">
        <f t="shared" si="1"/>
        <v>43895</v>
      </c>
      <c r="B36">
        <v>2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2</v>
      </c>
      <c r="J36">
        <v>1</v>
      </c>
      <c r="K36">
        <v>1</v>
      </c>
      <c r="L36">
        <v>0</v>
      </c>
      <c r="M36">
        <v>0</v>
      </c>
    </row>
    <row r="37" spans="1:14" x14ac:dyDescent="0.45">
      <c r="A37" s="2">
        <f t="shared" si="1"/>
        <v>43896</v>
      </c>
      <c r="B37">
        <v>0</v>
      </c>
      <c r="C37">
        <v>0</v>
      </c>
      <c r="D37">
        <v>0</v>
      </c>
      <c r="E37">
        <v>2</v>
      </c>
      <c r="F37">
        <v>1</v>
      </c>
      <c r="G37">
        <v>1</v>
      </c>
      <c r="H37">
        <v>0</v>
      </c>
      <c r="I37">
        <v>1</v>
      </c>
      <c r="J37">
        <v>0</v>
      </c>
      <c r="K37">
        <v>1</v>
      </c>
      <c r="L37">
        <v>0</v>
      </c>
      <c r="M37">
        <v>0</v>
      </c>
    </row>
    <row r="38" spans="1:14" x14ac:dyDescent="0.45">
      <c r="A38" s="2">
        <f t="shared" si="1"/>
        <v>43897</v>
      </c>
      <c r="B38">
        <v>0</v>
      </c>
      <c r="C38">
        <v>0</v>
      </c>
      <c r="D38">
        <v>0</v>
      </c>
      <c r="E38">
        <v>0</v>
      </c>
      <c r="F38">
        <v>1</v>
      </c>
      <c r="G38">
        <v>3</v>
      </c>
      <c r="H38">
        <v>0</v>
      </c>
      <c r="I38">
        <v>2</v>
      </c>
      <c r="J38">
        <v>0</v>
      </c>
      <c r="K38">
        <v>0</v>
      </c>
      <c r="L38">
        <v>0</v>
      </c>
      <c r="M38">
        <v>0</v>
      </c>
    </row>
    <row r="39" spans="1:14" x14ac:dyDescent="0.45">
      <c r="A39" s="2">
        <f t="shared" si="1"/>
        <v>43898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4" x14ac:dyDescent="0.45">
      <c r="A40" s="2">
        <f t="shared" si="1"/>
        <v>43899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4" x14ac:dyDescent="0.45">
      <c r="A41" s="2">
        <f t="shared" ref="A41:A84" si="2">A40+1</f>
        <v>43900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</row>
    <row r="42" spans="1:14" x14ac:dyDescent="0.45">
      <c r="A42" s="2">
        <f t="shared" si="2"/>
        <v>43901</v>
      </c>
      <c r="B42">
        <v>0</v>
      </c>
      <c r="C42">
        <v>0</v>
      </c>
      <c r="D42">
        <v>0</v>
      </c>
      <c r="E42">
        <v>1</v>
      </c>
      <c r="F42">
        <v>1</v>
      </c>
      <c r="G42">
        <v>2</v>
      </c>
      <c r="H42">
        <v>1</v>
      </c>
      <c r="I42">
        <v>0</v>
      </c>
      <c r="J42">
        <v>1</v>
      </c>
      <c r="K42">
        <v>0</v>
      </c>
      <c r="L42">
        <v>0</v>
      </c>
      <c r="M42">
        <v>0</v>
      </c>
    </row>
    <row r="43" spans="1:14" x14ac:dyDescent="0.45">
      <c r="A43" s="2">
        <f t="shared" si="2"/>
        <v>43902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</row>
    <row r="44" spans="1:14" x14ac:dyDescent="0.45">
      <c r="A44" s="2">
        <f t="shared" si="2"/>
        <v>43903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</row>
    <row r="45" spans="1:14" x14ac:dyDescent="0.45">
      <c r="A45" s="2">
        <f t="shared" si="2"/>
        <v>43904</v>
      </c>
      <c r="B45">
        <v>0</v>
      </c>
      <c r="C45">
        <v>0</v>
      </c>
      <c r="D45">
        <v>0</v>
      </c>
      <c r="E45">
        <v>2</v>
      </c>
      <c r="F45">
        <v>3</v>
      </c>
      <c r="G45">
        <v>1</v>
      </c>
      <c r="H45">
        <v>3</v>
      </c>
      <c r="I45">
        <v>1</v>
      </c>
      <c r="J45">
        <v>0</v>
      </c>
      <c r="K45">
        <v>0</v>
      </c>
      <c r="L45">
        <v>0</v>
      </c>
      <c r="M45">
        <v>0</v>
      </c>
    </row>
    <row r="46" spans="1:14" x14ac:dyDescent="0.45">
      <c r="A46" s="2">
        <f t="shared" si="2"/>
        <v>43905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4" x14ac:dyDescent="0.45">
      <c r="A47" s="2">
        <f t="shared" si="2"/>
        <v>43906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t="s">
        <v>12</v>
      </c>
    </row>
    <row r="48" spans="1:14" x14ac:dyDescent="0.45">
      <c r="A48" s="2">
        <f t="shared" si="2"/>
        <v>43907</v>
      </c>
      <c r="B48">
        <v>0</v>
      </c>
      <c r="C48">
        <v>0</v>
      </c>
      <c r="D48">
        <v>0</v>
      </c>
      <c r="E48">
        <v>0</v>
      </c>
      <c r="F48">
        <v>4</v>
      </c>
      <c r="G48">
        <v>5</v>
      </c>
      <c r="H48">
        <v>3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45">
      <c r="A49" s="2">
        <f t="shared" si="2"/>
        <v>43908</v>
      </c>
      <c r="B49">
        <v>0</v>
      </c>
      <c r="C49">
        <v>0</v>
      </c>
      <c r="D49">
        <v>3</v>
      </c>
      <c r="E49">
        <v>1</v>
      </c>
      <c r="F49">
        <v>3</v>
      </c>
      <c r="G49">
        <v>0</v>
      </c>
      <c r="H49">
        <v>0</v>
      </c>
      <c r="I49">
        <v>2</v>
      </c>
      <c r="J49">
        <v>0</v>
      </c>
      <c r="K49">
        <v>0</v>
      </c>
      <c r="L49">
        <v>0</v>
      </c>
      <c r="M49">
        <v>0</v>
      </c>
    </row>
    <row r="50" spans="1:13" x14ac:dyDescent="0.45">
      <c r="A50" s="2">
        <f t="shared" si="2"/>
        <v>43909</v>
      </c>
      <c r="B50">
        <v>0</v>
      </c>
      <c r="C50">
        <v>0</v>
      </c>
      <c r="D50">
        <v>1</v>
      </c>
      <c r="E50">
        <v>0</v>
      </c>
      <c r="F50">
        <v>3</v>
      </c>
      <c r="G50">
        <v>1</v>
      </c>
      <c r="H50">
        <v>1</v>
      </c>
      <c r="I50">
        <v>0</v>
      </c>
      <c r="J50">
        <v>1</v>
      </c>
      <c r="K50">
        <v>0</v>
      </c>
      <c r="L50">
        <v>0</v>
      </c>
      <c r="M50">
        <v>0</v>
      </c>
    </row>
    <row r="51" spans="1:13" x14ac:dyDescent="0.45">
      <c r="A51" s="2">
        <f t="shared" si="2"/>
        <v>43910</v>
      </c>
      <c r="B51">
        <v>0</v>
      </c>
      <c r="C51">
        <v>0</v>
      </c>
      <c r="D51">
        <v>2</v>
      </c>
      <c r="E51">
        <v>0</v>
      </c>
      <c r="F51">
        <v>2</v>
      </c>
      <c r="G51">
        <v>3</v>
      </c>
      <c r="H51">
        <v>3</v>
      </c>
      <c r="I51">
        <v>1</v>
      </c>
      <c r="J51">
        <v>0</v>
      </c>
      <c r="K51">
        <v>0</v>
      </c>
      <c r="L51">
        <v>0</v>
      </c>
      <c r="M51">
        <v>0</v>
      </c>
    </row>
    <row r="52" spans="1:13" x14ac:dyDescent="0.45">
      <c r="A52" s="2">
        <f t="shared" si="2"/>
        <v>43911</v>
      </c>
      <c r="B52">
        <v>0</v>
      </c>
      <c r="C52">
        <v>0</v>
      </c>
      <c r="D52">
        <v>1</v>
      </c>
      <c r="E52">
        <v>1</v>
      </c>
      <c r="F52">
        <v>3</v>
      </c>
      <c r="G52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45">
      <c r="A53" s="2">
        <f t="shared" si="2"/>
        <v>43912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45">
      <c r="A54" s="2">
        <f t="shared" si="2"/>
        <v>43913</v>
      </c>
      <c r="B54">
        <v>0</v>
      </c>
      <c r="C54">
        <v>0</v>
      </c>
      <c r="D54">
        <v>0</v>
      </c>
      <c r="E54">
        <v>2</v>
      </c>
      <c r="F54">
        <v>6</v>
      </c>
      <c r="G54">
        <v>3</v>
      </c>
      <c r="H54">
        <v>1</v>
      </c>
      <c r="I54">
        <v>4</v>
      </c>
      <c r="J54">
        <v>0</v>
      </c>
      <c r="K54">
        <v>0</v>
      </c>
      <c r="L54">
        <v>0</v>
      </c>
      <c r="M54">
        <v>0</v>
      </c>
    </row>
    <row r="55" spans="1:13" x14ac:dyDescent="0.45">
      <c r="A55" s="2">
        <f t="shared" si="2"/>
        <v>43914</v>
      </c>
      <c r="B55">
        <v>0</v>
      </c>
      <c r="C55">
        <v>1</v>
      </c>
      <c r="D55">
        <v>3</v>
      </c>
      <c r="E55">
        <v>5</v>
      </c>
      <c r="F55">
        <v>2</v>
      </c>
      <c r="G55">
        <v>2</v>
      </c>
      <c r="H55">
        <v>3</v>
      </c>
      <c r="I55">
        <v>1</v>
      </c>
      <c r="J55">
        <v>0</v>
      </c>
      <c r="K55">
        <v>0</v>
      </c>
      <c r="L55">
        <v>0</v>
      </c>
      <c r="M55">
        <v>0</v>
      </c>
    </row>
    <row r="56" spans="1:13" x14ac:dyDescent="0.45">
      <c r="A56" s="2">
        <f t="shared" si="2"/>
        <v>43915</v>
      </c>
      <c r="B56">
        <v>0</v>
      </c>
      <c r="C56">
        <v>2</v>
      </c>
      <c r="D56">
        <v>4</v>
      </c>
      <c r="E56">
        <v>2</v>
      </c>
      <c r="F56">
        <v>7</v>
      </c>
      <c r="G56">
        <v>3</v>
      </c>
      <c r="H56">
        <v>3</v>
      </c>
      <c r="I56">
        <v>2</v>
      </c>
      <c r="J56">
        <v>1</v>
      </c>
      <c r="K56">
        <v>1</v>
      </c>
      <c r="L56">
        <v>0</v>
      </c>
      <c r="M56">
        <v>3</v>
      </c>
    </row>
    <row r="57" spans="1:13" x14ac:dyDescent="0.45">
      <c r="A57" s="2">
        <f t="shared" si="2"/>
        <v>43916</v>
      </c>
      <c r="B57">
        <v>1</v>
      </c>
      <c r="C57">
        <v>0</v>
      </c>
      <c r="D57">
        <v>5</v>
      </c>
      <c r="E57">
        <v>7</v>
      </c>
      <c r="F57">
        <v>9</v>
      </c>
      <c r="G57">
        <v>5</v>
      </c>
      <c r="H57">
        <v>5</v>
      </c>
      <c r="I57">
        <v>11</v>
      </c>
      <c r="J57">
        <v>2</v>
      </c>
      <c r="K57">
        <v>1</v>
      </c>
      <c r="L57">
        <v>0</v>
      </c>
      <c r="M57">
        <v>1</v>
      </c>
    </row>
    <row r="58" spans="1:13" x14ac:dyDescent="0.45">
      <c r="A58" s="2">
        <f t="shared" si="2"/>
        <v>43917</v>
      </c>
      <c r="B58">
        <v>0</v>
      </c>
      <c r="C58">
        <v>0</v>
      </c>
      <c r="D58">
        <v>3</v>
      </c>
      <c r="E58">
        <v>9</v>
      </c>
      <c r="F58">
        <v>11</v>
      </c>
      <c r="G58">
        <v>1</v>
      </c>
      <c r="H58">
        <v>4</v>
      </c>
      <c r="I58">
        <v>7</v>
      </c>
      <c r="J58">
        <v>2</v>
      </c>
      <c r="K58">
        <v>3</v>
      </c>
      <c r="L58">
        <v>0</v>
      </c>
      <c r="M58">
        <v>0</v>
      </c>
    </row>
    <row r="59" spans="1:13" x14ac:dyDescent="0.45">
      <c r="A59" s="2">
        <f t="shared" si="2"/>
        <v>43918</v>
      </c>
      <c r="B59">
        <v>1</v>
      </c>
      <c r="C59">
        <v>1</v>
      </c>
      <c r="D59">
        <v>6</v>
      </c>
      <c r="E59">
        <v>8</v>
      </c>
      <c r="F59">
        <v>8</v>
      </c>
      <c r="G59">
        <v>6</v>
      </c>
      <c r="H59">
        <v>10</v>
      </c>
      <c r="I59">
        <v>17</v>
      </c>
      <c r="J59">
        <v>6</v>
      </c>
      <c r="K59">
        <v>0</v>
      </c>
      <c r="L59">
        <v>0</v>
      </c>
      <c r="M59">
        <v>0</v>
      </c>
    </row>
    <row r="60" spans="1:13" x14ac:dyDescent="0.45">
      <c r="A60" s="2">
        <f t="shared" si="2"/>
        <v>43919</v>
      </c>
      <c r="B60">
        <v>0</v>
      </c>
      <c r="C60">
        <v>1</v>
      </c>
      <c r="D60">
        <v>19</v>
      </c>
      <c r="E60">
        <v>24</v>
      </c>
      <c r="F60">
        <v>9</v>
      </c>
      <c r="G60">
        <v>8</v>
      </c>
      <c r="H60">
        <v>3</v>
      </c>
      <c r="I60">
        <v>3</v>
      </c>
      <c r="J60">
        <v>1</v>
      </c>
      <c r="K60">
        <v>0</v>
      </c>
      <c r="L60">
        <v>0</v>
      </c>
      <c r="M60">
        <v>0</v>
      </c>
    </row>
    <row r="61" spans="1:13" x14ac:dyDescent="0.45">
      <c r="A61" s="2">
        <f t="shared" si="2"/>
        <v>43920</v>
      </c>
      <c r="B61">
        <v>0</v>
      </c>
      <c r="C61">
        <v>1</v>
      </c>
      <c r="D61">
        <v>0</v>
      </c>
      <c r="E61">
        <v>2</v>
      </c>
      <c r="F61">
        <v>7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</row>
    <row r="62" spans="1:13" x14ac:dyDescent="0.45">
      <c r="A62" s="2">
        <f t="shared" si="2"/>
        <v>43921</v>
      </c>
      <c r="B62">
        <v>2</v>
      </c>
      <c r="C62">
        <v>2</v>
      </c>
      <c r="D62">
        <v>15</v>
      </c>
      <c r="E62">
        <v>21</v>
      </c>
      <c r="F62">
        <v>14</v>
      </c>
      <c r="G62">
        <v>10</v>
      </c>
      <c r="H62">
        <v>5</v>
      </c>
      <c r="I62">
        <v>5</v>
      </c>
      <c r="J62">
        <v>3</v>
      </c>
      <c r="K62">
        <v>1</v>
      </c>
      <c r="L62">
        <v>0</v>
      </c>
      <c r="M62">
        <v>0</v>
      </c>
    </row>
    <row r="63" spans="1:13" x14ac:dyDescent="0.45">
      <c r="A63" s="2">
        <f t="shared" si="2"/>
        <v>43922</v>
      </c>
      <c r="B63">
        <v>0</v>
      </c>
      <c r="C63">
        <v>1</v>
      </c>
      <c r="D63">
        <v>10</v>
      </c>
      <c r="E63">
        <v>16</v>
      </c>
      <c r="F63">
        <v>18</v>
      </c>
      <c r="G63">
        <v>11</v>
      </c>
      <c r="H63">
        <v>8</v>
      </c>
      <c r="I63">
        <v>2</v>
      </c>
      <c r="J63">
        <v>0</v>
      </c>
      <c r="K63">
        <v>0</v>
      </c>
      <c r="L63">
        <v>0</v>
      </c>
      <c r="M63">
        <v>0</v>
      </c>
    </row>
    <row r="64" spans="1:13" x14ac:dyDescent="0.45">
      <c r="A64" s="2">
        <f t="shared" si="2"/>
        <v>43923</v>
      </c>
      <c r="B64">
        <v>2</v>
      </c>
      <c r="C64">
        <v>4</v>
      </c>
      <c r="D64">
        <v>19</v>
      </c>
      <c r="E64">
        <v>15</v>
      </c>
      <c r="F64">
        <v>20</v>
      </c>
      <c r="G64">
        <v>14</v>
      </c>
      <c r="H64">
        <v>9</v>
      </c>
      <c r="I64">
        <v>10</v>
      </c>
      <c r="J64">
        <v>3</v>
      </c>
      <c r="K64">
        <v>1</v>
      </c>
      <c r="L64">
        <v>0</v>
      </c>
      <c r="M64">
        <v>0</v>
      </c>
    </row>
    <row r="65" spans="1:13" x14ac:dyDescent="0.45">
      <c r="A65" s="2">
        <f t="shared" si="2"/>
        <v>43924</v>
      </c>
      <c r="B65">
        <v>0</v>
      </c>
      <c r="C65">
        <v>1</v>
      </c>
      <c r="D65">
        <v>11</v>
      </c>
      <c r="E65">
        <v>23</v>
      </c>
      <c r="F65">
        <v>16</v>
      </c>
      <c r="G65">
        <v>14</v>
      </c>
      <c r="H65">
        <v>10</v>
      </c>
      <c r="I65">
        <v>9</v>
      </c>
      <c r="J65">
        <v>4</v>
      </c>
      <c r="K65">
        <v>0</v>
      </c>
      <c r="L65">
        <v>0</v>
      </c>
      <c r="M65">
        <v>1</v>
      </c>
    </row>
    <row r="66" spans="1:13" x14ac:dyDescent="0.45">
      <c r="A66" s="2">
        <f t="shared" si="2"/>
        <v>43925</v>
      </c>
      <c r="B66">
        <v>0</v>
      </c>
      <c r="C66">
        <v>2</v>
      </c>
      <c r="D66">
        <v>18</v>
      </c>
      <c r="E66">
        <v>21</v>
      </c>
      <c r="F66">
        <v>18</v>
      </c>
      <c r="G66">
        <v>17</v>
      </c>
      <c r="H66">
        <v>15</v>
      </c>
      <c r="I66">
        <v>15</v>
      </c>
      <c r="J66">
        <v>7</v>
      </c>
      <c r="K66">
        <v>3</v>
      </c>
      <c r="L66">
        <v>0</v>
      </c>
      <c r="M66">
        <v>0</v>
      </c>
    </row>
    <row r="67" spans="1:13" x14ac:dyDescent="0.45">
      <c r="A67" s="2">
        <f t="shared" si="2"/>
        <v>43926</v>
      </c>
      <c r="B67">
        <v>0</v>
      </c>
      <c r="C67">
        <v>1</v>
      </c>
      <c r="D67">
        <v>37</v>
      </c>
      <c r="E67">
        <v>33</v>
      </c>
      <c r="F67">
        <v>20</v>
      </c>
      <c r="G67">
        <v>17</v>
      </c>
      <c r="H67">
        <v>12</v>
      </c>
      <c r="I67">
        <v>5</v>
      </c>
      <c r="J67">
        <v>8</v>
      </c>
      <c r="K67">
        <v>3</v>
      </c>
      <c r="L67">
        <v>0</v>
      </c>
      <c r="M67">
        <v>7</v>
      </c>
    </row>
    <row r="68" spans="1:13" x14ac:dyDescent="0.45">
      <c r="A68" s="2">
        <f t="shared" si="2"/>
        <v>43927</v>
      </c>
      <c r="B68">
        <v>0</v>
      </c>
      <c r="C68">
        <v>0</v>
      </c>
      <c r="D68">
        <v>18</v>
      </c>
      <c r="E68">
        <v>21</v>
      </c>
      <c r="F68">
        <v>15</v>
      </c>
      <c r="G68">
        <v>11</v>
      </c>
      <c r="H68">
        <v>12</v>
      </c>
      <c r="I68">
        <v>6</v>
      </c>
      <c r="J68">
        <v>0</v>
      </c>
      <c r="K68">
        <v>0</v>
      </c>
      <c r="L68">
        <v>0</v>
      </c>
      <c r="M68">
        <v>0</v>
      </c>
    </row>
    <row r="69" spans="1:13" x14ac:dyDescent="0.45">
      <c r="A69" s="2">
        <f t="shared" si="2"/>
        <v>43928</v>
      </c>
      <c r="B69">
        <v>2</v>
      </c>
      <c r="C69">
        <v>1</v>
      </c>
      <c r="D69">
        <v>12</v>
      </c>
      <c r="E69">
        <v>19</v>
      </c>
      <c r="F69">
        <v>17</v>
      </c>
      <c r="G69">
        <v>14</v>
      </c>
      <c r="H69">
        <v>7</v>
      </c>
      <c r="I69">
        <v>5</v>
      </c>
      <c r="J69">
        <v>2</v>
      </c>
      <c r="K69">
        <v>0</v>
      </c>
      <c r="L69">
        <v>0</v>
      </c>
      <c r="M69">
        <v>0</v>
      </c>
    </row>
    <row r="70" spans="1:13" x14ac:dyDescent="0.45">
      <c r="A70" s="2">
        <f t="shared" si="2"/>
        <v>43929</v>
      </c>
      <c r="B70">
        <v>0</v>
      </c>
      <c r="C70">
        <v>1</v>
      </c>
      <c r="D70">
        <v>28</v>
      </c>
      <c r="E70">
        <v>33</v>
      </c>
      <c r="F70">
        <v>19</v>
      </c>
      <c r="G70">
        <v>22</v>
      </c>
      <c r="H70">
        <v>16</v>
      </c>
      <c r="I70">
        <v>14</v>
      </c>
      <c r="J70">
        <v>10</v>
      </c>
      <c r="K70">
        <v>1</v>
      </c>
      <c r="L70">
        <v>0</v>
      </c>
      <c r="M70">
        <v>0</v>
      </c>
    </row>
    <row r="71" spans="1:13" x14ac:dyDescent="0.45">
      <c r="A71" s="2">
        <f t="shared" si="2"/>
        <v>43930</v>
      </c>
      <c r="B71">
        <v>4</v>
      </c>
      <c r="C71">
        <v>3</v>
      </c>
      <c r="D71">
        <v>18</v>
      </c>
      <c r="E71">
        <v>41</v>
      </c>
      <c r="F71">
        <v>36</v>
      </c>
      <c r="G71">
        <v>29</v>
      </c>
      <c r="H71">
        <v>20</v>
      </c>
      <c r="I71">
        <v>18</v>
      </c>
      <c r="J71">
        <v>10</v>
      </c>
      <c r="K71">
        <v>1</v>
      </c>
      <c r="L71">
        <v>0</v>
      </c>
      <c r="M71">
        <v>1</v>
      </c>
    </row>
    <row r="72" spans="1:13" x14ac:dyDescent="0.45">
      <c r="A72" s="2">
        <f t="shared" si="2"/>
        <v>43931</v>
      </c>
      <c r="B72">
        <v>0</v>
      </c>
      <c r="C72">
        <v>3</v>
      </c>
      <c r="D72">
        <v>48</v>
      </c>
      <c r="E72">
        <v>44</v>
      </c>
      <c r="F72">
        <v>29</v>
      </c>
      <c r="G72">
        <v>32</v>
      </c>
      <c r="H72">
        <v>17</v>
      </c>
      <c r="I72">
        <v>9</v>
      </c>
      <c r="J72">
        <v>5</v>
      </c>
      <c r="K72">
        <v>1</v>
      </c>
      <c r="L72">
        <v>0</v>
      </c>
      <c r="M72">
        <v>1</v>
      </c>
    </row>
    <row r="73" spans="1:13" x14ac:dyDescent="0.45">
      <c r="A73" s="2">
        <f t="shared" si="2"/>
        <v>43932</v>
      </c>
      <c r="B73">
        <v>1</v>
      </c>
      <c r="C73">
        <v>5</v>
      </c>
      <c r="D73">
        <v>34</v>
      </c>
      <c r="E73">
        <v>38</v>
      </c>
      <c r="F73">
        <v>47</v>
      </c>
      <c r="G73">
        <v>45</v>
      </c>
      <c r="H73">
        <v>18</v>
      </c>
      <c r="I73">
        <v>9</v>
      </c>
      <c r="J73">
        <v>0</v>
      </c>
      <c r="K73">
        <v>0</v>
      </c>
      <c r="L73">
        <v>0</v>
      </c>
      <c r="M73">
        <v>0</v>
      </c>
    </row>
    <row r="74" spans="1:13" x14ac:dyDescent="0.45">
      <c r="A74" s="2">
        <f t="shared" si="2"/>
        <v>43933</v>
      </c>
      <c r="B74">
        <v>2</v>
      </c>
      <c r="C74">
        <v>0</v>
      </c>
      <c r="D74">
        <v>22</v>
      </c>
      <c r="E74">
        <v>21</v>
      </c>
      <c r="F74">
        <v>17</v>
      </c>
      <c r="G74">
        <v>18</v>
      </c>
      <c r="H74">
        <v>11</v>
      </c>
      <c r="I74">
        <v>23</v>
      </c>
      <c r="J74">
        <v>26</v>
      </c>
      <c r="K74">
        <v>24</v>
      </c>
      <c r="L74">
        <v>1</v>
      </c>
      <c r="M74">
        <v>1</v>
      </c>
    </row>
    <row r="75" spans="1:13" x14ac:dyDescent="0.45">
      <c r="A75" s="2">
        <f t="shared" si="2"/>
        <v>43934</v>
      </c>
      <c r="B75">
        <v>1</v>
      </c>
      <c r="C75">
        <v>1</v>
      </c>
      <c r="D75">
        <v>19</v>
      </c>
      <c r="E75">
        <v>17</v>
      </c>
      <c r="F75">
        <v>16</v>
      </c>
      <c r="G75">
        <v>25</v>
      </c>
      <c r="H75">
        <v>6</v>
      </c>
      <c r="I75">
        <v>5</v>
      </c>
      <c r="J75">
        <v>1</v>
      </c>
      <c r="K75">
        <v>0</v>
      </c>
      <c r="L75">
        <v>0</v>
      </c>
      <c r="M75">
        <v>0</v>
      </c>
    </row>
    <row r="76" spans="1:13" x14ac:dyDescent="0.45">
      <c r="A76" s="2">
        <f t="shared" si="2"/>
        <v>43935</v>
      </c>
      <c r="B76">
        <v>2</v>
      </c>
      <c r="C76">
        <v>1</v>
      </c>
      <c r="D76">
        <v>29</v>
      </c>
      <c r="E76">
        <v>26</v>
      </c>
      <c r="F76">
        <v>43</v>
      </c>
      <c r="G76">
        <v>28</v>
      </c>
      <c r="H76">
        <v>19</v>
      </c>
      <c r="I76">
        <v>11</v>
      </c>
      <c r="J76">
        <v>0</v>
      </c>
      <c r="K76">
        <v>1</v>
      </c>
      <c r="L76">
        <v>0</v>
      </c>
      <c r="M76">
        <v>1</v>
      </c>
    </row>
    <row r="77" spans="1:13" x14ac:dyDescent="0.45">
      <c r="A77" s="2">
        <f t="shared" si="2"/>
        <v>43936</v>
      </c>
      <c r="B77">
        <v>3</v>
      </c>
      <c r="C77">
        <v>0</v>
      </c>
      <c r="D77">
        <v>19</v>
      </c>
      <c r="E77">
        <v>14</v>
      </c>
      <c r="F77">
        <v>22</v>
      </c>
      <c r="G77">
        <v>25</v>
      </c>
      <c r="H77">
        <v>17</v>
      </c>
      <c r="I77">
        <v>13</v>
      </c>
      <c r="J77">
        <v>14</v>
      </c>
      <c r="K77">
        <v>0</v>
      </c>
      <c r="L77">
        <v>0</v>
      </c>
      <c r="M77">
        <v>0</v>
      </c>
    </row>
    <row r="78" spans="1:13" x14ac:dyDescent="0.45">
      <c r="A78" s="2">
        <f t="shared" si="2"/>
        <v>43937</v>
      </c>
      <c r="B78">
        <v>4</v>
      </c>
      <c r="C78">
        <v>3</v>
      </c>
      <c r="D78">
        <v>27</v>
      </c>
      <c r="E78">
        <v>34</v>
      </c>
      <c r="F78">
        <v>20</v>
      </c>
      <c r="G78">
        <v>26</v>
      </c>
      <c r="H78">
        <v>17</v>
      </c>
      <c r="I78">
        <v>10</v>
      </c>
      <c r="J78">
        <v>6</v>
      </c>
      <c r="K78">
        <v>2</v>
      </c>
      <c r="L78">
        <v>0</v>
      </c>
      <c r="M78">
        <v>0</v>
      </c>
    </row>
    <row r="79" spans="1:13" ht="18.45" customHeight="1" x14ac:dyDescent="0.45">
      <c r="A79" s="2">
        <f t="shared" si="2"/>
        <v>43938</v>
      </c>
      <c r="B79">
        <v>2</v>
      </c>
      <c r="C79">
        <v>2</v>
      </c>
      <c r="D79">
        <v>30</v>
      </c>
      <c r="E79">
        <v>32</v>
      </c>
      <c r="F79">
        <v>36</v>
      </c>
      <c r="G79">
        <v>33</v>
      </c>
      <c r="H79">
        <v>26</v>
      </c>
      <c r="I79">
        <v>17</v>
      </c>
      <c r="J79">
        <v>18</v>
      </c>
      <c r="K79">
        <v>4</v>
      </c>
      <c r="L79">
        <v>0</v>
      </c>
      <c r="M79">
        <v>1</v>
      </c>
    </row>
    <row r="80" spans="1:13" ht="18.45" customHeight="1" x14ac:dyDescent="0.45">
      <c r="A80" s="2">
        <f t="shared" si="2"/>
        <v>43939</v>
      </c>
      <c r="B80">
        <v>2</v>
      </c>
      <c r="C80">
        <v>7</v>
      </c>
      <c r="D80">
        <v>29</v>
      </c>
      <c r="E80">
        <v>30</v>
      </c>
      <c r="F80">
        <v>28</v>
      </c>
      <c r="G80">
        <v>35</v>
      </c>
      <c r="H80">
        <v>16</v>
      </c>
      <c r="I80">
        <v>17</v>
      </c>
      <c r="J80">
        <v>12</v>
      </c>
      <c r="K80">
        <v>5</v>
      </c>
      <c r="L80">
        <v>0</v>
      </c>
      <c r="M80">
        <v>0</v>
      </c>
    </row>
    <row r="81" spans="1:13" ht="18.45" customHeight="1" x14ac:dyDescent="0.45">
      <c r="A81" s="2">
        <f t="shared" si="2"/>
        <v>43940</v>
      </c>
      <c r="B81">
        <v>1</v>
      </c>
      <c r="C81">
        <v>1</v>
      </c>
      <c r="D81">
        <v>18</v>
      </c>
      <c r="E81">
        <v>19</v>
      </c>
      <c r="F81">
        <v>20</v>
      </c>
      <c r="G81">
        <v>12</v>
      </c>
      <c r="H81">
        <v>15</v>
      </c>
      <c r="I81">
        <v>14</v>
      </c>
      <c r="J81">
        <v>2</v>
      </c>
      <c r="K81">
        <v>5</v>
      </c>
      <c r="L81">
        <v>0</v>
      </c>
      <c r="M81">
        <v>0</v>
      </c>
    </row>
    <row r="82" spans="1:13" ht="18.45" customHeight="1" x14ac:dyDescent="0.45">
      <c r="A82" s="2">
        <f t="shared" si="2"/>
        <v>43941</v>
      </c>
      <c r="B82">
        <v>1</v>
      </c>
      <c r="C82">
        <v>2</v>
      </c>
      <c r="D82">
        <v>18</v>
      </c>
      <c r="E82">
        <v>20</v>
      </c>
      <c r="F82">
        <v>19</v>
      </c>
      <c r="G82">
        <v>15</v>
      </c>
      <c r="H82">
        <v>11</v>
      </c>
      <c r="I82">
        <v>9</v>
      </c>
      <c r="J82">
        <v>4</v>
      </c>
      <c r="K82">
        <v>2</v>
      </c>
      <c r="L82">
        <v>0</v>
      </c>
      <c r="M82">
        <v>1</v>
      </c>
    </row>
    <row r="83" spans="1:13" ht="18.45" customHeight="1" x14ac:dyDescent="0.45">
      <c r="A83" s="2">
        <f t="shared" si="2"/>
        <v>43942</v>
      </c>
      <c r="B83">
        <v>0</v>
      </c>
      <c r="C83">
        <v>0</v>
      </c>
      <c r="D83">
        <v>22</v>
      </c>
      <c r="E83">
        <v>16</v>
      </c>
      <c r="F83">
        <v>20</v>
      </c>
      <c r="G83">
        <v>29</v>
      </c>
      <c r="H83">
        <v>16</v>
      </c>
      <c r="I83">
        <v>10</v>
      </c>
      <c r="J83">
        <v>7</v>
      </c>
      <c r="K83">
        <v>3</v>
      </c>
      <c r="L83">
        <v>0</v>
      </c>
      <c r="M83">
        <v>0</v>
      </c>
    </row>
    <row r="84" spans="1:13" ht="18.45" customHeight="1" x14ac:dyDescent="0.45">
      <c r="A84" s="2">
        <f t="shared" si="2"/>
        <v>43943</v>
      </c>
      <c r="B84">
        <v>8</v>
      </c>
      <c r="C84">
        <v>2</v>
      </c>
      <c r="D84">
        <v>32</v>
      </c>
      <c r="E84">
        <v>24</v>
      </c>
      <c r="F84">
        <v>11</v>
      </c>
      <c r="G84">
        <v>25</v>
      </c>
      <c r="H84">
        <v>8</v>
      </c>
      <c r="I84">
        <v>14</v>
      </c>
      <c r="J84">
        <v>6</v>
      </c>
      <c r="K84">
        <v>2</v>
      </c>
      <c r="L84">
        <v>0</v>
      </c>
      <c r="M84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A435-2B3C-4E24-8831-5A6311C2EBF5}">
  <dimension ref="A1:AK84"/>
  <sheetViews>
    <sheetView workbookViewId="0">
      <pane ySplit="1" topLeftCell="A68" activePane="bottomLeft" state="frozen"/>
      <selection pane="bottomLeft" activeCell="A84" sqref="A84:XFD84"/>
    </sheetView>
  </sheetViews>
  <sheetFormatPr defaultRowHeight="18" x14ac:dyDescent="0.45"/>
  <cols>
    <col min="1" max="1" width="13.8984375" style="2" bestFit="1" customWidth="1"/>
    <col min="2" max="2" width="10" bestFit="1" customWidth="1"/>
    <col min="3" max="3" width="10" style="3" customWidth="1"/>
    <col min="4" max="4" width="9" bestFit="1" customWidth="1"/>
    <col min="5" max="5" width="9" style="3" customWidth="1"/>
    <col min="7" max="7" width="8.69921875" style="3"/>
    <col min="9" max="9" width="8.69921875" style="3"/>
    <col min="11" max="11" width="8.69921875" style="3"/>
    <col min="13" max="13" width="8.69921875" style="3"/>
    <col min="15" max="15" width="8.69921875" style="3"/>
    <col min="17" max="17" width="8.69921875" style="3"/>
    <col min="19" max="19" width="8.69921875" style="3"/>
    <col min="21" max="21" width="8.69921875" style="3"/>
    <col min="22" max="22" width="8.69921875" customWidth="1"/>
    <col min="23" max="23" width="8.69921875" style="3" customWidth="1"/>
    <col min="25" max="25" width="8.69921875" style="3"/>
  </cols>
  <sheetData>
    <row r="1" spans="1:37" s="4" customFormat="1" x14ac:dyDescent="0.45">
      <c r="B1" s="4" t="s">
        <v>11</v>
      </c>
      <c r="C1" s="4" t="s">
        <v>27</v>
      </c>
      <c r="D1" s="4" t="s">
        <v>0</v>
      </c>
      <c r="E1" s="4" t="s">
        <v>28</v>
      </c>
      <c r="F1" s="4" t="s">
        <v>1</v>
      </c>
      <c r="G1" s="4" t="s">
        <v>29</v>
      </c>
      <c r="H1" s="4" t="s">
        <v>2</v>
      </c>
      <c r="I1" s="4" t="s">
        <v>30</v>
      </c>
      <c r="J1" s="4" t="s">
        <v>3</v>
      </c>
      <c r="K1" s="4" t="s">
        <v>31</v>
      </c>
      <c r="L1" s="4" t="s">
        <v>4</v>
      </c>
      <c r="M1" s="4" t="s">
        <v>32</v>
      </c>
      <c r="N1" s="4" t="s">
        <v>5</v>
      </c>
      <c r="O1" s="4" t="s">
        <v>33</v>
      </c>
      <c r="P1" s="4" t="s">
        <v>6</v>
      </c>
      <c r="Q1" s="4" t="s">
        <v>34</v>
      </c>
      <c r="R1" s="4" t="s">
        <v>7</v>
      </c>
      <c r="S1" s="4" t="s">
        <v>35</v>
      </c>
      <c r="T1" s="4" t="s">
        <v>8</v>
      </c>
      <c r="U1" s="4" t="s">
        <v>36</v>
      </c>
      <c r="V1" s="4" t="s">
        <v>9</v>
      </c>
      <c r="W1" s="4" t="s">
        <v>37</v>
      </c>
      <c r="X1" s="4" t="s">
        <v>10</v>
      </c>
      <c r="Y1" s="4" t="s">
        <v>38</v>
      </c>
      <c r="AI1" s="4" t="s">
        <v>13</v>
      </c>
      <c r="AJ1" s="4" t="s">
        <v>25</v>
      </c>
      <c r="AK1" s="4" t="s">
        <v>26</v>
      </c>
    </row>
    <row r="2" spans="1:37" x14ac:dyDescent="0.45">
      <c r="A2" s="2">
        <v>43861</v>
      </c>
      <c r="B2">
        <f>'Age-Day'!B2</f>
        <v>0</v>
      </c>
      <c r="C2" s="3">
        <f>B2</f>
        <v>0</v>
      </c>
      <c r="D2">
        <f>'Age-Day'!C2</f>
        <v>0</v>
      </c>
      <c r="E2" s="3">
        <f>D2</f>
        <v>0</v>
      </c>
      <c r="F2">
        <f>'Age-Day'!D2</f>
        <v>0</v>
      </c>
      <c r="G2" s="3">
        <f>F2</f>
        <v>0</v>
      </c>
      <c r="H2">
        <f>'Age-Day'!E2</f>
        <v>1</v>
      </c>
      <c r="I2" s="3">
        <f>H2</f>
        <v>1</v>
      </c>
      <c r="J2">
        <f>'Age-Day'!F2</f>
        <v>0</v>
      </c>
      <c r="K2" s="3">
        <f>J2</f>
        <v>0</v>
      </c>
      <c r="L2">
        <f>'Age-Day'!G2</f>
        <v>0</v>
      </c>
      <c r="M2" s="3">
        <f>L2</f>
        <v>0</v>
      </c>
      <c r="N2">
        <f>'Age-Day'!H2</f>
        <v>0</v>
      </c>
      <c r="O2" s="3">
        <f>N2</f>
        <v>0</v>
      </c>
      <c r="P2">
        <f>'Age-Day'!I2</f>
        <v>0</v>
      </c>
      <c r="Q2" s="3">
        <f>P2</f>
        <v>0</v>
      </c>
      <c r="R2">
        <f>'Age-Day'!J2</f>
        <v>0</v>
      </c>
      <c r="S2" s="3">
        <f>R2</f>
        <v>0</v>
      </c>
      <c r="T2">
        <f>'Age-Day'!K2</f>
        <v>0</v>
      </c>
      <c r="U2" s="3">
        <f>T2</f>
        <v>0</v>
      </c>
      <c r="V2">
        <f>'Age-Day'!L2</f>
        <v>0</v>
      </c>
      <c r="W2" s="3">
        <f>V2</f>
        <v>0</v>
      </c>
      <c r="X2">
        <f>'Age-Day'!M2</f>
        <v>0</v>
      </c>
      <c r="Y2" s="3">
        <f>X2</f>
        <v>0</v>
      </c>
      <c r="AH2" t="s">
        <v>14</v>
      </c>
      <c r="AI2">
        <f t="shared" ref="AI2:AI12" si="0">AJ2+AK2</f>
        <v>1085211</v>
      </c>
      <c r="AJ2">
        <v>544876</v>
      </c>
      <c r="AK2">
        <v>540335</v>
      </c>
    </row>
    <row r="3" spans="1:37" x14ac:dyDescent="0.45">
      <c r="A3" s="2">
        <v>43862</v>
      </c>
      <c r="B3">
        <f>'Age-Day'!B3</f>
        <v>0</v>
      </c>
      <c r="C3" s="3">
        <f t="shared" ref="C3:C34" si="1">C2+B3</f>
        <v>0</v>
      </c>
      <c r="D3">
        <f>'Age-Day'!C3</f>
        <v>0</v>
      </c>
      <c r="E3" s="3">
        <f t="shared" ref="E3:E34" si="2">E2+D3</f>
        <v>0</v>
      </c>
      <c r="F3">
        <f>'Age-Day'!D3</f>
        <v>0</v>
      </c>
      <c r="G3" s="3">
        <f t="shared" ref="G3:G34" si="3">G2+F3</f>
        <v>0</v>
      </c>
      <c r="H3">
        <f>'Age-Day'!E3</f>
        <v>0</v>
      </c>
      <c r="I3" s="3">
        <f t="shared" ref="I3:I34" si="4">I2+H3</f>
        <v>1</v>
      </c>
      <c r="J3">
        <f>'Age-Day'!F3</f>
        <v>0</v>
      </c>
      <c r="K3" s="3">
        <f t="shared" ref="K3:K34" si="5">K2+J3</f>
        <v>0</v>
      </c>
      <c r="L3">
        <f>'Age-Day'!G3</f>
        <v>0</v>
      </c>
      <c r="M3" s="3">
        <f t="shared" ref="M3:M34" si="6">M2+L3</f>
        <v>0</v>
      </c>
      <c r="N3">
        <f>'Age-Day'!H3</f>
        <v>0</v>
      </c>
      <c r="O3" s="3">
        <f t="shared" ref="O3:O34" si="7">O2+N3</f>
        <v>0</v>
      </c>
      <c r="P3">
        <f>'Age-Day'!I3</f>
        <v>0</v>
      </c>
      <c r="Q3" s="3">
        <f t="shared" ref="Q3:Q34" si="8">Q2+P3</f>
        <v>0</v>
      </c>
      <c r="R3">
        <f>'Age-Day'!J3</f>
        <v>0</v>
      </c>
      <c r="S3" s="3">
        <f t="shared" ref="S3:S34" si="9">S2+R3</f>
        <v>0</v>
      </c>
      <c r="T3">
        <f>'Age-Day'!K3</f>
        <v>0</v>
      </c>
      <c r="U3" s="3">
        <f t="shared" ref="U3:U34" si="10">U2+T3</f>
        <v>0</v>
      </c>
      <c r="V3">
        <f>'Age-Day'!L3</f>
        <v>0</v>
      </c>
      <c r="W3" s="3">
        <f t="shared" ref="W3:W34" si="11">W2+V3</f>
        <v>0</v>
      </c>
      <c r="X3">
        <f>'Age-Day'!M3</f>
        <v>0</v>
      </c>
      <c r="Y3" s="3">
        <f t="shared" ref="Y3:Y34" si="12">Y2+X3</f>
        <v>0</v>
      </c>
      <c r="AH3" t="s">
        <v>15</v>
      </c>
      <c r="AI3">
        <f t="shared" si="0"/>
        <v>1068377</v>
      </c>
      <c r="AJ3">
        <v>517833</v>
      </c>
      <c r="AK3">
        <v>550544</v>
      </c>
    </row>
    <row r="4" spans="1:37" x14ac:dyDescent="0.45">
      <c r="A4" s="2">
        <v>43863</v>
      </c>
      <c r="B4">
        <f>'Age-Day'!B4</f>
        <v>0</v>
      </c>
      <c r="C4" s="3">
        <f t="shared" si="1"/>
        <v>0</v>
      </c>
      <c r="D4">
        <f>'Age-Day'!C4</f>
        <v>0</v>
      </c>
      <c r="E4" s="3">
        <f t="shared" si="2"/>
        <v>0</v>
      </c>
      <c r="F4">
        <f>'Age-Day'!D4</f>
        <v>0</v>
      </c>
      <c r="G4" s="3">
        <f t="shared" si="3"/>
        <v>0</v>
      </c>
      <c r="H4">
        <f>'Age-Day'!E4</f>
        <v>0</v>
      </c>
      <c r="I4" s="3">
        <f t="shared" si="4"/>
        <v>1</v>
      </c>
      <c r="J4">
        <f>'Age-Day'!F4</f>
        <v>0</v>
      </c>
      <c r="K4" s="3">
        <f t="shared" si="5"/>
        <v>0</v>
      </c>
      <c r="L4">
        <f>'Age-Day'!G4</f>
        <v>0</v>
      </c>
      <c r="M4" s="3">
        <f t="shared" si="6"/>
        <v>0</v>
      </c>
      <c r="N4">
        <f>'Age-Day'!H4</f>
        <v>0</v>
      </c>
      <c r="O4" s="3">
        <f t="shared" si="7"/>
        <v>0</v>
      </c>
      <c r="P4">
        <f>'Age-Day'!I4</f>
        <v>0</v>
      </c>
      <c r="Q4" s="3">
        <f t="shared" si="8"/>
        <v>0</v>
      </c>
      <c r="R4">
        <f>'Age-Day'!J4</f>
        <v>0</v>
      </c>
      <c r="S4" s="3">
        <f t="shared" si="9"/>
        <v>0</v>
      </c>
      <c r="T4">
        <f>'Age-Day'!K4</f>
        <v>0</v>
      </c>
      <c r="U4" s="3">
        <f t="shared" si="10"/>
        <v>0</v>
      </c>
      <c r="V4">
        <f>'Age-Day'!L4</f>
        <v>0</v>
      </c>
      <c r="W4" s="3">
        <f t="shared" si="11"/>
        <v>0</v>
      </c>
      <c r="X4">
        <f>'Age-Day'!M4</f>
        <v>0</v>
      </c>
      <c r="Y4" s="3">
        <f t="shared" si="12"/>
        <v>0</v>
      </c>
      <c r="AH4" t="s">
        <v>16</v>
      </c>
      <c r="AI4">
        <f t="shared" si="0"/>
        <v>1741725</v>
      </c>
      <c r="AJ4">
        <v>797328</v>
      </c>
      <c r="AK4">
        <v>944397</v>
      </c>
    </row>
    <row r="5" spans="1:37" x14ac:dyDescent="0.45">
      <c r="A5" s="2">
        <v>43864</v>
      </c>
      <c r="B5">
        <f>'Age-Day'!B5</f>
        <v>0</v>
      </c>
      <c r="C5" s="3">
        <f t="shared" si="1"/>
        <v>0</v>
      </c>
      <c r="D5">
        <f>'Age-Day'!C5</f>
        <v>0</v>
      </c>
      <c r="E5" s="3">
        <f t="shared" si="2"/>
        <v>0</v>
      </c>
      <c r="F5">
        <f>'Age-Day'!D5</f>
        <v>0</v>
      </c>
      <c r="G5" s="3">
        <f t="shared" si="3"/>
        <v>0</v>
      </c>
      <c r="H5">
        <f>'Age-Day'!E5</f>
        <v>0</v>
      </c>
      <c r="I5" s="3">
        <f t="shared" si="4"/>
        <v>1</v>
      </c>
      <c r="J5">
        <f>'Age-Day'!F5</f>
        <v>0</v>
      </c>
      <c r="K5" s="3">
        <f t="shared" si="5"/>
        <v>0</v>
      </c>
      <c r="L5">
        <f>'Age-Day'!G5</f>
        <v>0</v>
      </c>
      <c r="M5" s="3">
        <f t="shared" si="6"/>
        <v>0</v>
      </c>
      <c r="N5">
        <f>'Age-Day'!H5</f>
        <v>0</v>
      </c>
      <c r="O5" s="3">
        <f t="shared" si="7"/>
        <v>0</v>
      </c>
      <c r="P5">
        <f>'Age-Day'!I5</f>
        <v>0</v>
      </c>
      <c r="Q5" s="3">
        <f t="shared" si="8"/>
        <v>0</v>
      </c>
      <c r="R5">
        <f>'Age-Day'!J5</f>
        <v>0</v>
      </c>
      <c r="S5" s="3">
        <f t="shared" si="9"/>
        <v>0</v>
      </c>
      <c r="T5">
        <f>'Age-Day'!K5</f>
        <v>0</v>
      </c>
      <c r="U5" s="3">
        <f t="shared" si="10"/>
        <v>0</v>
      </c>
      <c r="V5">
        <f>'Age-Day'!L5</f>
        <v>0</v>
      </c>
      <c r="W5" s="3">
        <f t="shared" si="11"/>
        <v>0</v>
      </c>
      <c r="X5">
        <f>'Age-Day'!M5</f>
        <v>0</v>
      </c>
      <c r="Y5" s="3">
        <f t="shared" si="12"/>
        <v>0</v>
      </c>
      <c r="AH5" t="s">
        <v>17</v>
      </c>
      <c r="AI5">
        <f t="shared" si="0"/>
        <v>1976337</v>
      </c>
      <c r="AJ5">
        <v>959936</v>
      </c>
      <c r="AK5">
        <v>1016401</v>
      </c>
    </row>
    <row r="6" spans="1:37" x14ac:dyDescent="0.45">
      <c r="A6" s="2">
        <v>43865</v>
      </c>
      <c r="B6">
        <f>'Age-Day'!B6</f>
        <v>0</v>
      </c>
      <c r="C6" s="3">
        <f t="shared" si="1"/>
        <v>0</v>
      </c>
      <c r="D6">
        <f>'Age-Day'!C6</f>
        <v>0</v>
      </c>
      <c r="E6" s="3">
        <f t="shared" si="2"/>
        <v>0</v>
      </c>
      <c r="F6">
        <f>'Age-Day'!D6</f>
        <v>0</v>
      </c>
      <c r="G6" s="3">
        <f t="shared" si="3"/>
        <v>0</v>
      </c>
      <c r="H6">
        <f>'Age-Day'!E6</f>
        <v>0</v>
      </c>
      <c r="I6" s="3">
        <f t="shared" si="4"/>
        <v>1</v>
      </c>
      <c r="J6">
        <f>'Age-Day'!F6</f>
        <v>0</v>
      </c>
      <c r="K6" s="3">
        <f t="shared" si="5"/>
        <v>0</v>
      </c>
      <c r="L6">
        <f>'Age-Day'!G6</f>
        <v>0</v>
      </c>
      <c r="M6" s="3">
        <f t="shared" si="6"/>
        <v>0</v>
      </c>
      <c r="N6">
        <f>'Age-Day'!H6</f>
        <v>0</v>
      </c>
      <c r="O6" s="3">
        <f t="shared" si="7"/>
        <v>0</v>
      </c>
      <c r="P6">
        <f>'Age-Day'!I6</f>
        <v>0</v>
      </c>
      <c r="Q6" s="3">
        <f t="shared" si="8"/>
        <v>0</v>
      </c>
      <c r="R6">
        <f>'Age-Day'!J6</f>
        <v>0</v>
      </c>
      <c r="S6" s="3">
        <f t="shared" si="9"/>
        <v>0</v>
      </c>
      <c r="T6">
        <f>'Age-Day'!K6</f>
        <v>0</v>
      </c>
      <c r="U6" s="3">
        <f t="shared" si="10"/>
        <v>0</v>
      </c>
      <c r="V6">
        <f>'Age-Day'!L6</f>
        <v>0</v>
      </c>
      <c r="W6" s="3">
        <f t="shared" si="11"/>
        <v>0</v>
      </c>
      <c r="X6">
        <f>'Age-Day'!M6</f>
        <v>0</v>
      </c>
      <c r="Y6" s="3">
        <f t="shared" si="12"/>
        <v>0</v>
      </c>
      <c r="AH6" t="s">
        <v>18</v>
      </c>
      <c r="AI6">
        <f t="shared" si="0"/>
        <v>2263140</v>
      </c>
      <c r="AJ6">
        <v>1079732</v>
      </c>
      <c r="AK6">
        <v>1183408</v>
      </c>
    </row>
    <row r="7" spans="1:37" x14ac:dyDescent="0.45">
      <c r="A7" s="2">
        <v>43866</v>
      </c>
      <c r="B7">
        <f>'Age-Day'!B7</f>
        <v>0</v>
      </c>
      <c r="C7" s="3">
        <f t="shared" si="1"/>
        <v>0</v>
      </c>
      <c r="D7">
        <f>'Age-Day'!C7</f>
        <v>0</v>
      </c>
      <c r="E7" s="3">
        <f t="shared" si="2"/>
        <v>0</v>
      </c>
      <c r="F7">
        <f>'Age-Day'!D7</f>
        <v>0</v>
      </c>
      <c r="G7" s="3">
        <f t="shared" si="3"/>
        <v>0</v>
      </c>
      <c r="H7">
        <f>'Age-Day'!E7</f>
        <v>0</v>
      </c>
      <c r="I7" s="3">
        <f t="shared" si="4"/>
        <v>1</v>
      </c>
      <c r="J7">
        <f>'Age-Day'!F7</f>
        <v>0</v>
      </c>
      <c r="K7" s="3">
        <f t="shared" si="5"/>
        <v>0</v>
      </c>
      <c r="L7">
        <f>'Age-Day'!G7</f>
        <v>0</v>
      </c>
      <c r="M7" s="3">
        <f t="shared" si="6"/>
        <v>0</v>
      </c>
      <c r="N7">
        <f>'Age-Day'!H7</f>
        <v>0</v>
      </c>
      <c r="O7" s="3">
        <f t="shared" si="7"/>
        <v>0</v>
      </c>
      <c r="P7">
        <f>'Age-Day'!I7</f>
        <v>0</v>
      </c>
      <c r="Q7" s="3">
        <f t="shared" si="8"/>
        <v>0</v>
      </c>
      <c r="R7">
        <f>'Age-Day'!J7</f>
        <v>0</v>
      </c>
      <c r="S7" s="3">
        <f t="shared" si="9"/>
        <v>0</v>
      </c>
      <c r="T7">
        <f>'Age-Day'!K7</f>
        <v>0</v>
      </c>
      <c r="U7" s="3">
        <f t="shared" si="10"/>
        <v>0</v>
      </c>
      <c r="V7">
        <f>'Age-Day'!L7</f>
        <v>0</v>
      </c>
      <c r="W7" s="3">
        <f t="shared" si="11"/>
        <v>0</v>
      </c>
      <c r="X7">
        <f>'Age-Day'!M7</f>
        <v>0</v>
      </c>
      <c r="Y7" s="3">
        <f t="shared" si="12"/>
        <v>0</v>
      </c>
      <c r="AH7" t="s">
        <v>19</v>
      </c>
      <c r="AI7">
        <f t="shared" si="0"/>
        <v>1890415</v>
      </c>
      <c r="AJ7">
        <v>1042763</v>
      </c>
      <c r="AK7">
        <v>847652</v>
      </c>
    </row>
    <row r="8" spans="1:37" x14ac:dyDescent="0.45">
      <c r="A8" s="2">
        <v>43867</v>
      </c>
      <c r="B8">
        <f>'Age-Day'!B8</f>
        <v>0</v>
      </c>
      <c r="C8" s="3">
        <f t="shared" si="1"/>
        <v>0</v>
      </c>
      <c r="D8">
        <f>'Age-Day'!C8</f>
        <v>0</v>
      </c>
      <c r="E8" s="3">
        <f t="shared" si="2"/>
        <v>0</v>
      </c>
      <c r="F8">
        <f>'Age-Day'!D8</f>
        <v>0</v>
      </c>
      <c r="G8" s="3">
        <f t="shared" si="3"/>
        <v>0</v>
      </c>
      <c r="H8">
        <f>'Age-Day'!E8</f>
        <v>0</v>
      </c>
      <c r="I8" s="3">
        <f t="shared" si="4"/>
        <v>1</v>
      </c>
      <c r="J8">
        <f>'Age-Day'!F8</f>
        <v>0</v>
      </c>
      <c r="K8" s="3">
        <f t="shared" si="5"/>
        <v>0</v>
      </c>
      <c r="L8">
        <f>'Age-Day'!G8</f>
        <v>0</v>
      </c>
      <c r="M8" s="3">
        <f t="shared" si="6"/>
        <v>0</v>
      </c>
      <c r="N8">
        <f>'Age-Day'!H8</f>
        <v>0</v>
      </c>
      <c r="O8" s="3">
        <f t="shared" si="7"/>
        <v>0</v>
      </c>
      <c r="P8">
        <f>'Age-Day'!I8</f>
        <v>0</v>
      </c>
      <c r="Q8" s="3">
        <f t="shared" si="8"/>
        <v>0</v>
      </c>
      <c r="R8">
        <f>'Age-Day'!J8</f>
        <v>0</v>
      </c>
      <c r="S8" s="3">
        <f t="shared" si="9"/>
        <v>0</v>
      </c>
      <c r="T8">
        <f>'Age-Day'!K8</f>
        <v>0</v>
      </c>
      <c r="U8" s="3">
        <f t="shared" si="10"/>
        <v>0</v>
      </c>
      <c r="V8">
        <f>'Age-Day'!L8</f>
        <v>0</v>
      </c>
      <c r="W8" s="3">
        <f t="shared" si="11"/>
        <v>0</v>
      </c>
      <c r="X8">
        <f>'Age-Day'!M8</f>
        <v>0</v>
      </c>
      <c r="Y8" s="3">
        <f t="shared" si="12"/>
        <v>0</v>
      </c>
      <c r="AH8" t="s">
        <v>20</v>
      </c>
      <c r="AI8">
        <f t="shared" si="0"/>
        <v>1399610</v>
      </c>
      <c r="AJ8">
        <v>687700</v>
      </c>
      <c r="AK8">
        <v>711910</v>
      </c>
    </row>
    <row r="9" spans="1:37" x14ac:dyDescent="0.45">
      <c r="A9" s="2">
        <f t="shared" ref="A9:A84" si="13">A8+1</f>
        <v>43868</v>
      </c>
      <c r="B9">
        <f>'Age-Day'!B9</f>
        <v>0</v>
      </c>
      <c r="C9" s="3">
        <f t="shared" si="1"/>
        <v>0</v>
      </c>
      <c r="D9">
        <f>'Age-Day'!C9</f>
        <v>0</v>
      </c>
      <c r="E9" s="3">
        <f t="shared" si="2"/>
        <v>0</v>
      </c>
      <c r="F9">
        <f>'Age-Day'!D9</f>
        <v>0</v>
      </c>
      <c r="G9" s="3">
        <f t="shared" si="3"/>
        <v>0</v>
      </c>
      <c r="H9">
        <f>'Age-Day'!E9</f>
        <v>0</v>
      </c>
      <c r="I9" s="3">
        <f t="shared" si="4"/>
        <v>1</v>
      </c>
      <c r="J9">
        <f>'Age-Day'!F9</f>
        <v>0</v>
      </c>
      <c r="K9" s="3">
        <f t="shared" si="5"/>
        <v>0</v>
      </c>
      <c r="L9">
        <f>'Age-Day'!G9</f>
        <v>0</v>
      </c>
      <c r="M9" s="3">
        <f t="shared" si="6"/>
        <v>0</v>
      </c>
      <c r="N9">
        <f>'Age-Day'!H9</f>
        <v>0</v>
      </c>
      <c r="O9" s="3">
        <f t="shared" si="7"/>
        <v>0</v>
      </c>
      <c r="P9">
        <f>'Age-Day'!I9</f>
        <v>0</v>
      </c>
      <c r="Q9" s="3">
        <f t="shared" si="8"/>
        <v>0</v>
      </c>
      <c r="R9">
        <f>'Age-Day'!J9</f>
        <v>0</v>
      </c>
      <c r="S9" s="3">
        <f t="shared" si="9"/>
        <v>0</v>
      </c>
      <c r="T9">
        <f>'Age-Day'!K9</f>
        <v>0</v>
      </c>
      <c r="U9" s="3">
        <f t="shared" si="10"/>
        <v>0</v>
      </c>
      <c r="V9">
        <f>'Age-Day'!L9</f>
        <v>0</v>
      </c>
      <c r="W9" s="3">
        <f t="shared" si="11"/>
        <v>0</v>
      </c>
      <c r="X9">
        <f>'Age-Day'!M9</f>
        <v>0</v>
      </c>
      <c r="Y9" s="3">
        <f t="shared" si="12"/>
        <v>0</v>
      </c>
      <c r="AH9" t="s">
        <v>21</v>
      </c>
      <c r="AI9">
        <f t="shared" si="0"/>
        <v>1424442</v>
      </c>
      <c r="AJ9">
        <v>771963</v>
      </c>
      <c r="AK9">
        <v>652479</v>
      </c>
    </row>
    <row r="10" spans="1:37" x14ac:dyDescent="0.45">
      <c r="A10" s="2">
        <f t="shared" si="13"/>
        <v>43869</v>
      </c>
      <c r="B10">
        <f>'Age-Day'!B10</f>
        <v>0</v>
      </c>
      <c r="C10" s="3">
        <f t="shared" si="1"/>
        <v>0</v>
      </c>
      <c r="D10">
        <f>'Age-Day'!C10</f>
        <v>0</v>
      </c>
      <c r="E10" s="3">
        <f t="shared" si="2"/>
        <v>0</v>
      </c>
      <c r="F10">
        <f>'Age-Day'!D10</f>
        <v>0</v>
      </c>
      <c r="G10" s="3">
        <f t="shared" si="3"/>
        <v>0</v>
      </c>
      <c r="H10">
        <f>'Age-Day'!E10</f>
        <v>0</v>
      </c>
      <c r="I10" s="3">
        <f t="shared" si="4"/>
        <v>1</v>
      </c>
      <c r="J10">
        <f>'Age-Day'!F10</f>
        <v>0</v>
      </c>
      <c r="K10" s="3">
        <f t="shared" si="5"/>
        <v>0</v>
      </c>
      <c r="L10">
        <f>'Age-Day'!G10</f>
        <v>0</v>
      </c>
      <c r="M10" s="3">
        <f t="shared" si="6"/>
        <v>0</v>
      </c>
      <c r="N10">
        <f>'Age-Day'!H10</f>
        <v>0</v>
      </c>
      <c r="O10" s="3">
        <f t="shared" si="7"/>
        <v>0</v>
      </c>
      <c r="P10">
        <f>'Age-Day'!I10</f>
        <v>0</v>
      </c>
      <c r="Q10" s="3">
        <f t="shared" si="8"/>
        <v>0</v>
      </c>
      <c r="R10">
        <f>'Age-Day'!J10</f>
        <v>0</v>
      </c>
      <c r="S10" s="3">
        <f t="shared" si="9"/>
        <v>0</v>
      </c>
      <c r="T10">
        <f>'Age-Day'!K10</f>
        <v>0</v>
      </c>
      <c r="U10" s="3">
        <f t="shared" si="10"/>
        <v>0</v>
      </c>
      <c r="V10">
        <f>'Age-Day'!L10</f>
        <v>0</v>
      </c>
      <c r="W10" s="3">
        <f t="shared" si="11"/>
        <v>0</v>
      </c>
      <c r="X10">
        <f>'Age-Day'!M10</f>
        <v>0</v>
      </c>
      <c r="Y10" s="3">
        <f t="shared" si="12"/>
        <v>0</v>
      </c>
      <c r="AH10" t="s">
        <v>22</v>
      </c>
      <c r="AI10">
        <f t="shared" si="0"/>
        <v>798941</v>
      </c>
      <c r="AJ10">
        <v>483632</v>
      </c>
      <c r="AK10">
        <v>315309</v>
      </c>
    </row>
    <row r="11" spans="1:37" x14ac:dyDescent="0.45">
      <c r="A11" s="2">
        <f t="shared" si="13"/>
        <v>43870</v>
      </c>
      <c r="B11">
        <f>'Age-Day'!B11</f>
        <v>0</v>
      </c>
      <c r="C11" s="3">
        <f t="shared" si="1"/>
        <v>0</v>
      </c>
      <c r="D11">
        <f>'Age-Day'!C11</f>
        <v>0</v>
      </c>
      <c r="E11" s="3">
        <f t="shared" si="2"/>
        <v>0</v>
      </c>
      <c r="F11">
        <f>'Age-Day'!D11</f>
        <v>0</v>
      </c>
      <c r="G11" s="3">
        <f t="shared" si="3"/>
        <v>0</v>
      </c>
      <c r="H11">
        <f>'Age-Day'!E11</f>
        <v>0</v>
      </c>
      <c r="I11" s="3">
        <f t="shared" si="4"/>
        <v>1</v>
      </c>
      <c r="J11">
        <f>'Age-Day'!F11</f>
        <v>0</v>
      </c>
      <c r="K11" s="3">
        <f t="shared" si="5"/>
        <v>0</v>
      </c>
      <c r="L11">
        <f>'Age-Day'!G11</f>
        <v>0</v>
      </c>
      <c r="M11" s="3">
        <f t="shared" si="6"/>
        <v>0</v>
      </c>
      <c r="N11">
        <f>'Age-Day'!H11</f>
        <v>0</v>
      </c>
      <c r="O11" s="3">
        <f t="shared" si="7"/>
        <v>0</v>
      </c>
      <c r="P11">
        <f>'Age-Day'!I11</f>
        <v>0</v>
      </c>
      <c r="Q11" s="3">
        <f t="shared" si="8"/>
        <v>0</v>
      </c>
      <c r="R11">
        <f>'Age-Day'!J11</f>
        <v>0</v>
      </c>
      <c r="S11" s="3">
        <f t="shared" si="9"/>
        <v>0</v>
      </c>
      <c r="T11">
        <f>'Age-Day'!K11</f>
        <v>0</v>
      </c>
      <c r="U11" s="3">
        <f t="shared" si="10"/>
        <v>0</v>
      </c>
      <c r="V11">
        <f>'Age-Day'!L11</f>
        <v>0</v>
      </c>
      <c r="W11" s="3">
        <f t="shared" si="11"/>
        <v>0</v>
      </c>
      <c r="X11">
        <f>'Age-Day'!M11</f>
        <v>0</v>
      </c>
      <c r="Y11" s="3">
        <f t="shared" si="12"/>
        <v>0</v>
      </c>
      <c r="AH11" t="s">
        <v>23</v>
      </c>
      <c r="AI11">
        <f t="shared" si="0"/>
        <v>180698</v>
      </c>
      <c r="AJ11">
        <v>142081</v>
      </c>
      <c r="AK11">
        <v>38617</v>
      </c>
    </row>
    <row r="12" spans="1:37" x14ac:dyDescent="0.45">
      <c r="A12" s="2">
        <f t="shared" si="13"/>
        <v>43871</v>
      </c>
      <c r="B12">
        <f>'Age-Day'!B12</f>
        <v>0</v>
      </c>
      <c r="C12" s="3">
        <f t="shared" si="1"/>
        <v>0</v>
      </c>
      <c r="D12">
        <f>'Age-Day'!C12</f>
        <v>0</v>
      </c>
      <c r="E12" s="3">
        <f t="shared" si="2"/>
        <v>0</v>
      </c>
      <c r="F12">
        <f>'Age-Day'!D12</f>
        <v>0</v>
      </c>
      <c r="G12" s="3">
        <f t="shared" si="3"/>
        <v>0</v>
      </c>
      <c r="H12">
        <f>'Age-Day'!E12</f>
        <v>0</v>
      </c>
      <c r="I12" s="3">
        <f t="shared" si="4"/>
        <v>1</v>
      </c>
      <c r="J12">
        <f>'Age-Day'!F12</f>
        <v>0</v>
      </c>
      <c r="K12" s="3">
        <f t="shared" si="5"/>
        <v>0</v>
      </c>
      <c r="L12">
        <f>'Age-Day'!G12</f>
        <v>0</v>
      </c>
      <c r="M12" s="3">
        <f t="shared" si="6"/>
        <v>0</v>
      </c>
      <c r="N12">
        <f>'Age-Day'!H12</f>
        <v>0</v>
      </c>
      <c r="O12" s="3">
        <f t="shared" si="7"/>
        <v>0</v>
      </c>
      <c r="P12">
        <f>'Age-Day'!I12</f>
        <v>0</v>
      </c>
      <c r="Q12" s="3">
        <f t="shared" si="8"/>
        <v>0</v>
      </c>
      <c r="R12">
        <f>'Age-Day'!J12</f>
        <v>0</v>
      </c>
      <c r="S12" s="3">
        <f t="shared" si="9"/>
        <v>0</v>
      </c>
      <c r="T12">
        <f>'Age-Day'!K12</f>
        <v>0</v>
      </c>
      <c r="U12" s="3">
        <f t="shared" si="10"/>
        <v>0</v>
      </c>
      <c r="V12">
        <f>'Age-Day'!L12</f>
        <v>0</v>
      </c>
      <c r="W12" s="3">
        <f t="shared" si="11"/>
        <v>0</v>
      </c>
      <c r="X12">
        <f>'Age-Day'!M12</f>
        <v>0</v>
      </c>
      <c r="Y12" s="3">
        <f t="shared" si="12"/>
        <v>0</v>
      </c>
      <c r="AH12" t="s">
        <v>24</v>
      </c>
      <c r="AI12">
        <f t="shared" si="0"/>
        <v>6077</v>
      </c>
      <c r="AJ12">
        <v>6077</v>
      </c>
    </row>
    <row r="13" spans="1:37" x14ac:dyDescent="0.45">
      <c r="A13" s="2">
        <f t="shared" si="13"/>
        <v>43872</v>
      </c>
      <c r="B13">
        <f>'Age-Day'!B13</f>
        <v>0</v>
      </c>
      <c r="C13" s="3">
        <f t="shared" si="1"/>
        <v>0</v>
      </c>
      <c r="D13">
        <f>'Age-Day'!C13</f>
        <v>0</v>
      </c>
      <c r="E13" s="3">
        <f t="shared" si="2"/>
        <v>0</v>
      </c>
      <c r="F13">
        <f>'Age-Day'!D13</f>
        <v>0</v>
      </c>
      <c r="G13" s="3">
        <f t="shared" si="3"/>
        <v>0</v>
      </c>
      <c r="H13">
        <f>'Age-Day'!E13</f>
        <v>0</v>
      </c>
      <c r="I13" s="3">
        <f t="shared" si="4"/>
        <v>1</v>
      </c>
      <c r="J13">
        <f>'Age-Day'!F13</f>
        <v>0</v>
      </c>
      <c r="K13" s="3">
        <f t="shared" si="5"/>
        <v>0</v>
      </c>
      <c r="L13">
        <f>'Age-Day'!G13</f>
        <v>0</v>
      </c>
      <c r="M13" s="3">
        <f t="shared" si="6"/>
        <v>0</v>
      </c>
      <c r="N13">
        <f>'Age-Day'!H13</f>
        <v>0</v>
      </c>
      <c r="O13" s="3">
        <f t="shared" si="7"/>
        <v>0</v>
      </c>
      <c r="P13">
        <f>'Age-Day'!I13</f>
        <v>0</v>
      </c>
      <c r="Q13" s="3">
        <f t="shared" si="8"/>
        <v>0</v>
      </c>
      <c r="R13">
        <f>'Age-Day'!J13</f>
        <v>0</v>
      </c>
      <c r="S13" s="3">
        <f t="shared" si="9"/>
        <v>0</v>
      </c>
      <c r="T13">
        <f>'Age-Day'!K13</f>
        <v>0</v>
      </c>
      <c r="U13" s="3">
        <f t="shared" si="10"/>
        <v>0</v>
      </c>
      <c r="V13">
        <f>'Age-Day'!L13</f>
        <v>0</v>
      </c>
      <c r="W13" s="3">
        <f t="shared" si="11"/>
        <v>0</v>
      </c>
      <c r="X13">
        <f>'Age-Day'!M13</f>
        <v>0</v>
      </c>
      <c r="Y13" s="3">
        <f t="shared" si="12"/>
        <v>0</v>
      </c>
    </row>
    <row r="14" spans="1:37" x14ac:dyDescent="0.45">
      <c r="A14" s="2">
        <f t="shared" si="13"/>
        <v>43873</v>
      </c>
      <c r="B14">
        <f>'Age-Day'!B14</f>
        <v>0</v>
      </c>
      <c r="C14" s="3">
        <f t="shared" si="1"/>
        <v>0</v>
      </c>
      <c r="D14">
        <f>'Age-Day'!C14</f>
        <v>0</v>
      </c>
      <c r="E14" s="3">
        <f t="shared" si="2"/>
        <v>0</v>
      </c>
      <c r="F14">
        <f>'Age-Day'!D14</f>
        <v>0</v>
      </c>
      <c r="G14" s="3">
        <f t="shared" si="3"/>
        <v>0</v>
      </c>
      <c r="H14">
        <f>'Age-Day'!E14</f>
        <v>0</v>
      </c>
      <c r="I14" s="3">
        <f t="shared" si="4"/>
        <v>1</v>
      </c>
      <c r="J14">
        <f>'Age-Day'!F14</f>
        <v>0</v>
      </c>
      <c r="K14" s="3">
        <f t="shared" si="5"/>
        <v>0</v>
      </c>
      <c r="L14">
        <f>'Age-Day'!G14</f>
        <v>0</v>
      </c>
      <c r="M14" s="3">
        <f t="shared" si="6"/>
        <v>0</v>
      </c>
      <c r="N14">
        <f>'Age-Day'!H14</f>
        <v>0</v>
      </c>
      <c r="O14" s="3">
        <f t="shared" si="7"/>
        <v>0</v>
      </c>
      <c r="P14">
        <f>'Age-Day'!I14</f>
        <v>0</v>
      </c>
      <c r="Q14" s="3">
        <f t="shared" si="8"/>
        <v>0</v>
      </c>
      <c r="R14">
        <f>'Age-Day'!J14</f>
        <v>0</v>
      </c>
      <c r="S14" s="3">
        <f t="shared" si="9"/>
        <v>0</v>
      </c>
      <c r="T14">
        <f>'Age-Day'!K14</f>
        <v>0</v>
      </c>
      <c r="U14" s="3">
        <f t="shared" si="10"/>
        <v>0</v>
      </c>
      <c r="V14">
        <f>'Age-Day'!L14</f>
        <v>0</v>
      </c>
      <c r="W14" s="3">
        <f t="shared" si="11"/>
        <v>0</v>
      </c>
      <c r="X14">
        <f>'Age-Day'!M14</f>
        <v>0</v>
      </c>
      <c r="Y14" s="3">
        <f t="shared" si="12"/>
        <v>0</v>
      </c>
    </row>
    <row r="15" spans="1:37" x14ac:dyDescent="0.45">
      <c r="A15" s="2">
        <f t="shared" si="13"/>
        <v>43874</v>
      </c>
      <c r="B15">
        <f>'Age-Day'!B15</f>
        <v>0</v>
      </c>
      <c r="C15" s="3">
        <f t="shared" si="1"/>
        <v>0</v>
      </c>
      <c r="D15">
        <f>'Age-Day'!C15</f>
        <v>0</v>
      </c>
      <c r="E15" s="3">
        <f t="shared" si="2"/>
        <v>0</v>
      </c>
      <c r="F15">
        <f>'Age-Day'!D15</f>
        <v>0</v>
      </c>
      <c r="G15" s="3">
        <f t="shared" si="3"/>
        <v>0</v>
      </c>
      <c r="H15">
        <f>'Age-Day'!E15</f>
        <v>0</v>
      </c>
      <c r="I15" s="3">
        <f t="shared" si="4"/>
        <v>1</v>
      </c>
      <c r="J15">
        <f>'Age-Day'!F15</f>
        <v>0</v>
      </c>
      <c r="K15" s="3">
        <f t="shared" si="5"/>
        <v>0</v>
      </c>
      <c r="L15">
        <f>'Age-Day'!G15</f>
        <v>0</v>
      </c>
      <c r="M15" s="3">
        <f t="shared" si="6"/>
        <v>0</v>
      </c>
      <c r="N15">
        <f>'Age-Day'!H15</f>
        <v>0</v>
      </c>
      <c r="O15" s="3">
        <f t="shared" si="7"/>
        <v>0</v>
      </c>
      <c r="P15">
        <f>'Age-Day'!I15</f>
        <v>1</v>
      </c>
      <c r="Q15" s="3">
        <f t="shared" si="8"/>
        <v>1</v>
      </c>
      <c r="R15">
        <f>'Age-Day'!J15</f>
        <v>0</v>
      </c>
      <c r="S15" s="3">
        <f t="shared" si="9"/>
        <v>0</v>
      </c>
      <c r="T15">
        <f>'Age-Day'!K15</f>
        <v>0</v>
      </c>
      <c r="U15" s="3">
        <f t="shared" si="10"/>
        <v>0</v>
      </c>
      <c r="V15">
        <f>'Age-Day'!L15</f>
        <v>0</v>
      </c>
      <c r="W15" s="3">
        <f t="shared" si="11"/>
        <v>0</v>
      </c>
      <c r="X15">
        <f>'Age-Day'!M15</f>
        <v>0</v>
      </c>
      <c r="Y15" s="3">
        <f t="shared" si="12"/>
        <v>0</v>
      </c>
    </row>
    <row r="16" spans="1:37" x14ac:dyDescent="0.45">
      <c r="A16" s="2">
        <f t="shared" si="13"/>
        <v>43875</v>
      </c>
      <c r="B16">
        <f>'Age-Day'!B16</f>
        <v>0</v>
      </c>
      <c r="C16" s="3">
        <f t="shared" si="1"/>
        <v>0</v>
      </c>
      <c r="D16">
        <f>'Age-Day'!C16</f>
        <v>0</v>
      </c>
      <c r="E16" s="3">
        <f t="shared" si="2"/>
        <v>0</v>
      </c>
      <c r="F16">
        <f>'Age-Day'!D16</f>
        <v>0</v>
      </c>
      <c r="G16" s="3">
        <f t="shared" si="3"/>
        <v>0</v>
      </c>
      <c r="H16">
        <f>'Age-Day'!E16</f>
        <v>0</v>
      </c>
      <c r="I16" s="3">
        <f t="shared" si="4"/>
        <v>1</v>
      </c>
      <c r="J16">
        <f>'Age-Day'!F16</f>
        <v>0</v>
      </c>
      <c r="K16" s="3">
        <f t="shared" si="5"/>
        <v>0</v>
      </c>
      <c r="L16">
        <f>'Age-Day'!G16</f>
        <v>1</v>
      </c>
      <c r="M16" s="3">
        <f t="shared" si="6"/>
        <v>1</v>
      </c>
      <c r="N16">
        <f>'Age-Day'!H16</f>
        <v>0</v>
      </c>
      <c r="O16" s="3">
        <f t="shared" si="7"/>
        <v>0</v>
      </c>
      <c r="P16">
        <f>'Age-Day'!I16</f>
        <v>1</v>
      </c>
      <c r="Q16" s="3">
        <f t="shared" si="8"/>
        <v>2</v>
      </c>
      <c r="R16">
        <f>'Age-Day'!J16</f>
        <v>0</v>
      </c>
      <c r="S16" s="3">
        <f t="shared" si="9"/>
        <v>0</v>
      </c>
      <c r="T16">
        <f>'Age-Day'!K16</f>
        <v>0</v>
      </c>
      <c r="U16" s="3">
        <f t="shared" si="10"/>
        <v>0</v>
      </c>
      <c r="V16">
        <f>'Age-Day'!L16</f>
        <v>0</v>
      </c>
      <c r="W16" s="3">
        <f t="shared" si="11"/>
        <v>0</v>
      </c>
      <c r="X16">
        <f>'Age-Day'!M16</f>
        <v>0</v>
      </c>
      <c r="Y16" s="3">
        <f t="shared" si="12"/>
        <v>0</v>
      </c>
    </row>
    <row r="17" spans="1:26" x14ac:dyDescent="0.45">
      <c r="A17" s="2">
        <f t="shared" si="13"/>
        <v>43876</v>
      </c>
      <c r="B17">
        <f>'Age-Day'!B17</f>
        <v>0</v>
      </c>
      <c r="C17" s="3">
        <f t="shared" si="1"/>
        <v>0</v>
      </c>
      <c r="D17">
        <f>'Age-Day'!C17</f>
        <v>0</v>
      </c>
      <c r="E17" s="3">
        <f t="shared" si="2"/>
        <v>0</v>
      </c>
      <c r="F17">
        <f>'Age-Day'!D17</f>
        <v>0</v>
      </c>
      <c r="G17" s="3">
        <f t="shared" si="3"/>
        <v>0</v>
      </c>
      <c r="H17">
        <f>'Age-Day'!E17</f>
        <v>0</v>
      </c>
      <c r="I17" s="3">
        <f t="shared" si="4"/>
        <v>1</v>
      </c>
      <c r="J17">
        <f>'Age-Day'!F17</f>
        <v>1</v>
      </c>
      <c r="K17" s="3">
        <f t="shared" si="5"/>
        <v>1</v>
      </c>
      <c r="L17">
        <f>'Age-Day'!G17</f>
        <v>0</v>
      </c>
      <c r="M17" s="3">
        <f t="shared" si="6"/>
        <v>1</v>
      </c>
      <c r="N17">
        <f>'Age-Day'!H17</f>
        <v>0</v>
      </c>
      <c r="O17" s="3">
        <f t="shared" si="7"/>
        <v>0</v>
      </c>
      <c r="P17">
        <f>'Age-Day'!I17</f>
        <v>0</v>
      </c>
      <c r="Q17" s="3">
        <f t="shared" si="8"/>
        <v>2</v>
      </c>
      <c r="R17">
        <f>'Age-Day'!J17</f>
        <v>0</v>
      </c>
      <c r="S17" s="3">
        <f t="shared" si="9"/>
        <v>0</v>
      </c>
      <c r="T17">
        <f>'Age-Day'!K17</f>
        <v>0</v>
      </c>
      <c r="U17" s="3">
        <f t="shared" si="10"/>
        <v>0</v>
      </c>
      <c r="V17">
        <f>'Age-Day'!L17</f>
        <v>0</v>
      </c>
      <c r="W17" s="3">
        <f t="shared" si="11"/>
        <v>0</v>
      </c>
      <c r="X17">
        <f>'Age-Day'!M17</f>
        <v>0</v>
      </c>
      <c r="Y17" s="3">
        <f t="shared" si="12"/>
        <v>0</v>
      </c>
    </row>
    <row r="18" spans="1:26" x14ac:dyDescent="0.45">
      <c r="A18" s="2">
        <f t="shared" si="13"/>
        <v>43877</v>
      </c>
      <c r="B18">
        <f>'Age-Day'!B18</f>
        <v>0</v>
      </c>
      <c r="C18" s="3">
        <f t="shared" si="1"/>
        <v>0</v>
      </c>
      <c r="D18">
        <f>'Age-Day'!C18</f>
        <v>0</v>
      </c>
      <c r="E18" s="3">
        <f t="shared" si="2"/>
        <v>0</v>
      </c>
      <c r="F18">
        <f>'Age-Day'!D18</f>
        <v>0</v>
      </c>
      <c r="G18" s="3">
        <f t="shared" si="3"/>
        <v>0</v>
      </c>
      <c r="H18">
        <f>'Age-Day'!E18</f>
        <v>0</v>
      </c>
      <c r="I18" s="3">
        <f t="shared" si="4"/>
        <v>1</v>
      </c>
      <c r="J18">
        <f>'Age-Day'!F18</f>
        <v>0</v>
      </c>
      <c r="K18" s="3">
        <f t="shared" si="5"/>
        <v>1</v>
      </c>
      <c r="L18">
        <f>'Age-Day'!G18</f>
        <v>0</v>
      </c>
      <c r="M18" s="3">
        <f t="shared" si="6"/>
        <v>1</v>
      </c>
      <c r="N18">
        <f>'Age-Day'!H18</f>
        <v>1</v>
      </c>
      <c r="O18" s="3">
        <f t="shared" si="7"/>
        <v>1</v>
      </c>
      <c r="P18">
        <f>'Age-Day'!I18</f>
        <v>0</v>
      </c>
      <c r="Q18" s="3">
        <f t="shared" si="8"/>
        <v>2</v>
      </c>
      <c r="R18">
        <f>'Age-Day'!J18</f>
        <v>0</v>
      </c>
      <c r="S18" s="3">
        <f t="shared" si="9"/>
        <v>0</v>
      </c>
      <c r="T18">
        <f>'Age-Day'!K18</f>
        <v>0</v>
      </c>
      <c r="U18" s="3">
        <f t="shared" si="10"/>
        <v>0</v>
      </c>
      <c r="V18">
        <f>'Age-Day'!L18</f>
        <v>0</v>
      </c>
      <c r="W18" s="3">
        <f t="shared" si="11"/>
        <v>0</v>
      </c>
      <c r="X18">
        <f>'Age-Day'!M18</f>
        <v>0</v>
      </c>
      <c r="Y18" s="3">
        <f t="shared" si="12"/>
        <v>0</v>
      </c>
    </row>
    <row r="19" spans="1:26" x14ac:dyDescent="0.45">
      <c r="A19" s="2">
        <f t="shared" si="13"/>
        <v>43878</v>
      </c>
      <c r="B19">
        <f>'Age-Day'!B19</f>
        <v>0</v>
      </c>
      <c r="C19" s="3">
        <f t="shared" si="1"/>
        <v>0</v>
      </c>
      <c r="D19">
        <f>'Age-Day'!C19</f>
        <v>0</v>
      </c>
      <c r="E19" s="3">
        <f t="shared" si="2"/>
        <v>0</v>
      </c>
      <c r="F19">
        <f>'Age-Day'!D19</f>
        <v>0</v>
      </c>
      <c r="G19" s="3">
        <f t="shared" si="3"/>
        <v>0</v>
      </c>
      <c r="H19">
        <f>'Age-Day'!E19</f>
        <v>0</v>
      </c>
      <c r="I19" s="3">
        <f t="shared" si="4"/>
        <v>1</v>
      </c>
      <c r="J19">
        <f>'Age-Day'!F19</f>
        <v>0</v>
      </c>
      <c r="K19" s="3">
        <f t="shared" si="5"/>
        <v>1</v>
      </c>
      <c r="L19">
        <f>'Age-Day'!G19</f>
        <v>0</v>
      </c>
      <c r="M19" s="3">
        <f t="shared" si="6"/>
        <v>1</v>
      </c>
      <c r="N19">
        <f>'Age-Day'!H19</f>
        <v>0</v>
      </c>
      <c r="O19" s="3">
        <f t="shared" si="7"/>
        <v>1</v>
      </c>
      <c r="P19">
        <f>'Age-Day'!I19</f>
        <v>0</v>
      </c>
      <c r="Q19" s="3">
        <f t="shared" si="8"/>
        <v>2</v>
      </c>
      <c r="R19">
        <f>'Age-Day'!J19</f>
        <v>0</v>
      </c>
      <c r="S19" s="3">
        <f t="shared" si="9"/>
        <v>0</v>
      </c>
      <c r="T19">
        <f>'Age-Day'!K19</f>
        <v>0</v>
      </c>
      <c r="U19" s="3">
        <f t="shared" si="10"/>
        <v>0</v>
      </c>
      <c r="V19">
        <f>'Age-Day'!L19</f>
        <v>0</v>
      </c>
      <c r="W19" s="3">
        <f t="shared" si="11"/>
        <v>0</v>
      </c>
      <c r="X19">
        <f>'Age-Day'!M19</f>
        <v>0</v>
      </c>
      <c r="Y19" s="3">
        <f t="shared" si="12"/>
        <v>0</v>
      </c>
      <c r="Z19" t="s">
        <v>12</v>
      </c>
    </row>
    <row r="20" spans="1:26" x14ac:dyDescent="0.45">
      <c r="A20" s="2">
        <f t="shared" si="13"/>
        <v>43879</v>
      </c>
      <c r="B20">
        <f>'Age-Day'!B20</f>
        <v>0</v>
      </c>
      <c r="C20" s="3">
        <f t="shared" si="1"/>
        <v>0</v>
      </c>
      <c r="D20">
        <f>'Age-Day'!C20</f>
        <v>0</v>
      </c>
      <c r="E20" s="3">
        <f t="shared" si="2"/>
        <v>0</v>
      </c>
      <c r="F20">
        <f>'Age-Day'!D20</f>
        <v>1</v>
      </c>
      <c r="G20" s="3">
        <f t="shared" si="3"/>
        <v>1</v>
      </c>
      <c r="H20">
        <f>'Age-Day'!E20</f>
        <v>0</v>
      </c>
      <c r="I20" s="3">
        <f t="shared" si="4"/>
        <v>1</v>
      </c>
      <c r="J20">
        <f>'Age-Day'!F20</f>
        <v>0</v>
      </c>
      <c r="K20" s="3">
        <f t="shared" si="5"/>
        <v>1</v>
      </c>
      <c r="L20">
        <f>'Age-Day'!G20</f>
        <v>1</v>
      </c>
      <c r="M20" s="3">
        <f t="shared" si="6"/>
        <v>2</v>
      </c>
      <c r="N20">
        <f>'Age-Day'!H20</f>
        <v>0</v>
      </c>
      <c r="O20" s="3">
        <f t="shared" si="7"/>
        <v>1</v>
      </c>
      <c r="P20">
        <f>'Age-Day'!I20</f>
        <v>0</v>
      </c>
      <c r="Q20" s="3">
        <f t="shared" si="8"/>
        <v>2</v>
      </c>
      <c r="R20">
        <f>'Age-Day'!J20</f>
        <v>1</v>
      </c>
      <c r="S20" s="3">
        <f t="shared" si="9"/>
        <v>1</v>
      </c>
      <c r="T20">
        <f>'Age-Day'!K20</f>
        <v>0</v>
      </c>
      <c r="U20" s="3">
        <f t="shared" si="10"/>
        <v>0</v>
      </c>
      <c r="V20">
        <f>'Age-Day'!L20</f>
        <v>0</v>
      </c>
      <c r="W20" s="3">
        <f t="shared" si="11"/>
        <v>0</v>
      </c>
      <c r="X20">
        <f>'Age-Day'!M20</f>
        <v>0</v>
      </c>
      <c r="Y20" s="3">
        <f t="shared" si="12"/>
        <v>0</v>
      </c>
    </row>
    <row r="21" spans="1:26" x14ac:dyDescent="0.45">
      <c r="A21" s="2">
        <f t="shared" si="13"/>
        <v>43880</v>
      </c>
      <c r="B21">
        <f>'Age-Day'!B21</f>
        <v>0</v>
      </c>
      <c r="C21" s="3">
        <f t="shared" si="1"/>
        <v>0</v>
      </c>
      <c r="D21">
        <f>'Age-Day'!C21</f>
        <v>0</v>
      </c>
      <c r="E21" s="3">
        <f t="shared" si="2"/>
        <v>0</v>
      </c>
      <c r="F21">
        <f>'Age-Day'!D21</f>
        <v>0</v>
      </c>
      <c r="G21" s="3">
        <f t="shared" si="3"/>
        <v>1</v>
      </c>
      <c r="H21">
        <f>'Age-Day'!E21</f>
        <v>0</v>
      </c>
      <c r="I21" s="3">
        <f t="shared" si="4"/>
        <v>1</v>
      </c>
      <c r="J21">
        <f>'Age-Day'!F21</f>
        <v>0</v>
      </c>
      <c r="K21" s="3">
        <f t="shared" si="5"/>
        <v>1</v>
      </c>
      <c r="L21">
        <f>'Age-Day'!G21</f>
        <v>0</v>
      </c>
      <c r="M21" s="3">
        <f t="shared" si="6"/>
        <v>2</v>
      </c>
      <c r="N21">
        <f>'Age-Day'!H21</f>
        <v>0</v>
      </c>
      <c r="O21" s="3">
        <f t="shared" si="7"/>
        <v>1</v>
      </c>
      <c r="P21">
        <f>'Age-Day'!I21</f>
        <v>3</v>
      </c>
      <c r="Q21" s="3">
        <f t="shared" si="8"/>
        <v>5</v>
      </c>
      <c r="R21">
        <f>'Age-Day'!J21</f>
        <v>0</v>
      </c>
      <c r="S21" s="3">
        <f t="shared" si="9"/>
        <v>1</v>
      </c>
      <c r="T21">
        <f>'Age-Day'!K21</f>
        <v>0</v>
      </c>
      <c r="U21" s="3">
        <f t="shared" si="10"/>
        <v>0</v>
      </c>
      <c r="V21">
        <f>'Age-Day'!L21</f>
        <v>0</v>
      </c>
      <c r="W21" s="3">
        <f t="shared" si="11"/>
        <v>0</v>
      </c>
      <c r="X21">
        <f>'Age-Day'!M21</f>
        <v>0</v>
      </c>
      <c r="Y21" s="3">
        <f t="shared" si="12"/>
        <v>0</v>
      </c>
    </row>
    <row r="22" spans="1:26" x14ac:dyDescent="0.45">
      <c r="A22" s="2">
        <f t="shared" si="13"/>
        <v>43881</v>
      </c>
      <c r="B22">
        <f>'Age-Day'!B22</f>
        <v>0</v>
      </c>
      <c r="C22" s="3">
        <f t="shared" si="1"/>
        <v>0</v>
      </c>
      <c r="D22">
        <f>'Age-Day'!C22</f>
        <v>0</v>
      </c>
      <c r="E22" s="3">
        <f t="shared" si="2"/>
        <v>0</v>
      </c>
      <c r="F22">
        <f>'Age-Day'!D22</f>
        <v>0</v>
      </c>
      <c r="G22" s="3">
        <f t="shared" si="3"/>
        <v>1</v>
      </c>
      <c r="H22">
        <f>'Age-Day'!E22</f>
        <v>0</v>
      </c>
      <c r="I22" s="3">
        <f t="shared" si="4"/>
        <v>1</v>
      </c>
      <c r="J22">
        <f>'Age-Day'!F22</f>
        <v>0</v>
      </c>
      <c r="K22" s="3">
        <f t="shared" si="5"/>
        <v>1</v>
      </c>
      <c r="L22">
        <f>'Age-Day'!G22</f>
        <v>0</v>
      </c>
      <c r="M22" s="3">
        <f t="shared" si="6"/>
        <v>2</v>
      </c>
      <c r="N22">
        <f>'Age-Day'!H22</f>
        <v>0</v>
      </c>
      <c r="O22" s="3">
        <f t="shared" si="7"/>
        <v>1</v>
      </c>
      <c r="P22">
        <f>'Age-Day'!I22</f>
        <v>0</v>
      </c>
      <c r="Q22" s="3">
        <f t="shared" si="8"/>
        <v>5</v>
      </c>
      <c r="R22">
        <f>'Age-Day'!J22</f>
        <v>0</v>
      </c>
      <c r="S22" s="3">
        <f t="shared" si="9"/>
        <v>1</v>
      </c>
      <c r="T22">
        <f>'Age-Day'!K22</f>
        <v>0</v>
      </c>
      <c r="U22" s="3">
        <f t="shared" si="10"/>
        <v>0</v>
      </c>
      <c r="V22">
        <f>'Age-Day'!L22</f>
        <v>0</v>
      </c>
      <c r="W22" s="3">
        <f t="shared" si="11"/>
        <v>0</v>
      </c>
      <c r="X22">
        <f>'Age-Day'!M22</f>
        <v>0</v>
      </c>
      <c r="Y22" s="3">
        <f t="shared" si="12"/>
        <v>0</v>
      </c>
      <c r="Z22" t="s">
        <v>12</v>
      </c>
    </row>
    <row r="23" spans="1:26" x14ac:dyDescent="0.45">
      <c r="A23" s="2">
        <f t="shared" si="13"/>
        <v>43882</v>
      </c>
      <c r="B23">
        <f>'Age-Day'!B23</f>
        <v>0</v>
      </c>
      <c r="C23" s="3">
        <f t="shared" si="1"/>
        <v>0</v>
      </c>
      <c r="D23">
        <f>'Age-Day'!C23</f>
        <v>0</v>
      </c>
      <c r="E23" s="3">
        <f t="shared" si="2"/>
        <v>0</v>
      </c>
      <c r="F23">
        <f>'Age-Day'!D23</f>
        <v>0</v>
      </c>
      <c r="G23" s="3">
        <f t="shared" si="3"/>
        <v>1</v>
      </c>
      <c r="H23">
        <f>'Age-Day'!E23</f>
        <v>0</v>
      </c>
      <c r="I23" s="3">
        <f t="shared" si="4"/>
        <v>1</v>
      </c>
      <c r="J23">
        <f>'Age-Day'!F23</f>
        <v>0</v>
      </c>
      <c r="K23" s="3">
        <f t="shared" si="5"/>
        <v>1</v>
      </c>
      <c r="L23">
        <f>'Age-Day'!G23</f>
        <v>2</v>
      </c>
      <c r="M23" s="3">
        <f t="shared" si="6"/>
        <v>4</v>
      </c>
      <c r="N23">
        <f>'Age-Day'!H23</f>
        <v>0</v>
      </c>
      <c r="O23" s="3">
        <f t="shared" si="7"/>
        <v>1</v>
      </c>
      <c r="P23">
        <f>'Age-Day'!I23</f>
        <v>1</v>
      </c>
      <c r="Q23" s="3">
        <f t="shared" si="8"/>
        <v>6</v>
      </c>
      <c r="R23">
        <f>'Age-Day'!J23</f>
        <v>0</v>
      </c>
      <c r="S23" s="3">
        <f t="shared" si="9"/>
        <v>1</v>
      </c>
      <c r="T23">
        <f>'Age-Day'!K23</f>
        <v>0</v>
      </c>
      <c r="U23" s="3">
        <f t="shared" si="10"/>
        <v>0</v>
      </c>
      <c r="V23">
        <f>'Age-Day'!L23</f>
        <v>0</v>
      </c>
      <c r="W23" s="3">
        <f t="shared" si="11"/>
        <v>0</v>
      </c>
      <c r="X23">
        <f>'Age-Day'!M23</f>
        <v>0</v>
      </c>
      <c r="Y23" s="3">
        <f t="shared" si="12"/>
        <v>0</v>
      </c>
    </row>
    <row r="24" spans="1:26" x14ac:dyDescent="0.45">
      <c r="A24" s="2">
        <f t="shared" si="13"/>
        <v>43883</v>
      </c>
      <c r="B24">
        <f>'Age-Day'!B24</f>
        <v>0</v>
      </c>
      <c r="C24" s="3">
        <f t="shared" si="1"/>
        <v>0</v>
      </c>
      <c r="D24">
        <f>'Age-Day'!C24</f>
        <v>0</v>
      </c>
      <c r="E24" s="3">
        <f t="shared" si="2"/>
        <v>0</v>
      </c>
      <c r="F24">
        <f>'Age-Day'!D24</f>
        <v>0</v>
      </c>
      <c r="G24" s="3">
        <f t="shared" si="3"/>
        <v>1</v>
      </c>
      <c r="H24">
        <f>'Age-Day'!E24</f>
        <v>0</v>
      </c>
      <c r="I24" s="3">
        <f t="shared" si="4"/>
        <v>1</v>
      </c>
      <c r="J24">
        <f>'Age-Day'!F24</f>
        <v>0</v>
      </c>
      <c r="K24" s="3">
        <f t="shared" si="5"/>
        <v>1</v>
      </c>
      <c r="L24">
        <f>'Age-Day'!G24</f>
        <v>0</v>
      </c>
      <c r="M24" s="3">
        <f t="shared" si="6"/>
        <v>4</v>
      </c>
      <c r="N24">
        <f>'Age-Day'!H24</f>
        <v>1</v>
      </c>
      <c r="O24" s="3">
        <f t="shared" si="7"/>
        <v>2</v>
      </c>
      <c r="P24">
        <f>'Age-Day'!I24</f>
        <v>0</v>
      </c>
      <c r="Q24" s="3">
        <f t="shared" si="8"/>
        <v>6</v>
      </c>
      <c r="R24">
        <f>'Age-Day'!J24</f>
        <v>0</v>
      </c>
      <c r="S24" s="3">
        <f t="shared" si="9"/>
        <v>1</v>
      </c>
      <c r="T24">
        <f>'Age-Day'!K24</f>
        <v>0</v>
      </c>
      <c r="U24" s="3">
        <f t="shared" si="10"/>
        <v>0</v>
      </c>
      <c r="V24">
        <f>'Age-Day'!L24</f>
        <v>0</v>
      </c>
      <c r="W24" s="3">
        <f t="shared" si="11"/>
        <v>0</v>
      </c>
      <c r="X24">
        <f>'Age-Day'!M24</f>
        <v>0</v>
      </c>
      <c r="Y24" s="3">
        <f t="shared" si="12"/>
        <v>0</v>
      </c>
    </row>
    <row r="25" spans="1:26" x14ac:dyDescent="0.45">
      <c r="A25" s="2">
        <f t="shared" si="13"/>
        <v>43884</v>
      </c>
      <c r="B25">
        <f>'Age-Day'!B25</f>
        <v>0</v>
      </c>
      <c r="C25" s="3">
        <f t="shared" si="1"/>
        <v>0</v>
      </c>
      <c r="D25">
        <f>'Age-Day'!C25</f>
        <v>0</v>
      </c>
      <c r="E25" s="3">
        <f t="shared" si="2"/>
        <v>0</v>
      </c>
      <c r="F25">
        <f>'Age-Day'!D25</f>
        <v>0</v>
      </c>
      <c r="G25" s="3">
        <f t="shared" si="3"/>
        <v>1</v>
      </c>
      <c r="H25">
        <f>'Age-Day'!E25</f>
        <v>0</v>
      </c>
      <c r="I25" s="3">
        <f t="shared" si="4"/>
        <v>1</v>
      </c>
      <c r="J25">
        <f>'Age-Day'!F25</f>
        <v>0</v>
      </c>
      <c r="K25" s="3">
        <f t="shared" si="5"/>
        <v>1</v>
      </c>
      <c r="L25">
        <f>'Age-Day'!G25</f>
        <v>0</v>
      </c>
      <c r="M25" s="3">
        <f t="shared" si="6"/>
        <v>4</v>
      </c>
      <c r="N25">
        <f>'Age-Day'!H25</f>
        <v>0</v>
      </c>
      <c r="O25" s="3">
        <f t="shared" si="7"/>
        <v>2</v>
      </c>
      <c r="P25">
        <f>'Age-Day'!I25</f>
        <v>0</v>
      </c>
      <c r="Q25" s="3">
        <f t="shared" si="8"/>
        <v>6</v>
      </c>
      <c r="R25">
        <f>'Age-Day'!J25</f>
        <v>0</v>
      </c>
      <c r="S25" s="3">
        <f t="shared" si="9"/>
        <v>1</v>
      </c>
      <c r="T25">
        <f>'Age-Day'!K25</f>
        <v>0</v>
      </c>
      <c r="U25" s="3">
        <f t="shared" si="10"/>
        <v>0</v>
      </c>
      <c r="V25">
        <f>'Age-Day'!L25</f>
        <v>0</v>
      </c>
      <c r="W25" s="3">
        <f t="shared" si="11"/>
        <v>0</v>
      </c>
      <c r="X25">
        <f>'Age-Day'!M25</f>
        <v>0</v>
      </c>
      <c r="Y25" s="3">
        <f t="shared" si="12"/>
        <v>0</v>
      </c>
      <c r="Z25" t="s">
        <v>12</v>
      </c>
    </row>
    <row r="26" spans="1:26" x14ac:dyDescent="0.45">
      <c r="A26" s="2">
        <f t="shared" si="13"/>
        <v>43885</v>
      </c>
      <c r="B26">
        <f>'Age-Day'!B26</f>
        <v>0</v>
      </c>
      <c r="C26" s="3">
        <f t="shared" si="1"/>
        <v>0</v>
      </c>
      <c r="D26">
        <f>'Age-Day'!C26</f>
        <v>0</v>
      </c>
      <c r="E26" s="3">
        <f t="shared" si="2"/>
        <v>0</v>
      </c>
      <c r="F26">
        <f>'Age-Day'!D26</f>
        <v>0</v>
      </c>
      <c r="G26" s="3">
        <f t="shared" si="3"/>
        <v>1</v>
      </c>
      <c r="H26">
        <f>'Age-Day'!E26</f>
        <v>1</v>
      </c>
      <c r="I26" s="3">
        <f t="shared" si="4"/>
        <v>2</v>
      </c>
      <c r="J26">
        <f>'Age-Day'!F26</f>
        <v>1</v>
      </c>
      <c r="K26" s="3">
        <f t="shared" si="5"/>
        <v>2</v>
      </c>
      <c r="L26">
        <f>'Age-Day'!G26</f>
        <v>1</v>
      </c>
      <c r="M26" s="3">
        <f t="shared" si="6"/>
        <v>5</v>
      </c>
      <c r="N26">
        <f>'Age-Day'!H26</f>
        <v>0</v>
      </c>
      <c r="O26" s="3">
        <f t="shared" si="7"/>
        <v>2</v>
      </c>
      <c r="P26">
        <f>'Age-Day'!I26</f>
        <v>0</v>
      </c>
      <c r="Q26" s="3">
        <f t="shared" si="8"/>
        <v>6</v>
      </c>
      <c r="R26">
        <f>'Age-Day'!J26</f>
        <v>0</v>
      </c>
      <c r="S26" s="3">
        <f t="shared" si="9"/>
        <v>1</v>
      </c>
      <c r="T26">
        <f>'Age-Day'!K26</f>
        <v>0</v>
      </c>
      <c r="U26" s="3">
        <f t="shared" si="10"/>
        <v>0</v>
      </c>
      <c r="V26">
        <f>'Age-Day'!L26</f>
        <v>0</v>
      </c>
      <c r="W26" s="3">
        <f t="shared" si="11"/>
        <v>0</v>
      </c>
      <c r="X26">
        <f>'Age-Day'!M26</f>
        <v>0</v>
      </c>
      <c r="Y26" s="3">
        <f t="shared" si="12"/>
        <v>0</v>
      </c>
    </row>
    <row r="27" spans="1:26" x14ac:dyDescent="0.45">
      <c r="A27" s="2">
        <f t="shared" si="13"/>
        <v>43886</v>
      </c>
      <c r="B27">
        <f>'Age-Day'!B27</f>
        <v>0</v>
      </c>
      <c r="C27" s="3">
        <f t="shared" si="1"/>
        <v>0</v>
      </c>
      <c r="D27">
        <f>'Age-Day'!C27</f>
        <v>0</v>
      </c>
      <c r="E27" s="3">
        <f t="shared" si="2"/>
        <v>0</v>
      </c>
      <c r="F27">
        <f>'Age-Day'!D27</f>
        <v>0</v>
      </c>
      <c r="G27" s="3">
        <f t="shared" si="3"/>
        <v>1</v>
      </c>
      <c r="H27">
        <f>'Age-Day'!E27</f>
        <v>0</v>
      </c>
      <c r="I27" s="3">
        <f t="shared" si="4"/>
        <v>2</v>
      </c>
      <c r="J27">
        <f>'Age-Day'!F27</f>
        <v>0</v>
      </c>
      <c r="K27" s="3">
        <f t="shared" si="5"/>
        <v>2</v>
      </c>
      <c r="L27">
        <f>'Age-Day'!G27</f>
        <v>0</v>
      </c>
      <c r="M27" s="3">
        <f t="shared" si="6"/>
        <v>5</v>
      </c>
      <c r="N27">
        <f>'Age-Day'!H27</f>
        <v>0</v>
      </c>
      <c r="O27" s="3">
        <f t="shared" si="7"/>
        <v>2</v>
      </c>
      <c r="P27">
        <f>'Age-Day'!I27</f>
        <v>0</v>
      </c>
      <c r="Q27" s="3">
        <f t="shared" si="8"/>
        <v>6</v>
      </c>
      <c r="R27">
        <f>'Age-Day'!J27</f>
        <v>0</v>
      </c>
      <c r="S27" s="3">
        <f t="shared" si="9"/>
        <v>1</v>
      </c>
      <c r="T27">
        <f>'Age-Day'!K27</f>
        <v>0</v>
      </c>
      <c r="U27" s="3">
        <f t="shared" si="10"/>
        <v>0</v>
      </c>
      <c r="V27">
        <f>'Age-Day'!L27</f>
        <v>0</v>
      </c>
      <c r="W27" s="3">
        <f t="shared" si="11"/>
        <v>0</v>
      </c>
      <c r="X27">
        <f>'Age-Day'!M27</f>
        <v>0</v>
      </c>
      <c r="Y27" s="3">
        <f t="shared" si="12"/>
        <v>0</v>
      </c>
      <c r="Z27" t="s">
        <v>12</v>
      </c>
    </row>
    <row r="28" spans="1:26" x14ac:dyDescent="0.45">
      <c r="A28" s="2">
        <f t="shared" si="13"/>
        <v>43887</v>
      </c>
      <c r="B28">
        <f>'Age-Day'!B28</f>
        <v>0</v>
      </c>
      <c r="C28" s="3">
        <f t="shared" si="1"/>
        <v>0</v>
      </c>
      <c r="D28">
        <f>'Age-Day'!C28</f>
        <v>0</v>
      </c>
      <c r="E28" s="3">
        <f t="shared" si="2"/>
        <v>0</v>
      </c>
      <c r="F28">
        <f>'Age-Day'!D28</f>
        <v>0</v>
      </c>
      <c r="G28" s="3">
        <f t="shared" si="3"/>
        <v>1</v>
      </c>
      <c r="H28">
        <f>'Age-Day'!E28</f>
        <v>0</v>
      </c>
      <c r="I28" s="3">
        <f t="shared" si="4"/>
        <v>2</v>
      </c>
      <c r="J28">
        <f>'Age-Day'!F28</f>
        <v>0</v>
      </c>
      <c r="K28" s="3">
        <f t="shared" si="5"/>
        <v>2</v>
      </c>
      <c r="L28">
        <f>'Age-Day'!G28</f>
        <v>0</v>
      </c>
      <c r="M28" s="3">
        <f t="shared" si="6"/>
        <v>5</v>
      </c>
      <c r="N28">
        <f>'Age-Day'!H28</f>
        <v>0</v>
      </c>
      <c r="O28" s="3">
        <f t="shared" si="7"/>
        <v>2</v>
      </c>
      <c r="P28">
        <f>'Age-Day'!I28</f>
        <v>2</v>
      </c>
      <c r="Q28" s="3">
        <f t="shared" si="8"/>
        <v>8</v>
      </c>
      <c r="R28">
        <f>'Age-Day'!J28</f>
        <v>1</v>
      </c>
      <c r="S28" s="3">
        <f t="shared" si="9"/>
        <v>2</v>
      </c>
      <c r="T28">
        <f>'Age-Day'!K28</f>
        <v>0</v>
      </c>
      <c r="U28" s="3">
        <f t="shared" si="10"/>
        <v>0</v>
      </c>
      <c r="V28">
        <f>'Age-Day'!L28</f>
        <v>0</v>
      </c>
      <c r="W28" s="3">
        <f t="shared" si="11"/>
        <v>0</v>
      </c>
      <c r="X28">
        <f>'Age-Day'!M28</f>
        <v>0</v>
      </c>
      <c r="Y28" s="3">
        <f t="shared" si="12"/>
        <v>0</v>
      </c>
    </row>
    <row r="29" spans="1:26" x14ac:dyDescent="0.45">
      <c r="A29" s="2">
        <f t="shared" si="13"/>
        <v>43888</v>
      </c>
      <c r="B29">
        <f>'Age-Day'!B29</f>
        <v>0</v>
      </c>
      <c r="C29" s="3">
        <f t="shared" si="1"/>
        <v>0</v>
      </c>
      <c r="D29">
        <f>'Age-Day'!C29</f>
        <v>0</v>
      </c>
      <c r="E29" s="3">
        <f t="shared" si="2"/>
        <v>0</v>
      </c>
      <c r="F29">
        <f>'Age-Day'!D29</f>
        <v>0</v>
      </c>
      <c r="G29" s="3">
        <f t="shared" si="3"/>
        <v>1</v>
      </c>
      <c r="H29">
        <f>'Age-Day'!E29</f>
        <v>0</v>
      </c>
      <c r="I29" s="3">
        <f t="shared" si="4"/>
        <v>2</v>
      </c>
      <c r="J29">
        <f>'Age-Day'!F29</f>
        <v>0</v>
      </c>
      <c r="K29" s="3">
        <f t="shared" si="5"/>
        <v>2</v>
      </c>
      <c r="L29">
        <f>'Age-Day'!G29</f>
        <v>0</v>
      </c>
      <c r="M29" s="3">
        <f t="shared" si="6"/>
        <v>5</v>
      </c>
      <c r="N29">
        <f>'Age-Day'!H29</f>
        <v>1</v>
      </c>
      <c r="O29" s="3">
        <f t="shared" si="7"/>
        <v>3</v>
      </c>
      <c r="P29">
        <f>'Age-Day'!I29</f>
        <v>0</v>
      </c>
      <c r="Q29" s="3">
        <f t="shared" si="8"/>
        <v>8</v>
      </c>
      <c r="R29">
        <f>'Age-Day'!J29</f>
        <v>0</v>
      </c>
      <c r="S29" s="3">
        <f t="shared" si="9"/>
        <v>2</v>
      </c>
      <c r="T29">
        <f>'Age-Day'!K29</f>
        <v>0</v>
      </c>
      <c r="U29" s="3">
        <f t="shared" si="10"/>
        <v>0</v>
      </c>
      <c r="V29">
        <f>'Age-Day'!L29</f>
        <v>0</v>
      </c>
      <c r="W29" s="3">
        <f t="shared" si="11"/>
        <v>0</v>
      </c>
      <c r="X29">
        <f>'Age-Day'!M29</f>
        <v>0</v>
      </c>
      <c r="Y29" s="3">
        <f t="shared" si="12"/>
        <v>0</v>
      </c>
    </row>
    <row r="30" spans="1:26" x14ac:dyDescent="0.45">
      <c r="A30" s="2">
        <f t="shared" si="13"/>
        <v>43889</v>
      </c>
      <c r="B30">
        <f>'Age-Day'!B30</f>
        <v>0</v>
      </c>
      <c r="C30" s="3">
        <f t="shared" si="1"/>
        <v>0</v>
      </c>
      <c r="D30">
        <f>'Age-Day'!C30</f>
        <v>0</v>
      </c>
      <c r="E30" s="3">
        <f t="shared" si="2"/>
        <v>0</v>
      </c>
      <c r="F30">
        <f>'Age-Day'!D30</f>
        <v>0</v>
      </c>
      <c r="G30" s="3">
        <f t="shared" si="3"/>
        <v>1</v>
      </c>
      <c r="H30">
        <f>'Age-Day'!E30</f>
        <v>0</v>
      </c>
      <c r="I30" s="3">
        <f t="shared" si="4"/>
        <v>2</v>
      </c>
      <c r="J30">
        <f>'Age-Day'!F30</f>
        <v>0</v>
      </c>
      <c r="K30" s="3">
        <f t="shared" si="5"/>
        <v>2</v>
      </c>
      <c r="L30">
        <f>'Age-Day'!G30</f>
        <v>0</v>
      </c>
      <c r="M30" s="3">
        <f t="shared" si="6"/>
        <v>5</v>
      </c>
      <c r="N30">
        <f>'Age-Day'!H30</f>
        <v>0</v>
      </c>
      <c r="O30" s="3">
        <f t="shared" si="7"/>
        <v>3</v>
      </c>
      <c r="P30">
        <f>'Age-Day'!I30</f>
        <v>0</v>
      </c>
      <c r="Q30" s="3">
        <f t="shared" si="8"/>
        <v>8</v>
      </c>
      <c r="R30">
        <f>'Age-Day'!J30</f>
        <v>0</v>
      </c>
      <c r="S30" s="3">
        <f t="shared" si="9"/>
        <v>2</v>
      </c>
      <c r="T30">
        <f>'Age-Day'!K30</f>
        <v>0</v>
      </c>
      <c r="U30" s="3">
        <f t="shared" si="10"/>
        <v>0</v>
      </c>
      <c r="V30">
        <f>'Age-Day'!L30</f>
        <v>0</v>
      </c>
      <c r="W30" s="3">
        <f t="shared" si="11"/>
        <v>0</v>
      </c>
      <c r="X30">
        <f>'Age-Day'!M30</f>
        <v>0</v>
      </c>
      <c r="Y30" s="3">
        <f t="shared" si="12"/>
        <v>0</v>
      </c>
      <c r="Z30" t="s">
        <v>12</v>
      </c>
    </row>
    <row r="31" spans="1:26" x14ac:dyDescent="0.45">
      <c r="A31" s="2">
        <f t="shared" si="13"/>
        <v>43890</v>
      </c>
      <c r="B31">
        <f>'Age-Day'!B31</f>
        <v>0</v>
      </c>
      <c r="C31" s="3">
        <f t="shared" si="1"/>
        <v>0</v>
      </c>
      <c r="D31">
        <f>'Age-Day'!C31</f>
        <v>0</v>
      </c>
      <c r="E31" s="3">
        <f t="shared" si="2"/>
        <v>0</v>
      </c>
      <c r="F31">
        <f>'Age-Day'!D31</f>
        <v>1</v>
      </c>
      <c r="G31" s="3">
        <f t="shared" si="3"/>
        <v>2</v>
      </c>
      <c r="H31">
        <f>'Age-Day'!E31</f>
        <v>0</v>
      </c>
      <c r="I31" s="3">
        <f t="shared" si="4"/>
        <v>2</v>
      </c>
      <c r="J31">
        <f>'Age-Day'!F31</f>
        <v>0</v>
      </c>
      <c r="K31" s="3">
        <f t="shared" si="5"/>
        <v>2</v>
      </c>
      <c r="L31">
        <f>'Age-Day'!G31</f>
        <v>0</v>
      </c>
      <c r="M31" s="3">
        <f t="shared" si="6"/>
        <v>5</v>
      </c>
      <c r="N31">
        <f>'Age-Day'!H31</f>
        <v>0</v>
      </c>
      <c r="O31" s="3">
        <f t="shared" si="7"/>
        <v>3</v>
      </c>
      <c r="P31">
        <f>'Age-Day'!I31</f>
        <v>0</v>
      </c>
      <c r="Q31" s="3">
        <f t="shared" si="8"/>
        <v>8</v>
      </c>
      <c r="R31">
        <f>'Age-Day'!J31</f>
        <v>0</v>
      </c>
      <c r="S31" s="3">
        <f t="shared" si="9"/>
        <v>2</v>
      </c>
      <c r="T31">
        <f>'Age-Day'!K31</f>
        <v>0</v>
      </c>
      <c r="U31" s="3">
        <f t="shared" si="10"/>
        <v>0</v>
      </c>
      <c r="V31">
        <f>'Age-Day'!L31</f>
        <v>0</v>
      </c>
      <c r="W31" s="3">
        <f t="shared" si="11"/>
        <v>0</v>
      </c>
      <c r="X31">
        <f>'Age-Day'!M31</f>
        <v>0</v>
      </c>
      <c r="Y31" s="3">
        <f t="shared" si="12"/>
        <v>0</v>
      </c>
    </row>
    <row r="32" spans="1:26" x14ac:dyDescent="0.45">
      <c r="A32" s="2">
        <f t="shared" si="13"/>
        <v>43891</v>
      </c>
      <c r="B32">
        <f>'Age-Day'!B32</f>
        <v>0</v>
      </c>
      <c r="C32" s="3">
        <f t="shared" si="1"/>
        <v>0</v>
      </c>
      <c r="D32">
        <f>'Age-Day'!C32</f>
        <v>0</v>
      </c>
      <c r="E32" s="3">
        <f t="shared" si="2"/>
        <v>0</v>
      </c>
      <c r="F32">
        <f>'Age-Day'!D32</f>
        <v>0</v>
      </c>
      <c r="G32" s="3">
        <f t="shared" si="3"/>
        <v>2</v>
      </c>
      <c r="H32">
        <f>'Age-Day'!E32</f>
        <v>0</v>
      </c>
      <c r="I32" s="3">
        <f t="shared" si="4"/>
        <v>2</v>
      </c>
      <c r="J32">
        <f>'Age-Day'!F32</f>
        <v>0</v>
      </c>
      <c r="K32" s="3">
        <f t="shared" si="5"/>
        <v>2</v>
      </c>
      <c r="L32">
        <f>'Age-Day'!G32</f>
        <v>1</v>
      </c>
      <c r="M32" s="3">
        <f t="shared" si="6"/>
        <v>6</v>
      </c>
      <c r="N32">
        <f>'Age-Day'!H32</f>
        <v>0</v>
      </c>
      <c r="O32" s="3">
        <f t="shared" si="7"/>
        <v>3</v>
      </c>
      <c r="P32">
        <f>'Age-Day'!I32</f>
        <v>1</v>
      </c>
      <c r="Q32" s="3">
        <f t="shared" si="8"/>
        <v>9</v>
      </c>
      <c r="R32">
        <f>'Age-Day'!J32</f>
        <v>0</v>
      </c>
      <c r="S32" s="3">
        <f t="shared" si="9"/>
        <v>2</v>
      </c>
      <c r="T32">
        <f>'Age-Day'!K32</f>
        <v>0</v>
      </c>
      <c r="U32" s="3">
        <f t="shared" si="10"/>
        <v>0</v>
      </c>
      <c r="V32">
        <f>'Age-Day'!L32</f>
        <v>0</v>
      </c>
      <c r="W32" s="3">
        <f t="shared" si="11"/>
        <v>0</v>
      </c>
      <c r="X32">
        <f>'Age-Day'!M32</f>
        <v>0</v>
      </c>
      <c r="Y32" s="3">
        <f t="shared" si="12"/>
        <v>0</v>
      </c>
    </row>
    <row r="33" spans="1:26" x14ac:dyDescent="0.45">
      <c r="A33" s="2">
        <f t="shared" si="13"/>
        <v>43892</v>
      </c>
      <c r="B33">
        <f>'Age-Day'!B33</f>
        <v>0</v>
      </c>
      <c r="C33" s="3">
        <f t="shared" si="1"/>
        <v>0</v>
      </c>
      <c r="D33">
        <f>'Age-Day'!C33</f>
        <v>0</v>
      </c>
      <c r="E33" s="3">
        <f t="shared" si="2"/>
        <v>0</v>
      </c>
      <c r="F33">
        <f>'Age-Day'!D33</f>
        <v>0</v>
      </c>
      <c r="G33" s="3">
        <f t="shared" si="3"/>
        <v>2</v>
      </c>
      <c r="H33">
        <f>'Age-Day'!E33</f>
        <v>0</v>
      </c>
      <c r="I33" s="3">
        <f t="shared" si="4"/>
        <v>2</v>
      </c>
      <c r="J33">
        <f>'Age-Day'!F33</f>
        <v>0</v>
      </c>
      <c r="K33" s="3">
        <f t="shared" si="5"/>
        <v>2</v>
      </c>
      <c r="L33">
        <f>'Age-Day'!G33</f>
        <v>0</v>
      </c>
      <c r="M33" s="3">
        <f t="shared" si="6"/>
        <v>6</v>
      </c>
      <c r="N33">
        <f>'Age-Day'!H33</f>
        <v>0</v>
      </c>
      <c r="O33" s="3">
        <f t="shared" si="7"/>
        <v>3</v>
      </c>
      <c r="P33">
        <f>'Age-Day'!I33</f>
        <v>0</v>
      </c>
      <c r="Q33" s="3">
        <f t="shared" si="8"/>
        <v>9</v>
      </c>
      <c r="R33">
        <f>'Age-Day'!J33</f>
        <v>0</v>
      </c>
      <c r="S33" s="3">
        <f t="shared" si="9"/>
        <v>2</v>
      </c>
      <c r="T33">
        <f>'Age-Day'!K33</f>
        <v>0</v>
      </c>
      <c r="U33" s="3">
        <f t="shared" si="10"/>
        <v>0</v>
      </c>
      <c r="V33">
        <f>'Age-Day'!L33</f>
        <v>0</v>
      </c>
      <c r="W33" s="3">
        <f t="shared" si="11"/>
        <v>0</v>
      </c>
      <c r="X33">
        <f>'Age-Day'!M33</f>
        <v>0</v>
      </c>
      <c r="Y33" s="3">
        <f t="shared" si="12"/>
        <v>0</v>
      </c>
      <c r="Z33" t="s">
        <v>12</v>
      </c>
    </row>
    <row r="34" spans="1:26" x14ac:dyDescent="0.45">
      <c r="A34" s="2">
        <f t="shared" si="13"/>
        <v>43893</v>
      </c>
      <c r="B34">
        <f>'Age-Day'!B34</f>
        <v>0</v>
      </c>
      <c r="C34" s="3">
        <f t="shared" si="1"/>
        <v>0</v>
      </c>
      <c r="D34">
        <f>'Age-Day'!C34</f>
        <v>0</v>
      </c>
      <c r="E34" s="3">
        <f t="shared" si="2"/>
        <v>0</v>
      </c>
      <c r="F34">
        <f>'Age-Day'!D34</f>
        <v>0</v>
      </c>
      <c r="G34" s="3">
        <f t="shared" si="3"/>
        <v>2</v>
      </c>
      <c r="H34">
        <f>'Age-Day'!E34</f>
        <v>0</v>
      </c>
      <c r="I34" s="3">
        <f t="shared" si="4"/>
        <v>2</v>
      </c>
      <c r="J34">
        <f>'Age-Day'!F34</f>
        <v>0</v>
      </c>
      <c r="K34" s="3">
        <f t="shared" si="5"/>
        <v>2</v>
      </c>
      <c r="L34">
        <f>'Age-Day'!G34</f>
        <v>1</v>
      </c>
      <c r="M34" s="3">
        <f t="shared" si="6"/>
        <v>7</v>
      </c>
      <c r="N34">
        <f>'Age-Day'!H34</f>
        <v>0</v>
      </c>
      <c r="O34" s="3">
        <f t="shared" si="7"/>
        <v>3</v>
      </c>
      <c r="P34">
        <f>'Age-Day'!I34</f>
        <v>0</v>
      </c>
      <c r="Q34" s="3">
        <f t="shared" si="8"/>
        <v>9</v>
      </c>
      <c r="R34">
        <f>'Age-Day'!J34</f>
        <v>0</v>
      </c>
      <c r="S34" s="3">
        <f t="shared" si="9"/>
        <v>2</v>
      </c>
      <c r="T34">
        <f>'Age-Day'!K34</f>
        <v>0</v>
      </c>
      <c r="U34" s="3">
        <f t="shared" si="10"/>
        <v>0</v>
      </c>
      <c r="V34">
        <f>'Age-Day'!L34</f>
        <v>0</v>
      </c>
      <c r="W34" s="3">
        <f t="shared" si="11"/>
        <v>0</v>
      </c>
      <c r="X34">
        <f>'Age-Day'!M34</f>
        <v>0</v>
      </c>
      <c r="Y34" s="3">
        <f t="shared" si="12"/>
        <v>0</v>
      </c>
    </row>
    <row r="35" spans="1:26" x14ac:dyDescent="0.45">
      <c r="A35" s="2">
        <f t="shared" si="13"/>
        <v>43894</v>
      </c>
      <c r="B35">
        <f>'Age-Day'!B35</f>
        <v>0</v>
      </c>
      <c r="C35" s="3">
        <f t="shared" ref="C35:C66" si="14">C34+B35</f>
        <v>0</v>
      </c>
      <c r="D35">
        <f>'Age-Day'!C35</f>
        <v>0</v>
      </c>
      <c r="E35" s="3">
        <f t="shared" ref="E35:E66" si="15">E34+D35</f>
        <v>0</v>
      </c>
      <c r="F35">
        <f>'Age-Day'!D35</f>
        <v>0</v>
      </c>
      <c r="G35" s="3">
        <f t="shared" ref="G35:G66" si="16">G34+F35</f>
        <v>2</v>
      </c>
      <c r="H35">
        <f>'Age-Day'!E35</f>
        <v>1</v>
      </c>
      <c r="I35" s="3">
        <f t="shared" ref="I35:I66" si="17">I34+H35</f>
        <v>3</v>
      </c>
      <c r="J35">
        <f>'Age-Day'!F35</f>
        <v>1</v>
      </c>
      <c r="K35" s="3">
        <f t="shared" ref="K35:K66" si="18">K34+J35</f>
        <v>3</v>
      </c>
      <c r="L35">
        <f>'Age-Day'!G35</f>
        <v>1</v>
      </c>
      <c r="M35" s="3">
        <f t="shared" ref="M35:M66" si="19">M34+L35</f>
        <v>8</v>
      </c>
      <c r="N35">
        <f>'Age-Day'!H35</f>
        <v>0</v>
      </c>
      <c r="O35" s="3">
        <f t="shared" ref="O35:O66" si="20">O34+N35</f>
        <v>3</v>
      </c>
      <c r="P35">
        <f>'Age-Day'!I35</f>
        <v>0</v>
      </c>
      <c r="Q35" s="3">
        <f t="shared" ref="Q35:Q66" si="21">Q34+P35</f>
        <v>9</v>
      </c>
      <c r="R35">
        <f>'Age-Day'!J35</f>
        <v>1</v>
      </c>
      <c r="S35" s="3">
        <f t="shared" ref="S35:S66" si="22">S34+R35</f>
        <v>3</v>
      </c>
      <c r="T35">
        <f>'Age-Day'!K35</f>
        <v>0</v>
      </c>
      <c r="U35" s="3">
        <f t="shared" ref="U35:U66" si="23">U34+T35</f>
        <v>0</v>
      </c>
      <c r="V35">
        <f>'Age-Day'!L35</f>
        <v>0</v>
      </c>
      <c r="W35" s="3">
        <f t="shared" ref="W35:W66" si="24">W34+V35</f>
        <v>0</v>
      </c>
      <c r="X35">
        <f>'Age-Day'!M35</f>
        <v>0</v>
      </c>
      <c r="Y35" s="3">
        <f t="shared" ref="Y35:Y66" si="25">Y34+X35</f>
        <v>0</v>
      </c>
    </row>
    <row r="36" spans="1:26" x14ac:dyDescent="0.45">
      <c r="A36" s="2">
        <f t="shared" si="13"/>
        <v>43895</v>
      </c>
      <c r="B36">
        <f>'Age-Day'!B36</f>
        <v>2</v>
      </c>
      <c r="C36" s="3">
        <f t="shared" si="14"/>
        <v>2</v>
      </c>
      <c r="D36">
        <f>'Age-Day'!C36</f>
        <v>0</v>
      </c>
      <c r="E36" s="3">
        <f t="shared" si="15"/>
        <v>0</v>
      </c>
      <c r="F36">
        <f>'Age-Day'!D36</f>
        <v>1</v>
      </c>
      <c r="G36" s="3">
        <f t="shared" si="16"/>
        <v>3</v>
      </c>
      <c r="H36">
        <f>'Age-Day'!E36</f>
        <v>1</v>
      </c>
      <c r="I36" s="3">
        <f t="shared" si="17"/>
        <v>4</v>
      </c>
      <c r="J36">
        <f>'Age-Day'!F36</f>
        <v>0</v>
      </c>
      <c r="K36" s="3">
        <f t="shared" si="18"/>
        <v>3</v>
      </c>
      <c r="L36">
        <f>'Age-Day'!G36</f>
        <v>0</v>
      </c>
      <c r="M36" s="3">
        <f t="shared" si="19"/>
        <v>8</v>
      </c>
      <c r="N36">
        <f>'Age-Day'!H36</f>
        <v>0</v>
      </c>
      <c r="O36" s="3">
        <f t="shared" si="20"/>
        <v>3</v>
      </c>
      <c r="P36">
        <f>'Age-Day'!I36</f>
        <v>2</v>
      </c>
      <c r="Q36" s="3">
        <f t="shared" si="21"/>
        <v>11</v>
      </c>
      <c r="R36">
        <f>'Age-Day'!J36</f>
        <v>1</v>
      </c>
      <c r="S36" s="3">
        <f t="shared" si="22"/>
        <v>4</v>
      </c>
      <c r="T36">
        <f>'Age-Day'!K36</f>
        <v>1</v>
      </c>
      <c r="U36" s="3">
        <f t="shared" si="23"/>
        <v>1</v>
      </c>
      <c r="V36">
        <f>'Age-Day'!L36</f>
        <v>0</v>
      </c>
      <c r="W36" s="3">
        <f t="shared" si="24"/>
        <v>0</v>
      </c>
      <c r="X36">
        <f>'Age-Day'!M36</f>
        <v>0</v>
      </c>
      <c r="Y36" s="3">
        <f t="shared" si="25"/>
        <v>0</v>
      </c>
    </row>
    <row r="37" spans="1:26" x14ac:dyDescent="0.45">
      <c r="A37" s="2">
        <f t="shared" si="13"/>
        <v>43896</v>
      </c>
      <c r="B37">
        <f>'Age-Day'!B37</f>
        <v>0</v>
      </c>
      <c r="C37" s="3">
        <f t="shared" si="14"/>
        <v>2</v>
      </c>
      <c r="D37">
        <f>'Age-Day'!C37</f>
        <v>0</v>
      </c>
      <c r="E37" s="3">
        <f t="shared" si="15"/>
        <v>0</v>
      </c>
      <c r="F37">
        <f>'Age-Day'!D37</f>
        <v>0</v>
      </c>
      <c r="G37" s="3">
        <f t="shared" si="16"/>
        <v>3</v>
      </c>
      <c r="H37">
        <f>'Age-Day'!E37</f>
        <v>2</v>
      </c>
      <c r="I37" s="3">
        <f t="shared" si="17"/>
        <v>6</v>
      </c>
      <c r="J37">
        <f>'Age-Day'!F37</f>
        <v>1</v>
      </c>
      <c r="K37" s="3">
        <f t="shared" si="18"/>
        <v>4</v>
      </c>
      <c r="L37">
        <f>'Age-Day'!G37</f>
        <v>1</v>
      </c>
      <c r="M37" s="3">
        <f t="shared" si="19"/>
        <v>9</v>
      </c>
      <c r="N37">
        <f>'Age-Day'!H37</f>
        <v>0</v>
      </c>
      <c r="O37" s="3">
        <f t="shared" si="20"/>
        <v>3</v>
      </c>
      <c r="P37">
        <f>'Age-Day'!I37</f>
        <v>1</v>
      </c>
      <c r="Q37" s="3">
        <f t="shared" si="21"/>
        <v>12</v>
      </c>
      <c r="R37">
        <f>'Age-Day'!J37</f>
        <v>0</v>
      </c>
      <c r="S37" s="3">
        <f t="shared" si="22"/>
        <v>4</v>
      </c>
      <c r="T37">
        <f>'Age-Day'!K37</f>
        <v>1</v>
      </c>
      <c r="U37" s="3">
        <f t="shared" si="23"/>
        <v>2</v>
      </c>
      <c r="V37">
        <f>'Age-Day'!L37</f>
        <v>0</v>
      </c>
      <c r="W37" s="3">
        <f t="shared" si="24"/>
        <v>0</v>
      </c>
      <c r="X37">
        <f>'Age-Day'!M37</f>
        <v>0</v>
      </c>
      <c r="Y37" s="3">
        <f t="shared" si="25"/>
        <v>0</v>
      </c>
    </row>
    <row r="38" spans="1:26" x14ac:dyDescent="0.45">
      <c r="A38" s="2">
        <f t="shared" si="13"/>
        <v>43897</v>
      </c>
      <c r="B38">
        <f>'Age-Day'!B38</f>
        <v>0</v>
      </c>
      <c r="C38" s="3">
        <f t="shared" si="14"/>
        <v>2</v>
      </c>
      <c r="D38">
        <f>'Age-Day'!C38</f>
        <v>0</v>
      </c>
      <c r="E38" s="3">
        <f t="shared" si="15"/>
        <v>0</v>
      </c>
      <c r="F38">
        <f>'Age-Day'!D38</f>
        <v>0</v>
      </c>
      <c r="G38" s="3">
        <f t="shared" si="16"/>
        <v>3</v>
      </c>
      <c r="H38">
        <f>'Age-Day'!E38</f>
        <v>0</v>
      </c>
      <c r="I38" s="3">
        <f t="shared" si="17"/>
        <v>6</v>
      </c>
      <c r="J38">
        <f>'Age-Day'!F38</f>
        <v>1</v>
      </c>
      <c r="K38" s="3">
        <f t="shared" si="18"/>
        <v>5</v>
      </c>
      <c r="L38">
        <f>'Age-Day'!G38</f>
        <v>3</v>
      </c>
      <c r="M38" s="3">
        <f t="shared" si="19"/>
        <v>12</v>
      </c>
      <c r="N38">
        <f>'Age-Day'!H38</f>
        <v>0</v>
      </c>
      <c r="O38" s="3">
        <f t="shared" si="20"/>
        <v>3</v>
      </c>
      <c r="P38">
        <f>'Age-Day'!I38</f>
        <v>2</v>
      </c>
      <c r="Q38" s="3">
        <f t="shared" si="21"/>
        <v>14</v>
      </c>
      <c r="R38">
        <f>'Age-Day'!J38</f>
        <v>0</v>
      </c>
      <c r="S38" s="3">
        <f t="shared" si="22"/>
        <v>4</v>
      </c>
      <c r="T38">
        <f>'Age-Day'!K38</f>
        <v>0</v>
      </c>
      <c r="U38" s="3">
        <f t="shared" si="23"/>
        <v>2</v>
      </c>
      <c r="V38">
        <f>'Age-Day'!L38</f>
        <v>0</v>
      </c>
      <c r="W38" s="3">
        <f t="shared" si="24"/>
        <v>0</v>
      </c>
      <c r="X38">
        <f>'Age-Day'!M38</f>
        <v>0</v>
      </c>
      <c r="Y38" s="3">
        <f t="shared" si="25"/>
        <v>0</v>
      </c>
    </row>
    <row r="39" spans="1:26" x14ac:dyDescent="0.45">
      <c r="A39" s="2">
        <f t="shared" si="13"/>
        <v>43898</v>
      </c>
      <c r="B39">
        <f>'Age-Day'!B39</f>
        <v>0</v>
      </c>
      <c r="C39" s="3">
        <f t="shared" si="14"/>
        <v>2</v>
      </c>
      <c r="D39">
        <f>'Age-Day'!C39</f>
        <v>0</v>
      </c>
      <c r="E39" s="3">
        <f t="shared" si="15"/>
        <v>0</v>
      </c>
      <c r="F39">
        <f>'Age-Day'!D39</f>
        <v>0</v>
      </c>
      <c r="G39" s="3">
        <f t="shared" si="16"/>
        <v>3</v>
      </c>
      <c r="H39">
        <f>'Age-Day'!E39</f>
        <v>0</v>
      </c>
      <c r="I39" s="3">
        <f t="shared" si="17"/>
        <v>6</v>
      </c>
      <c r="J39">
        <f>'Age-Day'!F39</f>
        <v>0</v>
      </c>
      <c r="K39" s="3">
        <f t="shared" si="18"/>
        <v>5</v>
      </c>
      <c r="L39">
        <f>'Age-Day'!G39</f>
        <v>0</v>
      </c>
      <c r="M39" s="3">
        <f t="shared" si="19"/>
        <v>12</v>
      </c>
      <c r="N39">
        <f>'Age-Day'!H39</f>
        <v>0</v>
      </c>
      <c r="O39" s="3">
        <f t="shared" si="20"/>
        <v>3</v>
      </c>
      <c r="P39">
        <f>'Age-Day'!I39</f>
        <v>0</v>
      </c>
      <c r="Q39" s="3">
        <f t="shared" si="21"/>
        <v>14</v>
      </c>
      <c r="R39">
        <f>'Age-Day'!J39</f>
        <v>0</v>
      </c>
      <c r="S39" s="3">
        <f t="shared" si="22"/>
        <v>4</v>
      </c>
      <c r="T39">
        <f>'Age-Day'!K39</f>
        <v>0</v>
      </c>
      <c r="U39" s="3">
        <f t="shared" si="23"/>
        <v>2</v>
      </c>
      <c r="V39">
        <f>'Age-Day'!L39</f>
        <v>0</v>
      </c>
      <c r="W39" s="3">
        <f t="shared" si="24"/>
        <v>0</v>
      </c>
      <c r="X39">
        <f>'Age-Day'!M39</f>
        <v>0</v>
      </c>
      <c r="Y39" s="3">
        <f t="shared" si="25"/>
        <v>0</v>
      </c>
    </row>
    <row r="40" spans="1:26" x14ac:dyDescent="0.45">
      <c r="A40" s="2">
        <f t="shared" si="13"/>
        <v>43899</v>
      </c>
      <c r="B40">
        <f>'Age-Day'!B40</f>
        <v>0</v>
      </c>
      <c r="C40" s="3">
        <f t="shared" si="14"/>
        <v>2</v>
      </c>
      <c r="D40">
        <f>'Age-Day'!C40</f>
        <v>0</v>
      </c>
      <c r="E40" s="3">
        <f t="shared" si="15"/>
        <v>0</v>
      </c>
      <c r="F40">
        <f>'Age-Day'!D40</f>
        <v>0</v>
      </c>
      <c r="G40" s="3">
        <f t="shared" si="16"/>
        <v>3</v>
      </c>
      <c r="H40">
        <f>'Age-Day'!E40</f>
        <v>0</v>
      </c>
      <c r="I40" s="3">
        <f t="shared" si="17"/>
        <v>6</v>
      </c>
      <c r="J40">
        <f>'Age-Day'!F40</f>
        <v>0</v>
      </c>
      <c r="K40" s="3">
        <f t="shared" si="18"/>
        <v>5</v>
      </c>
      <c r="L40">
        <f>'Age-Day'!G40</f>
        <v>0</v>
      </c>
      <c r="M40" s="3">
        <f t="shared" si="19"/>
        <v>12</v>
      </c>
      <c r="N40">
        <f>'Age-Day'!H40</f>
        <v>0</v>
      </c>
      <c r="O40" s="3">
        <f t="shared" si="20"/>
        <v>3</v>
      </c>
      <c r="P40">
        <f>'Age-Day'!I40</f>
        <v>0</v>
      </c>
      <c r="Q40" s="3">
        <f t="shared" si="21"/>
        <v>14</v>
      </c>
      <c r="R40">
        <f>'Age-Day'!J40</f>
        <v>0</v>
      </c>
      <c r="S40" s="3">
        <f t="shared" si="22"/>
        <v>4</v>
      </c>
      <c r="T40">
        <f>'Age-Day'!K40</f>
        <v>0</v>
      </c>
      <c r="U40" s="3">
        <f t="shared" si="23"/>
        <v>2</v>
      </c>
      <c r="V40">
        <f>'Age-Day'!L40</f>
        <v>0</v>
      </c>
      <c r="W40" s="3">
        <f t="shared" si="24"/>
        <v>0</v>
      </c>
      <c r="X40">
        <f>'Age-Day'!M40</f>
        <v>0</v>
      </c>
      <c r="Y40" s="3">
        <f t="shared" si="25"/>
        <v>0</v>
      </c>
    </row>
    <row r="41" spans="1:26" x14ac:dyDescent="0.45">
      <c r="A41" s="2">
        <f t="shared" si="13"/>
        <v>43900</v>
      </c>
      <c r="B41">
        <f>'Age-Day'!B41</f>
        <v>0</v>
      </c>
      <c r="C41" s="3">
        <f t="shared" si="14"/>
        <v>2</v>
      </c>
      <c r="D41">
        <f>'Age-Day'!C41</f>
        <v>0</v>
      </c>
      <c r="E41" s="3">
        <f t="shared" si="15"/>
        <v>0</v>
      </c>
      <c r="F41">
        <f>'Age-Day'!D41</f>
        <v>0</v>
      </c>
      <c r="G41" s="3">
        <f t="shared" si="16"/>
        <v>3</v>
      </c>
      <c r="H41">
        <f>'Age-Day'!E41</f>
        <v>0</v>
      </c>
      <c r="I41" s="3">
        <f t="shared" si="17"/>
        <v>6</v>
      </c>
      <c r="J41">
        <f>'Age-Day'!F41</f>
        <v>1</v>
      </c>
      <c r="K41" s="3">
        <f t="shared" si="18"/>
        <v>6</v>
      </c>
      <c r="L41">
        <f>'Age-Day'!G41</f>
        <v>1</v>
      </c>
      <c r="M41" s="3">
        <f t="shared" si="19"/>
        <v>13</v>
      </c>
      <c r="N41">
        <f>'Age-Day'!H41</f>
        <v>0</v>
      </c>
      <c r="O41" s="3">
        <f t="shared" si="20"/>
        <v>3</v>
      </c>
      <c r="P41">
        <f>'Age-Day'!I41</f>
        <v>1</v>
      </c>
      <c r="Q41" s="3">
        <f t="shared" si="21"/>
        <v>15</v>
      </c>
      <c r="R41">
        <f>'Age-Day'!J41</f>
        <v>0</v>
      </c>
      <c r="S41" s="3">
        <f t="shared" si="22"/>
        <v>4</v>
      </c>
      <c r="T41">
        <f>'Age-Day'!K41</f>
        <v>0</v>
      </c>
      <c r="U41" s="3">
        <f t="shared" si="23"/>
        <v>2</v>
      </c>
      <c r="V41">
        <f>'Age-Day'!L41</f>
        <v>0</v>
      </c>
      <c r="W41" s="3">
        <f t="shared" si="24"/>
        <v>0</v>
      </c>
      <c r="X41">
        <f>'Age-Day'!M41</f>
        <v>0</v>
      </c>
      <c r="Y41" s="3">
        <f t="shared" si="25"/>
        <v>0</v>
      </c>
    </row>
    <row r="42" spans="1:26" x14ac:dyDescent="0.45">
      <c r="A42" s="2">
        <f t="shared" si="13"/>
        <v>43901</v>
      </c>
      <c r="B42">
        <f>'Age-Day'!B42</f>
        <v>0</v>
      </c>
      <c r="C42" s="3">
        <f t="shared" si="14"/>
        <v>2</v>
      </c>
      <c r="D42">
        <f>'Age-Day'!C42</f>
        <v>0</v>
      </c>
      <c r="E42" s="3">
        <f t="shared" si="15"/>
        <v>0</v>
      </c>
      <c r="F42">
        <f>'Age-Day'!D42</f>
        <v>0</v>
      </c>
      <c r="G42" s="3">
        <f t="shared" si="16"/>
        <v>3</v>
      </c>
      <c r="H42">
        <f>'Age-Day'!E42</f>
        <v>1</v>
      </c>
      <c r="I42" s="3">
        <f t="shared" si="17"/>
        <v>7</v>
      </c>
      <c r="J42">
        <f>'Age-Day'!F42</f>
        <v>1</v>
      </c>
      <c r="K42" s="3">
        <f t="shared" si="18"/>
        <v>7</v>
      </c>
      <c r="L42">
        <f>'Age-Day'!G42</f>
        <v>2</v>
      </c>
      <c r="M42" s="3">
        <f t="shared" si="19"/>
        <v>15</v>
      </c>
      <c r="N42">
        <f>'Age-Day'!H42</f>
        <v>1</v>
      </c>
      <c r="O42" s="3">
        <f t="shared" si="20"/>
        <v>4</v>
      </c>
      <c r="P42">
        <f>'Age-Day'!I42</f>
        <v>0</v>
      </c>
      <c r="Q42" s="3">
        <f t="shared" si="21"/>
        <v>15</v>
      </c>
      <c r="R42">
        <f>'Age-Day'!J42</f>
        <v>1</v>
      </c>
      <c r="S42" s="3">
        <f t="shared" si="22"/>
        <v>5</v>
      </c>
      <c r="T42">
        <f>'Age-Day'!K42</f>
        <v>0</v>
      </c>
      <c r="U42" s="3">
        <f t="shared" si="23"/>
        <v>2</v>
      </c>
      <c r="V42">
        <f>'Age-Day'!L42</f>
        <v>0</v>
      </c>
      <c r="W42" s="3">
        <f t="shared" si="24"/>
        <v>0</v>
      </c>
      <c r="X42">
        <f>'Age-Day'!M42</f>
        <v>0</v>
      </c>
      <c r="Y42" s="3">
        <f t="shared" si="25"/>
        <v>0</v>
      </c>
    </row>
    <row r="43" spans="1:26" x14ac:dyDescent="0.45">
      <c r="A43" s="2">
        <f t="shared" si="13"/>
        <v>43902</v>
      </c>
      <c r="B43">
        <f>'Age-Day'!B43</f>
        <v>0</v>
      </c>
      <c r="C43" s="3">
        <f t="shared" si="14"/>
        <v>2</v>
      </c>
      <c r="D43">
        <f>'Age-Day'!C43</f>
        <v>0</v>
      </c>
      <c r="E43" s="3">
        <f t="shared" si="15"/>
        <v>0</v>
      </c>
      <c r="F43">
        <f>'Age-Day'!D43</f>
        <v>0</v>
      </c>
      <c r="G43" s="3">
        <f t="shared" si="16"/>
        <v>3</v>
      </c>
      <c r="H43">
        <f>'Age-Day'!E43</f>
        <v>0</v>
      </c>
      <c r="I43" s="3">
        <f t="shared" si="17"/>
        <v>7</v>
      </c>
      <c r="J43">
        <f>'Age-Day'!F43</f>
        <v>0</v>
      </c>
      <c r="K43" s="3">
        <f t="shared" si="18"/>
        <v>7</v>
      </c>
      <c r="L43">
        <f>'Age-Day'!G43</f>
        <v>0</v>
      </c>
      <c r="M43" s="3">
        <f t="shared" si="19"/>
        <v>15</v>
      </c>
      <c r="N43">
        <f>'Age-Day'!H43</f>
        <v>1</v>
      </c>
      <c r="O43" s="3">
        <f t="shared" si="20"/>
        <v>5</v>
      </c>
      <c r="P43">
        <f>'Age-Day'!I43</f>
        <v>1</v>
      </c>
      <c r="Q43" s="3">
        <f t="shared" si="21"/>
        <v>16</v>
      </c>
      <c r="R43">
        <f>'Age-Day'!J43</f>
        <v>0</v>
      </c>
      <c r="S43" s="3">
        <f t="shared" si="22"/>
        <v>5</v>
      </c>
      <c r="T43">
        <f>'Age-Day'!K43</f>
        <v>0</v>
      </c>
      <c r="U43" s="3">
        <f t="shared" si="23"/>
        <v>2</v>
      </c>
      <c r="V43">
        <f>'Age-Day'!L43</f>
        <v>0</v>
      </c>
      <c r="W43" s="3">
        <f t="shared" si="24"/>
        <v>0</v>
      </c>
      <c r="X43">
        <f>'Age-Day'!M43</f>
        <v>0</v>
      </c>
      <c r="Y43" s="3">
        <f t="shared" si="25"/>
        <v>0</v>
      </c>
    </row>
    <row r="44" spans="1:26" x14ac:dyDescent="0.45">
      <c r="A44" s="2">
        <f t="shared" si="13"/>
        <v>43903</v>
      </c>
      <c r="B44">
        <f>'Age-Day'!B44</f>
        <v>0</v>
      </c>
      <c r="C44" s="3">
        <f t="shared" si="14"/>
        <v>2</v>
      </c>
      <c r="D44">
        <f>'Age-Day'!C44</f>
        <v>0</v>
      </c>
      <c r="E44" s="3">
        <f t="shared" si="15"/>
        <v>0</v>
      </c>
      <c r="F44">
        <f>'Age-Day'!D44</f>
        <v>0</v>
      </c>
      <c r="G44" s="3">
        <f t="shared" si="16"/>
        <v>3</v>
      </c>
      <c r="H44">
        <f>'Age-Day'!E44</f>
        <v>0</v>
      </c>
      <c r="I44" s="3">
        <f t="shared" si="17"/>
        <v>7</v>
      </c>
      <c r="J44">
        <f>'Age-Day'!F44</f>
        <v>0</v>
      </c>
      <c r="K44" s="3">
        <f t="shared" si="18"/>
        <v>7</v>
      </c>
      <c r="L44">
        <f>'Age-Day'!G44</f>
        <v>1</v>
      </c>
      <c r="M44" s="3">
        <f t="shared" si="19"/>
        <v>16</v>
      </c>
      <c r="N44">
        <f>'Age-Day'!H44</f>
        <v>0</v>
      </c>
      <c r="O44" s="3">
        <f t="shared" si="20"/>
        <v>5</v>
      </c>
      <c r="P44">
        <f>'Age-Day'!I44</f>
        <v>0</v>
      </c>
      <c r="Q44" s="3">
        <f t="shared" si="21"/>
        <v>16</v>
      </c>
      <c r="R44">
        <f>'Age-Day'!J44</f>
        <v>1</v>
      </c>
      <c r="S44" s="3">
        <f t="shared" si="22"/>
        <v>6</v>
      </c>
      <c r="T44">
        <f>'Age-Day'!K44</f>
        <v>0</v>
      </c>
      <c r="U44" s="3">
        <f t="shared" si="23"/>
        <v>2</v>
      </c>
      <c r="V44">
        <f>'Age-Day'!L44</f>
        <v>0</v>
      </c>
      <c r="W44" s="3">
        <f t="shared" si="24"/>
        <v>0</v>
      </c>
      <c r="X44">
        <f>'Age-Day'!M44</f>
        <v>0</v>
      </c>
      <c r="Y44" s="3">
        <f t="shared" si="25"/>
        <v>0</v>
      </c>
    </row>
    <row r="45" spans="1:26" x14ac:dyDescent="0.45">
      <c r="A45" s="2">
        <f t="shared" si="13"/>
        <v>43904</v>
      </c>
      <c r="B45">
        <f>'Age-Day'!B45</f>
        <v>0</v>
      </c>
      <c r="C45" s="3">
        <f t="shared" si="14"/>
        <v>2</v>
      </c>
      <c r="D45">
        <f>'Age-Day'!C45</f>
        <v>0</v>
      </c>
      <c r="E45" s="3">
        <f t="shared" si="15"/>
        <v>0</v>
      </c>
      <c r="F45">
        <f>'Age-Day'!D45</f>
        <v>0</v>
      </c>
      <c r="G45" s="3">
        <f t="shared" si="16"/>
        <v>3</v>
      </c>
      <c r="H45">
        <f>'Age-Day'!E45</f>
        <v>2</v>
      </c>
      <c r="I45" s="3">
        <f t="shared" si="17"/>
        <v>9</v>
      </c>
      <c r="J45">
        <f>'Age-Day'!F45</f>
        <v>3</v>
      </c>
      <c r="K45" s="3">
        <f t="shared" si="18"/>
        <v>10</v>
      </c>
      <c r="L45">
        <f>'Age-Day'!G45</f>
        <v>1</v>
      </c>
      <c r="M45" s="3">
        <f t="shared" si="19"/>
        <v>17</v>
      </c>
      <c r="N45">
        <f>'Age-Day'!H45</f>
        <v>3</v>
      </c>
      <c r="O45" s="3">
        <f t="shared" si="20"/>
        <v>8</v>
      </c>
      <c r="P45">
        <f>'Age-Day'!I45</f>
        <v>1</v>
      </c>
      <c r="Q45" s="3">
        <f t="shared" si="21"/>
        <v>17</v>
      </c>
      <c r="R45">
        <f>'Age-Day'!J45</f>
        <v>0</v>
      </c>
      <c r="S45" s="3">
        <f t="shared" si="22"/>
        <v>6</v>
      </c>
      <c r="T45">
        <f>'Age-Day'!K45</f>
        <v>0</v>
      </c>
      <c r="U45" s="3">
        <f t="shared" si="23"/>
        <v>2</v>
      </c>
      <c r="V45">
        <f>'Age-Day'!L45</f>
        <v>0</v>
      </c>
      <c r="W45" s="3">
        <f t="shared" si="24"/>
        <v>0</v>
      </c>
      <c r="X45">
        <f>'Age-Day'!M45</f>
        <v>0</v>
      </c>
      <c r="Y45" s="3">
        <f t="shared" si="25"/>
        <v>0</v>
      </c>
    </row>
    <row r="46" spans="1:26" x14ac:dyDescent="0.45">
      <c r="A46" s="2">
        <f t="shared" si="13"/>
        <v>43905</v>
      </c>
      <c r="B46">
        <f>'Age-Day'!B46</f>
        <v>0</v>
      </c>
      <c r="C46" s="3">
        <f t="shared" si="14"/>
        <v>2</v>
      </c>
      <c r="D46">
        <f>'Age-Day'!C46</f>
        <v>0</v>
      </c>
      <c r="E46" s="3">
        <f t="shared" si="15"/>
        <v>0</v>
      </c>
      <c r="F46">
        <f>'Age-Day'!D46</f>
        <v>1</v>
      </c>
      <c r="G46" s="3">
        <f t="shared" si="16"/>
        <v>4</v>
      </c>
      <c r="H46">
        <f>'Age-Day'!E46</f>
        <v>1</v>
      </c>
      <c r="I46" s="3">
        <f t="shared" si="17"/>
        <v>10</v>
      </c>
      <c r="J46">
        <f>'Age-Day'!F46</f>
        <v>0</v>
      </c>
      <c r="K46" s="3">
        <f t="shared" si="18"/>
        <v>10</v>
      </c>
      <c r="L46">
        <f>'Age-Day'!G46</f>
        <v>0</v>
      </c>
      <c r="M46" s="3">
        <f t="shared" si="19"/>
        <v>17</v>
      </c>
      <c r="N46">
        <f>'Age-Day'!H46</f>
        <v>1</v>
      </c>
      <c r="O46" s="3">
        <f t="shared" si="20"/>
        <v>9</v>
      </c>
      <c r="P46">
        <f>'Age-Day'!I46</f>
        <v>0</v>
      </c>
      <c r="Q46" s="3">
        <f t="shared" si="21"/>
        <v>17</v>
      </c>
      <c r="R46">
        <f>'Age-Day'!J46</f>
        <v>0</v>
      </c>
      <c r="S46" s="3">
        <f t="shared" si="22"/>
        <v>6</v>
      </c>
      <c r="T46">
        <f>'Age-Day'!K46</f>
        <v>0</v>
      </c>
      <c r="U46" s="3">
        <f t="shared" si="23"/>
        <v>2</v>
      </c>
      <c r="V46">
        <f>'Age-Day'!L46</f>
        <v>0</v>
      </c>
      <c r="W46" s="3">
        <f t="shared" si="24"/>
        <v>0</v>
      </c>
      <c r="X46">
        <f>'Age-Day'!M46</f>
        <v>0</v>
      </c>
      <c r="Y46" s="3">
        <f t="shared" si="25"/>
        <v>0</v>
      </c>
    </row>
    <row r="47" spans="1:26" x14ac:dyDescent="0.45">
      <c r="A47" s="2">
        <f t="shared" si="13"/>
        <v>43906</v>
      </c>
      <c r="B47">
        <f>'Age-Day'!B47</f>
        <v>0</v>
      </c>
      <c r="C47" s="3">
        <f t="shared" si="14"/>
        <v>2</v>
      </c>
      <c r="D47">
        <f>'Age-Day'!C47</f>
        <v>0</v>
      </c>
      <c r="E47" s="3">
        <f t="shared" si="15"/>
        <v>0</v>
      </c>
      <c r="F47">
        <f>'Age-Day'!D47</f>
        <v>0</v>
      </c>
      <c r="G47" s="3">
        <f t="shared" si="16"/>
        <v>4</v>
      </c>
      <c r="H47">
        <f>'Age-Day'!E47</f>
        <v>0</v>
      </c>
      <c r="I47" s="3">
        <f t="shared" si="17"/>
        <v>10</v>
      </c>
      <c r="J47">
        <f>'Age-Day'!F47</f>
        <v>0</v>
      </c>
      <c r="K47" s="3">
        <f t="shared" si="18"/>
        <v>10</v>
      </c>
      <c r="L47">
        <f>'Age-Day'!G47</f>
        <v>0</v>
      </c>
      <c r="M47" s="3">
        <f t="shared" si="19"/>
        <v>17</v>
      </c>
      <c r="N47">
        <f>'Age-Day'!H47</f>
        <v>0</v>
      </c>
      <c r="O47" s="3">
        <f t="shared" si="20"/>
        <v>9</v>
      </c>
      <c r="P47">
        <f>'Age-Day'!I47</f>
        <v>0</v>
      </c>
      <c r="Q47" s="3">
        <f t="shared" si="21"/>
        <v>17</v>
      </c>
      <c r="R47">
        <f>'Age-Day'!J47</f>
        <v>0</v>
      </c>
      <c r="S47" s="3">
        <f t="shared" si="22"/>
        <v>6</v>
      </c>
      <c r="T47">
        <f>'Age-Day'!K47</f>
        <v>0</v>
      </c>
      <c r="U47" s="3">
        <f t="shared" si="23"/>
        <v>2</v>
      </c>
      <c r="V47">
        <f>'Age-Day'!L47</f>
        <v>0</v>
      </c>
      <c r="W47" s="3">
        <f t="shared" si="24"/>
        <v>0</v>
      </c>
      <c r="X47">
        <f>'Age-Day'!M47</f>
        <v>0</v>
      </c>
      <c r="Y47" s="3">
        <f t="shared" si="25"/>
        <v>0</v>
      </c>
      <c r="Z47" t="s">
        <v>12</v>
      </c>
    </row>
    <row r="48" spans="1:26" x14ac:dyDescent="0.45">
      <c r="A48" s="2">
        <f t="shared" si="13"/>
        <v>43907</v>
      </c>
      <c r="B48">
        <f>'Age-Day'!B48</f>
        <v>0</v>
      </c>
      <c r="C48" s="3">
        <f t="shared" si="14"/>
        <v>2</v>
      </c>
      <c r="D48">
        <f>'Age-Day'!C48</f>
        <v>0</v>
      </c>
      <c r="E48" s="3">
        <f t="shared" si="15"/>
        <v>0</v>
      </c>
      <c r="F48">
        <f>'Age-Day'!D48</f>
        <v>0</v>
      </c>
      <c r="G48" s="3">
        <f t="shared" si="16"/>
        <v>4</v>
      </c>
      <c r="H48">
        <f>'Age-Day'!E48</f>
        <v>0</v>
      </c>
      <c r="I48" s="3">
        <f t="shared" si="17"/>
        <v>10</v>
      </c>
      <c r="J48">
        <f>'Age-Day'!F48</f>
        <v>4</v>
      </c>
      <c r="K48" s="3">
        <f t="shared" si="18"/>
        <v>14</v>
      </c>
      <c r="L48">
        <f>'Age-Day'!G48</f>
        <v>5</v>
      </c>
      <c r="M48" s="3">
        <f t="shared" si="19"/>
        <v>22</v>
      </c>
      <c r="N48">
        <f>'Age-Day'!H48</f>
        <v>3</v>
      </c>
      <c r="O48" s="3">
        <f t="shared" si="20"/>
        <v>12</v>
      </c>
      <c r="P48">
        <f>'Age-Day'!I48</f>
        <v>0</v>
      </c>
      <c r="Q48" s="3">
        <f t="shared" si="21"/>
        <v>17</v>
      </c>
      <c r="R48">
        <f>'Age-Day'!J48</f>
        <v>0</v>
      </c>
      <c r="S48" s="3">
        <f t="shared" si="22"/>
        <v>6</v>
      </c>
      <c r="T48">
        <f>'Age-Day'!K48</f>
        <v>0</v>
      </c>
      <c r="U48" s="3">
        <f t="shared" si="23"/>
        <v>2</v>
      </c>
      <c r="V48">
        <f>'Age-Day'!L48</f>
        <v>0</v>
      </c>
      <c r="W48" s="3">
        <f t="shared" si="24"/>
        <v>0</v>
      </c>
      <c r="X48">
        <f>'Age-Day'!M48</f>
        <v>0</v>
      </c>
      <c r="Y48" s="3">
        <f t="shared" si="25"/>
        <v>0</v>
      </c>
    </row>
    <row r="49" spans="1:25" x14ac:dyDescent="0.45">
      <c r="A49" s="2">
        <f t="shared" si="13"/>
        <v>43908</v>
      </c>
      <c r="B49">
        <f>'Age-Day'!B49</f>
        <v>0</v>
      </c>
      <c r="C49" s="3">
        <f t="shared" si="14"/>
        <v>2</v>
      </c>
      <c r="D49">
        <f>'Age-Day'!C49</f>
        <v>0</v>
      </c>
      <c r="E49" s="3">
        <f t="shared" si="15"/>
        <v>0</v>
      </c>
      <c r="F49">
        <f>'Age-Day'!D49</f>
        <v>3</v>
      </c>
      <c r="G49" s="3">
        <f t="shared" si="16"/>
        <v>7</v>
      </c>
      <c r="H49">
        <f>'Age-Day'!E49</f>
        <v>1</v>
      </c>
      <c r="I49" s="3">
        <f t="shared" si="17"/>
        <v>11</v>
      </c>
      <c r="J49">
        <f>'Age-Day'!F49</f>
        <v>3</v>
      </c>
      <c r="K49" s="3">
        <f t="shared" si="18"/>
        <v>17</v>
      </c>
      <c r="L49">
        <f>'Age-Day'!G49</f>
        <v>0</v>
      </c>
      <c r="M49" s="3">
        <f t="shared" si="19"/>
        <v>22</v>
      </c>
      <c r="N49">
        <f>'Age-Day'!H49</f>
        <v>0</v>
      </c>
      <c r="O49" s="3">
        <f t="shared" si="20"/>
        <v>12</v>
      </c>
      <c r="P49">
        <f>'Age-Day'!I49</f>
        <v>2</v>
      </c>
      <c r="Q49" s="3">
        <f t="shared" si="21"/>
        <v>19</v>
      </c>
      <c r="R49">
        <f>'Age-Day'!J49</f>
        <v>0</v>
      </c>
      <c r="S49" s="3">
        <f t="shared" si="22"/>
        <v>6</v>
      </c>
      <c r="T49">
        <f>'Age-Day'!K49</f>
        <v>0</v>
      </c>
      <c r="U49" s="3">
        <f t="shared" si="23"/>
        <v>2</v>
      </c>
      <c r="V49">
        <f>'Age-Day'!L49</f>
        <v>0</v>
      </c>
      <c r="W49" s="3">
        <f t="shared" si="24"/>
        <v>0</v>
      </c>
      <c r="X49">
        <f>'Age-Day'!M49</f>
        <v>0</v>
      </c>
      <c r="Y49" s="3">
        <f t="shared" si="25"/>
        <v>0</v>
      </c>
    </row>
    <row r="50" spans="1:25" x14ac:dyDescent="0.45">
      <c r="A50" s="2">
        <f t="shared" si="13"/>
        <v>43909</v>
      </c>
      <c r="B50">
        <f>'Age-Day'!B50</f>
        <v>0</v>
      </c>
      <c r="C50" s="3">
        <f t="shared" si="14"/>
        <v>2</v>
      </c>
      <c r="D50">
        <f>'Age-Day'!C50</f>
        <v>0</v>
      </c>
      <c r="E50" s="3">
        <f t="shared" si="15"/>
        <v>0</v>
      </c>
      <c r="F50">
        <f>'Age-Day'!D50</f>
        <v>1</v>
      </c>
      <c r="G50" s="3">
        <f t="shared" si="16"/>
        <v>8</v>
      </c>
      <c r="H50">
        <f>'Age-Day'!E50</f>
        <v>0</v>
      </c>
      <c r="I50" s="3">
        <f t="shared" si="17"/>
        <v>11</v>
      </c>
      <c r="J50">
        <f>'Age-Day'!F50</f>
        <v>3</v>
      </c>
      <c r="K50" s="3">
        <f t="shared" si="18"/>
        <v>20</v>
      </c>
      <c r="L50">
        <f>'Age-Day'!G50</f>
        <v>1</v>
      </c>
      <c r="M50" s="3">
        <f t="shared" si="19"/>
        <v>23</v>
      </c>
      <c r="N50">
        <f>'Age-Day'!H50</f>
        <v>1</v>
      </c>
      <c r="O50" s="3">
        <f t="shared" si="20"/>
        <v>13</v>
      </c>
      <c r="P50">
        <f>'Age-Day'!I50</f>
        <v>0</v>
      </c>
      <c r="Q50" s="3">
        <f t="shared" si="21"/>
        <v>19</v>
      </c>
      <c r="R50">
        <f>'Age-Day'!J50</f>
        <v>1</v>
      </c>
      <c r="S50" s="3">
        <f t="shared" si="22"/>
        <v>7</v>
      </c>
      <c r="T50">
        <f>'Age-Day'!K50</f>
        <v>0</v>
      </c>
      <c r="U50" s="3">
        <f t="shared" si="23"/>
        <v>2</v>
      </c>
      <c r="V50">
        <f>'Age-Day'!L50</f>
        <v>0</v>
      </c>
      <c r="W50" s="3">
        <f t="shared" si="24"/>
        <v>0</v>
      </c>
      <c r="X50">
        <f>'Age-Day'!M50</f>
        <v>0</v>
      </c>
      <c r="Y50" s="3">
        <f t="shared" si="25"/>
        <v>0</v>
      </c>
    </row>
    <row r="51" spans="1:25" x14ac:dyDescent="0.45">
      <c r="A51" s="2">
        <f t="shared" si="13"/>
        <v>43910</v>
      </c>
      <c r="B51">
        <f>'Age-Day'!B51</f>
        <v>0</v>
      </c>
      <c r="C51" s="3">
        <f t="shared" si="14"/>
        <v>2</v>
      </c>
      <c r="D51">
        <f>'Age-Day'!C51</f>
        <v>0</v>
      </c>
      <c r="E51" s="3">
        <f t="shared" si="15"/>
        <v>0</v>
      </c>
      <c r="F51">
        <f>'Age-Day'!D51</f>
        <v>2</v>
      </c>
      <c r="G51" s="3">
        <f t="shared" si="16"/>
        <v>10</v>
      </c>
      <c r="H51">
        <f>'Age-Day'!E51</f>
        <v>0</v>
      </c>
      <c r="I51" s="3">
        <f t="shared" si="17"/>
        <v>11</v>
      </c>
      <c r="J51">
        <f>'Age-Day'!F51</f>
        <v>2</v>
      </c>
      <c r="K51" s="3">
        <f t="shared" si="18"/>
        <v>22</v>
      </c>
      <c r="L51">
        <f>'Age-Day'!G51</f>
        <v>3</v>
      </c>
      <c r="M51" s="3">
        <f t="shared" si="19"/>
        <v>26</v>
      </c>
      <c r="N51">
        <f>'Age-Day'!H51</f>
        <v>3</v>
      </c>
      <c r="O51" s="3">
        <f t="shared" si="20"/>
        <v>16</v>
      </c>
      <c r="P51">
        <f>'Age-Day'!I51</f>
        <v>1</v>
      </c>
      <c r="Q51" s="3">
        <f t="shared" si="21"/>
        <v>20</v>
      </c>
      <c r="R51">
        <f>'Age-Day'!J51</f>
        <v>0</v>
      </c>
      <c r="S51" s="3">
        <f t="shared" si="22"/>
        <v>7</v>
      </c>
      <c r="T51">
        <f>'Age-Day'!K51</f>
        <v>0</v>
      </c>
      <c r="U51" s="3">
        <f t="shared" si="23"/>
        <v>2</v>
      </c>
      <c r="V51">
        <f>'Age-Day'!L51</f>
        <v>0</v>
      </c>
      <c r="W51" s="3">
        <f t="shared" si="24"/>
        <v>0</v>
      </c>
      <c r="X51">
        <f>'Age-Day'!M51</f>
        <v>0</v>
      </c>
      <c r="Y51" s="3">
        <f t="shared" si="25"/>
        <v>0</v>
      </c>
    </row>
    <row r="52" spans="1:25" x14ac:dyDescent="0.45">
      <c r="A52" s="2">
        <f t="shared" si="13"/>
        <v>43911</v>
      </c>
      <c r="B52">
        <f>'Age-Day'!B52</f>
        <v>0</v>
      </c>
      <c r="C52" s="3">
        <f t="shared" si="14"/>
        <v>2</v>
      </c>
      <c r="D52">
        <f>'Age-Day'!C52</f>
        <v>0</v>
      </c>
      <c r="E52" s="3">
        <f t="shared" si="15"/>
        <v>0</v>
      </c>
      <c r="F52">
        <f>'Age-Day'!D52</f>
        <v>1</v>
      </c>
      <c r="G52" s="3">
        <f t="shared" si="16"/>
        <v>11</v>
      </c>
      <c r="H52">
        <f>'Age-Day'!E52</f>
        <v>1</v>
      </c>
      <c r="I52" s="3">
        <f t="shared" si="17"/>
        <v>12</v>
      </c>
      <c r="J52">
        <f>'Age-Day'!F52</f>
        <v>3</v>
      </c>
      <c r="K52" s="3">
        <f t="shared" si="18"/>
        <v>25</v>
      </c>
      <c r="L52">
        <f>'Age-Day'!G52</f>
        <v>2</v>
      </c>
      <c r="M52" s="3">
        <f t="shared" si="19"/>
        <v>28</v>
      </c>
      <c r="N52">
        <f>'Age-Day'!H52</f>
        <v>0</v>
      </c>
      <c r="O52" s="3">
        <f t="shared" si="20"/>
        <v>16</v>
      </c>
      <c r="P52">
        <f>'Age-Day'!I52</f>
        <v>0</v>
      </c>
      <c r="Q52" s="3">
        <f t="shared" si="21"/>
        <v>20</v>
      </c>
      <c r="R52">
        <f>'Age-Day'!J52</f>
        <v>0</v>
      </c>
      <c r="S52" s="3">
        <f t="shared" si="22"/>
        <v>7</v>
      </c>
      <c r="T52">
        <f>'Age-Day'!K52</f>
        <v>0</v>
      </c>
      <c r="U52" s="3">
        <f t="shared" si="23"/>
        <v>2</v>
      </c>
      <c r="V52">
        <f>'Age-Day'!L52</f>
        <v>0</v>
      </c>
      <c r="W52" s="3">
        <f t="shared" si="24"/>
        <v>0</v>
      </c>
      <c r="X52">
        <f>'Age-Day'!M52</f>
        <v>0</v>
      </c>
      <c r="Y52" s="3">
        <f t="shared" si="25"/>
        <v>0</v>
      </c>
    </row>
    <row r="53" spans="1:25" x14ac:dyDescent="0.45">
      <c r="A53" s="2">
        <f t="shared" si="13"/>
        <v>43912</v>
      </c>
      <c r="B53">
        <f>'Age-Day'!B53</f>
        <v>0</v>
      </c>
      <c r="C53" s="3">
        <f t="shared" si="14"/>
        <v>2</v>
      </c>
      <c r="D53">
        <f>'Age-Day'!C53</f>
        <v>0</v>
      </c>
      <c r="E53" s="3">
        <f t="shared" si="15"/>
        <v>0</v>
      </c>
      <c r="F53">
        <f>'Age-Day'!D53</f>
        <v>0</v>
      </c>
      <c r="G53" s="3">
        <f t="shared" si="16"/>
        <v>11</v>
      </c>
      <c r="H53">
        <f>'Age-Day'!E53</f>
        <v>0</v>
      </c>
      <c r="I53" s="3">
        <f t="shared" si="17"/>
        <v>12</v>
      </c>
      <c r="J53">
        <f>'Age-Day'!F53</f>
        <v>1</v>
      </c>
      <c r="K53" s="3">
        <f t="shared" si="18"/>
        <v>26</v>
      </c>
      <c r="L53">
        <f>'Age-Day'!G53</f>
        <v>0</v>
      </c>
      <c r="M53" s="3">
        <f t="shared" si="19"/>
        <v>28</v>
      </c>
      <c r="N53">
        <f>'Age-Day'!H53</f>
        <v>1</v>
      </c>
      <c r="O53" s="3">
        <f t="shared" si="20"/>
        <v>17</v>
      </c>
      <c r="P53">
        <f>'Age-Day'!I53</f>
        <v>0</v>
      </c>
      <c r="Q53" s="3">
        <f t="shared" si="21"/>
        <v>20</v>
      </c>
      <c r="R53">
        <f>'Age-Day'!J53</f>
        <v>0</v>
      </c>
      <c r="S53" s="3">
        <f t="shared" si="22"/>
        <v>7</v>
      </c>
      <c r="T53">
        <f>'Age-Day'!K53</f>
        <v>0</v>
      </c>
      <c r="U53" s="3">
        <f t="shared" si="23"/>
        <v>2</v>
      </c>
      <c r="V53">
        <f>'Age-Day'!L53</f>
        <v>0</v>
      </c>
      <c r="W53" s="3">
        <f t="shared" si="24"/>
        <v>0</v>
      </c>
      <c r="X53">
        <f>'Age-Day'!M53</f>
        <v>0</v>
      </c>
      <c r="Y53" s="3">
        <f t="shared" si="25"/>
        <v>0</v>
      </c>
    </row>
    <row r="54" spans="1:25" x14ac:dyDescent="0.45">
      <c r="A54" s="2">
        <f t="shared" si="13"/>
        <v>43913</v>
      </c>
      <c r="B54">
        <f>'Age-Day'!B54</f>
        <v>0</v>
      </c>
      <c r="C54" s="3">
        <f t="shared" si="14"/>
        <v>2</v>
      </c>
      <c r="D54">
        <f>'Age-Day'!C54</f>
        <v>0</v>
      </c>
      <c r="E54" s="3">
        <f t="shared" si="15"/>
        <v>0</v>
      </c>
      <c r="F54">
        <f>'Age-Day'!D54</f>
        <v>0</v>
      </c>
      <c r="G54" s="3">
        <f t="shared" si="16"/>
        <v>11</v>
      </c>
      <c r="H54">
        <f>'Age-Day'!E54</f>
        <v>2</v>
      </c>
      <c r="I54" s="3">
        <f t="shared" si="17"/>
        <v>14</v>
      </c>
      <c r="J54">
        <f>'Age-Day'!F54</f>
        <v>6</v>
      </c>
      <c r="K54" s="3">
        <f t="shared" si="18"/>
        <v>32</v>
      </c>
      <c r="L54">
        <f>'Age-Day'!G54</f>
        <v>3</v>
      </c>
      <c r="M54" s="3">
        <f t="shared" si="19"/>
        <v>31</v>
      </c>
      <c r="N54">
        <f>'Age-Day'!H54</f>
        <v>1</v>
      </c>
      <c r="O54" s="3">
        <f t="shared" si="20"/>
        <v>18</v>
      </c>
      <c r="P54">
        <f>'Age-Day'!I54</f>
        <v>4</v>
      </c>
      <c r="Q54" s="3">
        <f t="shared" si="21"/>
        <v>24</v>
      </c>
      <c r="R54">
        <f>'Age-Day'!J54</f>
        <v>0</v>
      </c>
      <c r="S54" s="3">
        <f t="shared" si="22"/>
        <v>7</v>
      </c>
      <c r="T54">
        <f>'Age-Day'!K54</f>
        <v>0</v>
      </c>
      <c r="U54" s="3">
        <f t="shared" si="23"/>
        <v>2</v>
      </c>
      <c r="V54">
        <f>'Age-Day'!L54</f>
        <v>0</v>
      </c>
      <c r="W54" s="3">
        <f t="shared" si="24"/>
        <v>0</v>
      </c>
      <c r="X54">
        <f>'Age-Day'!M54</f>
        <v>0</v>
      </c>
      <c r="Y54" s="3">
        <f t="shared" si="25"/>
        <v>0</v>
      </c>
    </row>
    <row r="55" spans="1:25" x14ac:dyDescent="0.45">
      <c r="A55" s="2">
        <f t="shared" si="13"/>
        <v>43914</v>
      </c>
      <c r="B55">
        <f>'Age-Day'!B55</f>
        <v>0</v>
      </c>
      <c r="C55" s="3">
        <f t="shared" si="14"/>
        <v>2</v>
      </c>
      <c r="D55">
        <f>'Age-Day'!C55</f>
        <v>1</v>
      </c>
      <c r="E55" s="3">
        <f t="shared" si="15"/>
        <v>1</v>
      </c>
      <c r="F55">
        <f>'Age-Day'!D55</f>
        <v>3</v>
      </c>
      <c r="G55" s="3">
        <f t="shared" si="16"/>
        <v>14</v>
      </c>
      <c r="H55">
        <f>'Age-Day'!E55</f>
        <v>5</v>
      </c>
      <c r="I55" s="3">
        <f t="shared" si="17"/>
        <v>19</v>
      </c>
      <c r="J55">
        <f>'Age-Day'!F55</f>
        <v>2</v>
      </c>
      <c r="K55" s="3">
        <f t="shared" si="18"/>
        <v>34</v>
      </c>
      <c r="L55">
        <f>'Age-Day'!G55</f>
        <v>2</v>
      </c>
      <c r="M55" s="3">
        <f t="shared" si="19"/>
        <v>33</v>
      </c>
      <c r="N55">
        <f>'Age-Day'!H55</f>
        <v>3</v>
      </c>
      <c r="O55" s="3">
        <f t="shared" si="20"/>
        <v>21</v>
      </c>
      <c r="P55">
        <f>'Age-Day'!I55</f>
        <v>1</v>
      </c>
      <c r="Q55" s="3">
        <f t="shared" si="21"/>
        <v>25</v>
      </c>
      <c r="R55">
        <f>'Age-Day'!J55</f>
        <v>0</v>
      </c>
      <c r="S55" s="3">
        <f t="shared" si="22"/>
        <v>7</v>
      </c>
      <c r="T55">
        <f>'Age-Day'!K55</f>
        <v>0</v>
      </c>
      <c r="U55" s="3">
        <f t="shared" si="23"/>
        <v>2</v>
      </c>
      <c r="V55">
        <f>'Age-Day'!L55</f>
        <v>0</v>
      </c>
      <c r="W55" s="3">
        <f t="shared" si="24"/>
        <v>0</v>
      </c>
      <c r="X55">
        <f>'Age-Day'!M55</f>
        <v>0</v>
      </c>
      <c r="Y55" s="3">
        <f t="shared" si="25"/>
        <v>0</v>
      </c>
    </row>
    <row r="56" spans="1:25" x14ac:dyDescent="0.45">
      <c r="A56" s="2">
        <f t="shared" si="13"/>
        <v>43915</v>
      </c>
      <c r="B56">
        <f>'Age-Day'!B56</f>
        <v>0</v>
      </c>
      <c r="C56" s="3">
        <f t="shared" si="14"/>
        <v>2</v>
      </c>
      <c r="D56">
        <f>'Age-Day'!C56</f>
        <v>2</v>
      </c>
      <c r="E56" s="3">
        <f t="shared" si="15"/>
        <v>3</v>
      </c>
      <c r="F56">
        <f>'Age-Day'!D56</f>
        <v>4</v>
      </c>
      <c r="G56" s="3">
        <f t="shared" si="16"/>
        <v>18</v>
      </c>
      <c r="H56">
        <f>'Age-Day'!E56</f>
        <v>2</v>
      </c>
      <c r="I56" s="3">
        <f t="shared" si="17"/>
        <v>21</v>
      </c>
      <c r="J56">
        <f>'Age-Day'!F56</f>
        <v>7</v>
      </c>
      <c r="K56" s="3">
        <f t="shared" si="18"/>
        <v>41</v>
      </c>
      <c r="L56">
        <f>'Age-Day'!G56</f>
        <v>3</v>
      </c>
      <c r="M56" s="3">
        <f t="shared" si="19"/>
        <v>36</v>
      </c>
      <c r="N56">
        <f>'Age-Day'!H56</f>
        <v>3</v>
      </c>
      <c r="O56" s="3">
        <f t="shared" si="20"/>
        <v>24</v>
      </c>
      <c r="P56">
        <f>'Age-Day'!I56</f>
        <v>2</v>
      </c>
      <c r="Q56" s="3">
        <f t="shared" si="21"/>
        <v>27</v>
      </c>
      <c r="R56">
        <f>'Age-Day'!J56</f>
        <v>1</v>
      </c>
      <c r="S56" s="3">
        <f t="shared" si="22"/>
        <v>8</v>
      </c>
      <c r="T56">
        <f>'Age-Day'!K56</f>
        <v>1</v>
      </c>
      <c r="U56" s="3">
        <f t="shared" si="23"/>
        <v>3</v>
      </c>
      <c r="V56">
        <f>'Age-Day'!L56</f>
        <v>0</v>
      </c>
      <c r="W56" s="3">
        <f t="shared" si="24"/>
        <v>0</v>
      </c>
      <c r="X56">
        <f>'Age-Day'!M56</f>
        <v>3</v>
      </c>
      <c r="Y56" s="3">
        <f t="shared" si="25"/>
        <v>3</v>
      </c>
    </row>
    <row r="57" spans="1:25" x14ac:dyDescent="0.45">
      <c r="A57" s="2">
        <f t="shared" si="13"/>
        <v>43916</v>
      </c>
      <c r="B57">
        <f>'Age-Day'!B57</f>
        <v>1</v>
      </c>
      <c r="C57" s="3">
        <f t="shared" si="14"/>
        <v>3</v>
      </c>
      <c r="D57">
        <f>'Age-Day'!C57</f>
        <v>0</v>
      </c>
      <c r="E57" s="3">
        <f t="shared" si="15"/>
        <v>3</v>
      </c>
      <c r="F57">
        <f>'Age-Day'!D57</f>
        <v>5</v>
      </c>
      <c r="G57" s="3">
        <f t="shared" si="16"/>
        <v>23</v>
      </c>
      <c r="H57">
        <f>'Age-Day'!E57</f>
        <v>7</v>
      </c>
      <c r="I57" s="3">
        <f t="shared" si="17"/>
        <v>28</v>
      </c>
      <c r="J57">
        <f>'Age-Day'!F57</f>
        <v>9</v>
      </c>
      <c r="K57" s="3">
        <f t="shared" si="18"/>
        <v>50</v>
      </c>
      <c r="L57">
        <f>'Age-Day'!G57</f>
        <v>5</v>
      </c>
      <c r="M57" s="3">
        <f t="shared" si="19"/>
        <v>41</v>
      </c>
      <c r="N57">
        <f>'Age-Day'!H57</f>
        <v>5</v>
      </c>
      <c r="O57" s="3">
        <f t="shared" si="20"/>
        <v>29</v>
      </c>
      <c r="P57">
        <f>'Age-Day'!I57</f>
        <v>11</v>
      </c>
      <c r="Q57" s="3">
        <f t="shared" si="21"/>
        <v>38</v>
      </c>
      <c r="R57">
        <f>'Age-Day'!J57</f>
        <v>2</v>
      </c>
      <c r="S57" s="3">
        <f t="shared" si="22"/>
        <v>10</v>
      </c>
      <c r="T57">
        <f>'Age-Day'!K57</f>
        <v>1</v>
      </c>
      <c r="U57" s="3">
        <f t="shared" si="23"/>
        <v>4</v>
      </c>
      <c r="V57">
        <f>'Age-Day'!L57</f>
        <v>0</v>
      </c>
      <c r="W57" s="3">
        <f t="shared" si="24"/>
        <v>0</v>
      </c>
      <c r="X57">
        <f>'Age-Day'!M57</f>
        <v>1</v>
      </c>
      <c r="Y57" s="3">
        <f t="shared" si="25"/>
        <v>4</v>
      </c>
    </row>
    <row r="58" spans="1:25" x14ac:dyDescent="0.45">
      <c r="A58" s="2">
        <f t="shared" si="13"/>
        <v>43917</v>
      </c>
      <c r="B58">
        <f>'Age-Day'!B58</f>
        <v>0</v>
      </c>
      <c r="C58" s="3">
        <f t="shared" si="14"/>
        <v>3</v>
      </c>
      <c r="D58">
        <f>'Age-Day'!C58</f>
        <v>0</v>
      </c>
      <c r="E58" s="3">
        <f t="shared" si="15"/>
        <v>3</v>
      </c>
      <c r="F58">
        <f>'Age-Day'!D58</f>
        <v>3</v>
      </c>
      <c r="G58" s="3">
        <f t="shared" si="16"/>
        <v>26</v>
      </c>
      <c r="H58">
        <f>'Age-Day'!E58</f>
        <v>9</v>
      </c>
      <c r="I58" s="3">
        <f t="shared" si="17"/>
        <v>37</v>
      </c>
      <c r="J58">
        <f>'Age-Day'!F58</f>
        <v>11</v>
      </c>
      <c r="K58" s="3">
        <f t="shared" si="18"/>
        <v>61</v>
      </c>
      <c r="L58">
        <f>'Age-Day'!G58</f>
        <v>1</v>
      </c>
      <c r="M58" s="3">
        <f t="shared" si="19"/>
        <v>42</v>
      </c>
      <c r="N58">
        <f>'Age-Day'!H58</f>
        <v>4</v>
      </c>
      <c r="O58" s="3">
        <f t="shared" si="20"/>
        <v>33</v>
      </c>
      <c r="P58">
        <f>'Age-Day'!I58</f>
        <v>7</v>
      </c>
      <c r="Q58" s="3">
        <f t="shared" si="21"/>
        <v>45</v>
      </c>
      <c r="R58">
        <f>'Age-Day'!J58</f>
        <v>2</v>
      </c>
      <c r="S58" s="3">
        <f t="shared" si="22"/>
        <v>12</v>
      </c>
      <c r="T58">
        <f>'Age-Day'!K58</f>
        <v>3</v>
      </c>
      <c r="U58" s="3">
        <f t="shared" si="23"/>
        <v>7</v>
      </c>
      <c r="V58">
        <f>'Age-Day'!L58</f>
        <v>0</v>
      </c>
      <c r="W58" s="3">
        <f t="shared" si="24"/>
        <v>0</v>
      </c>
      <c r="X58">
        <f>'Age-Day'!M58</f>
        <v>0</v>
      </c>
      <c r="Y58" s="3">
        <f t="shared" si="25"/>
        <v>4</v>
      </c>
    </row>
    <row r="59" spans="1:25" x14ac:dyDescent="0.45">
      <c r="A59" s="2">
        <f t="shared" si="13"/>
        <v>43918</v>
      </c>
      <c r="B59">
        <f>'Age-Day'!B59</f>
        <v>1</v>
      </c>
      <c r="C59" s="3">
        <f t="shared" si="14"/>
        <v>4</v>
      </c>
      <c r="D59">
        <f>'Age-Day'!C59</f>
        <v>1</v>
      </c>
      <c r="E59" s="3">
        <f t="shared" si="15"/>
        <v>4</v>
      </c>
      <c r="F59">
        <f>'Age-Day'!D59</f>
        <v>6</v>
      </c>
      <c r="G59" s="3">
        <f t="shared" si="16"/>
        <v>32</v>
      </c>
      <c r="H59">
        <f>'Age-Day'!E59</f>
        <v>8</v>
      </c>
      <c r="I59" s="3">
        <f t="shared" si="17"/>
        <v>45</v>
      </c>
      <c r="J59">
        <f>'Age-Day'!F59</f>
        <v>8</v>
      </c>
      <c r="K59" s="3">
        <f t="shared" si="18"/>
        <v>69</v>
      </c>
      <c r="L59">
        <f>'Age-Day'!G59</f>
        <v>6</v>
      </c>
      <c r="M59" s="3">
        <f t="shared" si="19"/>
        <v>48</v>
      </c>
      <c r="N59">
        <f>'Age-Day'!H59</f>
        <v>10</v>
      </c>
      <c r="O59" s="3">
        <f t="shared" si="20"/>
        <v>43</v>
      </c>
      <c r="P59">
        <f>'Age-Day'!I59</f>
        <v>17</v>
      </c>
      <c r="Q59" s="3">
        <f t="shared" si="21"/>
        <v>62</v>
      </c>
      <c r="R59">
        <f>'Age-Day'!J59</f>
        <v>6</v>
      </c>
      <c r="S59" s="3">
        <f t="shared" si="22"/>
        <v>18</v>
      </c>
      <c r="T59">
        <f>'Age-Day'!K59</f>
        <v>0</v>
      </c>
      <c r="U59" s="3">
        <f t="shared" si="23"/>
        <v>7</v>
      </c>
      <c r="V59">
        <f>'Age-Day'!L59</f>
        <v>0</v>
      </c>
      <c r="W59" s="3">
        <f t="shared" si="24"/>
        <v>0</v>
      </c>
      <c r="X59">
        <f>'Age-Day'!M59</f>
        <v>0</v>
      </c>
      <c r="Y59" s="3">
        <f t="shared" si="25"/>
        <v>4</v>
      </c>
    </row>
    <row r="60" spans="1:25" x14ac:dyDescent="0.45">
      <c r="A60" s="2">
        <f t="shared" si="13"/>
        <v>43919</v>
      </c>
      <c r="B60">
        <f>'Age-Day'!B60</f>
        <v>0</v>
      </c>
      <c r="C60" s="3">
        <f t="shared" si="14"/>
        <v>4</v>
      </c>
      <c r="D60">
        <f>'Age-Day'!C60</f>
        <v>1</v>
      </c>
      <c r="E60" s="3">
        <f t="shared" si="15"/>
        <v>5</v>
      </c>
      <c r="F60">
        <f>'Age-Day'!D60</f>
        <v>19</v>
      </c>
      <c r="G60" s="3">
        <f t="shared" si="16"/>
        <v>51</v>
      </c>
      <c r="H60">
        <f>'Age-Day'!E60</f>
        <v>24</v>
      </c>
      <c r="I60" s="3">
        <f t="shared" si="17"/>
        <v>69</v>
      </c>
      <c r="J60">
        <f>'Age-Day'!F60</f>
        <v>9</v>
      </c>
      <c r="K60" s="3">
        <f t="shared" si="18"/>
        <v>78</v>
      </c>
      <c r="L60">
        <f>'Age-Day'!G60</f>
        <v>8</v>
      </c>
      <c r="M60" s="3">
        <f t="shared" si="19"/>
        <v>56</v>
      </c>
      <c r="N60">
        <f>'Age-Day'!H60</f>
        <v>3</v>
      </c>
      <c r="O60" s="3">
        <f t="shared" si="20"/>
        <v>46</v>
      </c>
      <c r="P60">
        <f>'Age-Day'!I60</f>
        <v>3</v>
      </c>
      <c r="Q60" s="3">
        <f t="shared" si="21"/>
        <v>65</v>
      </c>
      <c r="R60">
        <f>'Age-Day'!J60</f>
        <v>1</v>
      </c>
      <c r="S60" s="3">
        <f t="shared" si="22"/>
        <v>19</v>
      </c>
      <c r="T60">
        <f>'Age-Day'!K60</f>
        <v>0</v>
      </c>
      <c r="U60" s="3">
        <f t="shared" si="23"/>
        <v>7</v>
      </c>
      <c r="V60">
        <f>'Age-Day'!L60</f>
        <v>0</v>
      </c>
      <c r="W60" s="3">
        <f t="shared" si="24"/>
        <v>0</v>
      </c>
      <c r="X60">
        <f>'Age-Day'!M60</f>
        <v>0</v>
      </c>
      <c r="Y60" s="3">
        <f t="shared" si="25"/>
        <v>4</v>
      </c>
    </row>
    <row r="61" spans="1:25" x14ac:dyDescent="0.45">
      <c r="A61" s="2">
        <f t="shared" si="13"/>
        <v>43920</v>
      </c>
      <c r="B61">
        <f>'Age-Day'!B61</f>
        <v>0</v>
      </c>
      <c r="C61" s="3">
        <f t="shared" si="14"/>
        <v>4</v>
      </c>
      <c r="D61">
        <f>'Age-Day'!C61</f>
        <v>1</v>
      </c>
      <c r="E61" s="3">
        <f t="shared" si="15"/>
        <v>6</v>
      </c>
      <c r="F61">
        <f>'Age-Day'!D61</f>
        <v>0</v>
      </c>
      <c r="G61" s="3">
        <f t="shared" si="16"/>
        <v>51</v>
      </c>
      <c r="H61">
        <f>'Age-Day'!E61</f>
        <v>2</v>
      </c>
      <c r="I61" s="3">
        <f t="shared" si="17"/>
        <v>71</v>
      </c>
      <c r="J61">
        <f>'Age-Day'!F61</f>
        <v>7</v>
      </c>
      <c r="K61" s="3">
        <f t="shared" si="18"/>
        <v>85</v>
      </c>
      <c r="L61">
        <f>'Age-Day'!G61</f>
        <v>0</v>
      </c>
      <c r="M61" s="3">
        <f t="shared" si="19"/>
        <v>56</v>
      </c>
      <c r="N61">
        <f>'Age-Day'!H61</f>
        <v>1</v>
      </c>
      <c r="O61" s="3">
        <f t="shared" si="20"/>
        <v>47</v>
      </c>
      <c r="P61">
        <f>'Age-Day'!I61</f>
        <v>1</v>
      </c>
      <c r="Q61" s="3">
        <f t="shared" si="21"/>
        <v>66</v>
      </c>
      <c r="R61">
        <f>'Age-Day'!J61</f>
        <v>1</v>
      </c>
      <c r="S61" s="3">
        <f t="shared" si="22"/>
        <v>20</v>
      </c>
      <c r="T61">
        <f>'Age-Day'!K61</f>
        <v>0</v>
      </c>
      <c r="U61" s="3">
        <f t="shared" si="23"/>
        <v>7</v>
      </c>
      <c r="V61">
        <f>'Age-Day'!L61</f>
        <v>0</v>
      </c>
      <c r="W61" s="3">
        <f t="shared" si="24"/>
        <v>0</v>
      </c>
      <c r="X61">
        <f>'Age-Day'!M61</f>
        <v>0</v>
      </c>
      <c r="Y61" s="3">
        <f t="shared" si="25"/>
        <v>4</v>
      </c>
    </row>
    <row r="62" spans="1:25" x14ac:dyDescent="0.45">
      <c r="A62" s="2">
        <f t="shared" si="13"/>
        <v>43921</v>
      </c>
      <c r="B62">
        <f>'Age-Day'!B62</f>
        <v>2</v>
      </c>
      <c r="C62" s="3">
        <f t="shared" si="14"/>
        <v>6</v>
      </c>
      <c r="D62">
        <f>'Age-Day'!C62</f>
        <v>2</v>
      </c>
      <c r="E62" s="3">
        <f t="shared" si="15"/>
        <v>8</v>
      </c>
      <c r="F62">
        <f>'Age-Day'!D62</f>
        <v>15</v>
      </c>
      <c r="G62" s="3">
        <f t="shared" si="16"/>
        <v>66</v>
      </c>
      <c r="H62">
        <f>'Age-Day'!E62</f>
        <v>21</v>
      </c>
      <c r="I62" s="3">
        <f t="shared" si="17"/>
        <v>92</v>
      </c>
      <c r="J62">
        <f>'Age-Day'!F62</f>
        <v>14</v>
      </c>
      <c r="K62" s="3">
        <f t="shared" si="18"/>
        <v>99</v>
      </c>
      <c r="L62">
        <f>'Age-Day'!G62</f>
        <v>10</v>
      </c>
      <c r="M62" s="3">
        <f t="shared" si="19"/>
        <v>66</v>
      </c>
      <c r="N62">
        <f>'Age-Day'!H62</f>
        <v>5</v>
      </c>
      <c r="O62" s="3">
        <f t="shared" si="20"/>
        <v>52</v>
      </c>
      <c r="P62">
        <f>'Age-Day'!I62</f>
        <v>5</v>
      </c>
      <c r="Q62" s="3">
        <f t="shared" si="21"/>
        <v>71</v>
      </c>
      <c r="R62">
        <f>'Age-Day'!J62</f>
        <v>3</v>
      </c>
      <c r="S62" s="3">
        <f t="shared" si="22"/>
        <v>23</v>
      </c>
      <c r="T62">
        <f>'Age-Day'!K62</f>
        <v>1</v>
      </c>
      <c r="U62" s="3">
        <f t="shared" si="23"/>
        <v>8</v>
      </c>
      <c r="V62">
        <f>'Age-Day'!L62</f>
        <v>0</v>
      </c>
      <c r="W62" s="3">
        <f t="shared" si="24"/>
        <v>0</v>
      </c>
      <c r="X62">
        <f>'Age-Day'!M62</f>
        <v>0</v>
      </c>
      <c r="Y62" s="3">
        <f t="shared" si="25"/>
        <v>4</v>
      </c>
    </row>
    <row r="63" spans="1:25" x14ac:dyDescent="0.45">
      <c r="A63" s="2">
        <f t="shared" si="13"/>
        <v>43922</v>
      </c>
      <c r="B63">
        <f>'Age-Day'!B63</f>
        <v>0</v>
      </c>
      <c r="C63" s="3">
        <f t="shared" si="14"/>
        <v>6</v>
      </c>
      <c r="D63">
        <f>'Age-Day'!C63</f>
        <v>1</v>
      </c>
      <c r="E63" s="3">
        <f t="shared" si="15"/>
        <v>9</v>
      </c>
      <c r="F63">
        <f>'Age-Day'!D63</f>
        <v>10</v>
      </c>
      <c r="G63" s="3">
        <f t="shared" si="16"/>
        <v>76</v>
      </c>
      <c r="H63">
        <f>'Age-Day'!E63</f>
        <v>16</v>
      </c>
      <c r="I63" s="3">
        <f t="shared" si="17"/>
        <v>108</v>
      </c>
      <c r="J63">
        <f>'Age-Day'!F63</f>
        <v>18</v>
      </c>
      <c r="K63" s="3">
        <f t="shared" si="18"/>
        <v>117</v>
      </c>
      <c r="L63">
        <f>'Age-Day'!G63</f>
        <v>11</v>
      </c>
      <c r="M63" s="3">
        <f t="shared" si="19"/>
        <v>77</v>
      </c>
      <c r="N63">
        <f>'Age-Day'!H63</f>
        <v>8</v>
      </c>
      <c r="O63" s="3">
        <f t="shared" si="20"/>
        <v>60</v>
      </c>
      <c r="P63">
        <f>'Age-Day'!I63</f>
        <v>2</v>
      </c>
      <c r="Q63" s="3">
        <f t="shared" si="21"/>
        <v>73</v>
      </c>
      <c r="R63">
        <f>'Age-Day'!J63</f>
        <v>0</v>
      </c>
      <c r="S63" s="3">
        <f t="shared" si="22"/>
        <v>23</v>
      </c>
      <c r="T63">
        <f>'Age-Day'!K63</f>
        <v>0</v>
      </c>
      <c r="U63" s="3">
        <f t="shared" si="23"/>
        <v>8</v>
      </c>
      <c r="V63">
        <f>'Age-Day'!L63</f>
        <v>0</v>
      </c>
      <c r="W63" s="3">
        <f t="shared" si="24"/>
        <v>0</v>
      </c>
      <c r="X63">
        <f>'Age-Day'!M63</f>
        <v>0</v>
      </c>
      <c r="Y63" s="3">
        <f t="shared" si="25"/>
        <v>4</v>
      </c>
    </row>
    <row r="64" spans="1:25" x14ac:dyDescent="0.45">
      <c r="A64" s="2">
        <f t="shared" si="13"/>
        <v>43923</v>
      </c>
      <c r="B64">
        <f>'Age-Day'!B64</f>
        <v>2</v>
      </c>
      <c r="C64" s="3">
        <f t="shared" si="14"/>
        <v>8</v>
      </c>
      <c r="D64">
        <f>'Age-Day'!C64</f>
        <v>4</v>
      </c>
      <c r="E64" s="3">
        <f t="shared" si="15"/>
        <v>13</v>
      </c>
      <c r="F64">
        <f>'Age-Day'!D64</f>
        <v>19</v>
      </c>
      <c r="G64" s="3">
        <f t="shared" si="16"/>
        <v>95</v>
      </c>
      <c r="H64">
        <f>'Age-Day'!E64</f>
        <v>15</v>
      </c>
      <c r="I64" s="3">
        <f t="shared" si="17"/>
        <v>123</v>
      </c>
      <c r="J64">
        <f>'Age-Day'!F64</f>
        <v>20</v>
      </c>
      <c r="K64" s="3">
        <f t="shared" si="18"/>
        <v>137</v>
      </c>
      <c r="L64">
        <f>'Age-Day'!G64</f>
        <v>14</v>
      </c>
      <c r="M64" s="3">
        <f t="shared" si="19"/>
        <v>91</v>
      </c>
      <c r="N64">
        <f>'Age-Day'!H64</f>
        <v>9</v>
      </c>
      <c r="O64" s="3">
        <f t="shared" si="20"/>
        <v>69</v>
      </c>
      <c r="P64">
        <f>'Age-Day'!I64</f>
        <v>10</v>
      </c>
      <c r="Q64" s="3">
        <f t="shared" si="21"/>
        <v>83</v>
      </c>
      <c r="R64">
        <f>'Age-Day'!J64</f>
        <v>3</v>
      </c>
      <c r="S64" s="3">
        <f t="shared" si="22"/>
        <v>26</v>
      </c>
      <c r="T64">
        <f>'Age-Day'!K64</f>
        <v>1</v>
      </c>
      <c r="U64" s="3">
        <f t="shared" si="23"/>
        <v>9</v>
      </c>
      <c r="V64">
        <f>'Age-Day'!L64</f>
        <v>0</v>
      </c>
      <c r="W64" s="3">
        <f t="shared" si="24"/>
        <v>0</v>
      </c>
      <c r="X64">
        <f>'Age-Day'!M64</f>
        <v>0</v>
      </c>
      <c r="Y64" s="3">
        <f t="shared" si="25"/>
        <v>4</v>
      </c>
    </row>
    <row r="65" spans="1:25" x14ac:dyDescent="0.45">
      <c r="A65" s="2">
        <f t="shared" si="13"/>
        <v>43924</v>
      </c>
      <c r="B65">
        <f>'Age-Day'!B65</f>
        <v>0</v>
      </c>
      <c r="C65" s="3">
        <f t="shared" si="14"/>
        <v>8</v>
      </c>
      <c r="D65">
        <f>'Age-Day'!C65</f>
        <v>1</v>
      </c>
      <c r="E65" s="3">
        <f t="shared" si="15"/>
        <v>14</v>
      </c>
      <c r="F65">
        <f>'Age-Day'!D65</f>
        <v>11</v>
      </c>
      <c r="G65" s="3">
        <f t="shared" si="16"/>
        <v>106</v>
      </c>
      <c r="H65">
        <f>'Age-Day'!E65</f>
        <v>23</v>
      </c>
      <c r="I65" s="3">
        <f t="shared" si="17"/>
        <v>146</v>
      </c>
      <c r="J65">
        <f>'Age-Day'!F65</f>
        <v>16</v>
      </c>
      <c r="K65" s="3">
        <f t="shared" si="18"/>
        <v>153</v>
      </c>
      <c r="L65">
        <f>'Age-Day'!G65</f>
        <v>14</v>
      </c>
      <c r="M65" s="3">
        <f t="shared" si="19"/>
        <v>105</v>
      </c>
      <c r="N65">
        <f>'Age-Day'!H65</f>
        <v>10</v>
      </c>
      <c r="O65" s="3">
        <f t="shared" si="20"/>
        <v>79</v>
      </c>
      <c r="P65">
        <f>'Age-Day'!I65</f>
        <v>9</v>
      </c>
      <c r="Q65" s="3">
        <f t="shared" si="21"/>
        <v>92</v>
      </c>
      <c r="R65">
        <f>'Age-Day'!J65</f>
        <v>4</v>
      </c>
      <c r="S65" s="3">
        <f t="shared" si="22"/>
        <v>30</v>
      </c>
      <c r="T65">
        <f>'Age-Day'!K65</f>
        <v>0</v>
      </c>
      <c r="U65" s="3">
        <f t="shared" si="23"/>
        <v>9</v>
      </c>
      <c r="V65">
        <f>'Age-Day'!L65</f>
        <v>0</v>
      </c>
      <c r="W65" s="3">
        <f t="shared" si="24"/>
        <v>0</v>
      </c>
      <c r="X65">
        <f>'Age-Day'!M65</f>
        <v>1</v>
      </c>
      <c r="Y65" s="3">
        <f t="shared" si="25"/>
        <v>5</v>
      </c>
    </row>
    <row r="66" spans="1:25" x14ac:dyDescent="0.45">
      <c r="A66" s="2">
        <f t="shared" si="13"/>
        <v>43925</v>
      </c>
      <c r="B66">
        <f>'Age-Day'!B66</f>
        <v>0</v>
      </c>
      <c r="C66" s="3">
        <f t="shared" si="14"/>
        <v>8</v>
      </c>
      <c r="D66">
        <f>'Age-Day'!C66</f>
        <v>2</v>
      </c>
      <c r="E66" s="3">
        <f t="shared" si="15"/>
        <v>16</v>
      </c>
      <c r="F66">
        <f>'Age-Day'!D66</f>
        <v>18</v>
      </c>
      <c r="G66" s="3">
        <f t="shared" si="16"/>
        <v>124</v>
      </c>
      <c r="H66">
        <f>'Age-Day'!E66</f>
        <v>21</v>
      </c>
      <c r="I66" s="3">
        <f t="shared" si="17"/>
        <v>167</v>
      </c>
      <c r="J66">
        <f>'Age-Day'!F66</f>
        <v>18</v>
      </c>
      <c r="K66" s="3">
        <f t="shared" si="18"/>
        <v>171</v>
      </c>
      <c r="L66">
        <f>'Age-Day'!G66</f>
        <v>17</v>
      </c>
      <c r="M66" s="3">
        <f t="shared" si="19"/>
        <v>122</v>
      </c>
      <c r="N66">
        <f>'Age-Day'!H66</f>
        <v>15</v>
      </c>
      <c r="O66" s="3">
        <f t="shared" si="20"/>
        <v>94</v>
      </c>
      <c r="P66">
        <f>'Age-Day'!I66</f>
        <v>15</v>
      </c>
      <c r="Q66" s="3">
        <f t="shared" si="21"/>
        <v>107</v>
      </c>
      <c r="R66">
        <f>'Age-Day'!J66</f>
        <v>7</v>
      </c>
      <c r="S66" s="3">
        <f t="shared" si="22"/>
        <v>37</v>
      </c>
      <c r="T66">
        <f>'Age-Day'!K66</f>
        <v>3</v>
      </c>
      <c r="U66" s="3">
        <f t="shared" si="23"/>
        <v>12</v>
      </c>
      <c r="V66">
        <f>'Age-Day'!L66</f>
        <v>0</v>
      </c>
      <c r="W66" s="3">
        <f t="shared" si="24"/>
        <v>0</v>
      </c>
      <c r="X66">
        <f>'Age-Day'!M66</f>
        <v>0</v>
      </c>
      <c r="Y66" s="3">
        <f t="shared" si="25"/>
        <v>5</v>
      </c>
    </row>
    <row r="67" spans="1:25" x14ac:dyDescent="0.45">
      <c r="A67" s="2">
        <f t="shared" si="13"/>
        <v>43926</v>
      </c>
      <c r="B67">
        <f>'Age-Day'!B67</f>
        <v>0</v>
      </c>
      <c r="C67" s="3">
        <f t="shared" ref="C67:C71" si="26">C66+B67</f>
        <v>8</v>
      </c>
      <c r="D67">
        <f>'Age-Day'!C67</f>
        <v>1</v>
      </c>
      <c r="E67" s="3">
        <f t="shared" ref="E67:E71" si="27">E66+D67</f>
        <v>17</v>
      </c>
      <c r="F67">
        <f>'Age-Day'!D67</f>
        <v>37</v>
      </c>
      <c r="G67" s="3">
        <f t="shared" ref="G67:G71" si="28">G66+F67</f>
        <v>161</v>
      </c>
      <c r="H67">
        <f>'Age-Day'!E67</f>
        <v>33</v>
      </c>
      <c r="I67" s="3">
        <f t="shared" ref="I67:I71" si="29">I66+H67</f>
        <v>200</v>
      </c>
      <c r="J67">
        <f>'Age-Day'!F67</f>
        <v>20</v>
      </c>
      <c r="K67" s="3">
        <f t="shared" ref="K67:K71" si="30">K66+J67</f>
        <v>191</v>
      </c>
      <c r="L67">
        <f>'Age-Day'!G67</f>
        <v>17</v>
      </c>
      <c r="M67" s="3">
        <f t="shared" ref="M67:M71" si="31">M66+L67</f>
        <v>139</v>
      </c>
      <c r="N67">
        <f>'Age-Day'!H67</f>
        <v>12</v>
      </c>
      <c r="O67" s="3">
        <f t="shared" ref="O67:O71" si="32">O66+N67</f>
        <v>106</v>
      </c>
      <c r="P67">
        <f>'Age-Day'!I67</f>
        <v>5</v>
      </c>
      <c r="Q67" s="3">
        <f t="shared" ref="Q67:Q71" si="33">Q66+P67</f>
        <v>112</v>
      </c>
      <c r="R67">
        <f>'Age-Day'!J67</f>
        <v>8</v>
      </c>
      <c r="S67" s="3">
        <f t="shared" ref="S67:S71" si="34">S66+R67</f>
        <v>45</v>
      </c>
      <c r="T67">
        <f>'Age-Day'!K67</f>
        <v>3</v>
      </c>
      <c r="U67" s="3">
        <f t="shared" ref="U67:U71" si="35">U66+T67</f>
        <v>15</v>
      </c>
      <c r="V67">
        <f>'Age-Day'!L67</f>
        <v>0</v>
      </c>
      <c r="W67" s="3">
        <f t="shared" ref="W67:W71" si="36">W66+V67</f>
        <v>0</v>
      </c>
      <c r="X67">
        <f>'Age-Day'!M67</f>
        <v>7</v>
      </c>
      <c r="Y67" s="3">
        <f t="shared" ref="Y67:Y71" si="37">Y66+X67</f>
        <v>12</v>
      </c>
    </row>
    <row r="68" spans="1:25" x14ac:dyDescent="0.45">
      <c r="A68" s="2">
        <f t="shared" si="13"/>
        <v>43927</v>
      </c>
      <c r="B68">
        <f>'Age-Day'!B68</f>
        <v>0</v>
      </c>
      <c r="C68" s="3">
        <f t="shared" si="26"/>
        <v>8</v>
      </c>
      <c r="D68">
        <f>'Age-Day'!C68</f>
        <v>0</v>
      </c>
      <c r="E68" s="3">
        <f t="shared" si="27"/>
        <v>17</v>
      </c>
      <c r="F68">
        <f>'Age-Day'!D68</f>
        <v>18</v>
      </c>
      <c r="G68" s="3">
        <f t="shared" si="28"/>
        <v>179</v>
      </c>
      <c r="H68">
        <f>'Age-Day'!E68</f>
        <v>21</v>
      </c>
      <c r="I68" s="3">
        <f t="shared" si="29"/>
        <v>221</v>
      </c>
      <c r="J68">
        <f>'Age-Day'!F68</f>
        <v>15</v>
      </c>
      <c r="K68" s="3">
        <f t="shared" si="30"/>
        <v>206</v>
      </c>
      <c r="L68">
        <f>'Age-Day'!G68</f>
        <v>11</v>
      </c>
      <c r="M68" s="3">
        <f t="shared" si="31"/>
        <v>150</v>
      </c>
      <c r="N68">
        <f>'Age-Day'!H68</f>
        <v>12</v>
      </c>
      <c r="O68" s="3">
        <f t="shared" si="32"/>
        <v>118</v>
      </c>
      <c r="P68">
        <f>'Age-Day'!I68</f>
        <v>6</v>
      </c>
      <c r="Q68" s="3">
        <f t="shared" si="33"/>
        <v>118</v>
      </c>
      <c r="R68">
        <f>'Age-Day'!J68</f>
        <v>0</v>
      </c>
      <c r="S68" s="3">
        <f t="shared" si="34"/>
        <v>45</v>
      </c>
      <c r="T68">
        <f>'Age-Day'!K68</f>
        <v>0</v>
      </c>
      <c r="U68" s="3">
        <f t="shared" si="35"/>
        <v>15</v>
      </c>
      <c r="V68">
        <f>'Age-Day'!L68</f>
        <v>0</v>
      </c>
      <c r="W68" s="3">
        <f t="shared" si="36"/>
        <v>0</v>
      </c>
      <c r="X68">
        <f>'Age-Day'!M68</f>
        <v>0</v>
      </c>
      <c r="Y68" s="3">
        <f t="shared" si="37"/>
        <v>12</v>
      </c>
    </row>
    <row r="69" spans="1:25" x14ac:dyDescent="0.45">
      <c r="A69" s="2">
        <f t="shared" si="13"/>
        <v>43928</v>
      </c>
      <c r="B69">
        <f>'Age-Day'!B69</f>
        <v>2</v>
      </c>
      <c r="C69" s="3">
        <f t="shared" si="26"/>
        <v>10</v>
      </c>
      <c r="D69">
        <f>'Age-Day'!C69</f>
        <v>1</v>
      </c>
      <c r="E69" s="3">
        <f t="shared" si="27"/>
        <v>18</v>
      </c>
      <c r="F69">
        <f>'Age-Day'!D69</f>
        <v>12</v>
      </c>
      <c r="G69" s="3">
        <f t="shared" si="28"/>
        <v>191</v>
      </c>
      <c r="H69">
        <f>'Age-Day'!E69</f>
        <v>19</v>
      </c>
      <c r="I69" s="3">
        <f t="shared" si="29"/>
        <v>240</v>
      </c>
      <c r="J69">
        <f>'Age-Day'!F69</f>
        <v>17</v>
      </c>
      <c r="K69" s="3">
        <f t="shared" si="30"/>
        <v>223</v>
      </c>
      <c r="L69">
        <f>'Age-Day'!G69</f>
        <v>14</v>
      </c>
      <c r="M69" s="3">
        <f t="shared" si="31"/>
        <v>164</v>
      </c>
      <c r="N69">
        <f>'Age-Day'!H69</f>
        <v>7</v>
      </c>
      <c r="O69" s="3">
        <f t="shared" si="32"/>
        <v>125</v>
      </c>
      <c r="P69">
        <f>'Age-Day'!I69</f>
        <v>5</v>
      </c>
      <c r="Q69" s="3">
        <f t="shared" si="33"/>
        <v>123</v>
      </c>
      <c r="R69">
        <f>'Age-Day'!J69</f>
        <v>2</v>
      </c>
      <c r="S69" s="3">
        <f t="shared" si="34"/>
        <v>47</v>
      </c>
      <c r="T69">
        <f>'Age-Day'!K69</f>
        <v>0</v>
      </c>
      <c r="U69" s="3">
        <f t="shared" si="35"/>
        <v>15</v>
      </c>
      <c r="V69">
        <f>'Age-Day'!L69</f>
        <v>0</v>
      </c>
      <c r="W69" s="3">
        <f t="shared" si="36"/>
        <v>0</v>
      </c>
      <c r="X69">
        <f>'Age-Day'!M69</f>
        <v>0</v>
      </c>
      <c r="Y69" s="3">
        <f t="shared" si="37"/>
        <v>12</v>
      </c>
    </row>
    <row r="70" spans="1:25" x14ac:dyDescent="0.45">
      <c r="A70" s="2">
        <f t="shared" si="13"/>
        <v>43929</v>
      </c>
      <c r="B70">
        <f>'Age-Day'!B70</f>
        <v>0</v>
      </c>
      <c r="C70" s="3">
        <f t="shared" si="26"/>
        <v>10</v>
      </c>
      <c r="D70">
        <f>'Age-Day'!C70</f>
        <v>1</v>
      </c>
      <c r="E70" s="3">
        <f t="shared" si="27"/>
        <v>19</v>
      </c>
      <c r="F70">
        <f>'Age-Day'!D70</f>
        <v>28</v>
      </c>
      <c r="G70" s="3">
        <f t="shared" si="28"/>
        <v>219</v>
      </c>
      <c r="H70">
        <f>'Age-Day'!E70</f>
        <v>33</v>
      </c>
      <c r="I70" s="3">
        <f t="shared" si="29"/>
        <v>273</v>
      </c>
      <c r="J70">
        <f>'Age-Day'!F70</f>
        <v>19</v>
      </c>
      <c r="K70" s="3">
        <f t="shared" si="30"/>
        <v>242</v>
      </c>
      <c r="L70">
        <f>'Age-Day'!G70</f>
        <v>22</v>
      </c>
      <c r="M70" s="3">
        <f t="shared" si="31"/>
        <v>186</v>
      </c>
      <c r="N70">
        <f>'Age-Day'!H70</f>
        <v>16</v>
      </c>
      <c r="O70" s="3">
        <f t="shared" si="32"/>
        <v>141</v>
      </c>
      <c r="P70">
        <f>'Age-Day'!I70</f>
        <v>14</v>
      </c>
      <c r="Q70" s="3">
        <f t="shared" si="33"/>
        <v>137</v>
      </c>
      <c r="R70">
        <f>'Age-Day'!J70</f>
        <v>10</v>
      </c>
      <c r="S70" s="3">
        <f t="shared" si="34"/>
        <v>57</v>
      </c>
      <c r="T70">
        <f>'Age-Day'!K70</f>
        <v>1</v>
      </c>
      <c r="U70" s="3">
        <f t="shared" si="35"/>
        <v>16</v>
      </c>
      <c r="V70">
        <f>'Age-Day'!L70</f>
        <v>0</v>
      </c>
      <c r="W70" s="3">
        <f t="shared" si="36"/>
        <v>0</v>
      </c>
      <c r="X70">
        <f>'Age-Day'!M70</f>
        <v>0</v>
      </c>
      <c r="Y70" s="3">
        <f t="shared" si="37"/>
        <v>12</v>
      </c>
    </row>
    <row r="71" spans="1:25" x14ac:dyDescent="0.45">
      <c r="A71" s="2">
        <f t="shared" si="13"/>
        <v>43930</v>
      </c>
      <c r="B71">
        <f>'Age-Day'!B71</f>
        <v>4</v>
      </c>
      <c r="C71" s="3">
        <f t="shared" si="26"/>
        <v>14</v>
      </c>
      <c r="D71">
        <f>'Age-Day'!C71</f>
        <v>3</v>
      </c>
      <c r="E71" s="3">
        <f t="shared" si="27"/>
        <v>22</v>
      </c>
      <c r="F71">
        <f>'Age-Day'!D71</f>
        <v>18</v>
      </c>
      <c r="G71" s="3">
        <f t="shared" si="28"/>
        <v>237</v>
      </c>
      <c r="H71">
        <f>'Age-Day'!E71</f>
        <v>41</v>
      </c>
      <c r="I71" s="3">
        <f t="shared" si="29"/>
        <v>314</v>
      </c>
      <c r="J71">
        <f>'Age-Day'!F71</f>
        <v>36</v>
      </c>
      <c r="K71" s="3">
        <f t="shared" si="30"/>
        <v>278</v>
      </c>
      <c r="L71">
        <f>'Age-Day'!G71</f>
        <v>29</v>
      </c>
      <c r="M71" s="3">
        <f t="shared" si="31"/>
        <v>215</v>
      </c>
      <c r="N71">
        <f>'Age-Day'!H71</f>
        <v>20</v>
      </c>
      <c r="O71" s="3">
        <f t="shared" si="32"/>
        <v>161</v>
      </c>
      <c r="P71">
        <f>'Age-Day'!I71</f>
        <v>18</v>
      </c>
      <c r="Q71" s="3">
        <f t="shared" si="33"/>
        <v>155</v>
      </c>
      <c r="R71">
        <f>'Age-Day'!J71</f>
        <v>10</v>
      </c>
      <c r="S71" s="3">
        <f t="shared" si="34"/>
        <v>67</v>
      </c>
      <c r="T71">
        <f>'Age-Day'!K71</f>
        <v>1</v>
      </c>
      <c r="U71" s="3">
        <f t="shared" si="35"/>
        <v>17</v>
      </c>
      <c r="V71">
        <f>'Age-Day'!L71</f>
        <v>0</v>
      </c>
      <c r="W71" s="3">
        <f t="shared" si="36"/>
        <v>0</v>
      </c>
      <c r="X71">
        <f>'Age-Day'!M71</f>
        <v>1</v>
      </c>
      <c r="Y71" s="3">
        <f t="shared" si="37"/>
        <v>13</v>
      </c>
    </row>
    <row r="72" spans="1:25" x14ac:dyDescent="0.45">
      <c r="A72" s="2">
        <f t="shared" si="13"/>
        <v>43931</v>
      </c>
      <c r="B72">
        <f>'Age-Day'!B72</f>
        <v>0</v>
      </c>
      <c r="C72" s="3">
        <f t="shared" ref="C72" si="38">C71+B72</f>
        <v>14</v>
      </c>
      <c r="D72">
        <f>'Age-Day'!C72</f>
        <v>3</v>
      </c>
      <c r="E72" s="3">
        <f t="shared" ref="E72" si="39">E71+D72</f>
        <v>25</v>
      </c>
      <c r="F72">
        <f>'Age-Day'!D72</f>
        <v>48</v>
      </c>
      <c r="G72" s="3">
        <f t="shared" ref="G72" si="40">G71+F72</f>
        <v>285</v>
      </c>
      <c r="H72">
        <f>'Age-Day'!E72</f>
        <v>44</v>
      </c>
      <c r="I72" s="3">
        <f t="shared" ref="I72" si="41">I71+H72</f>
        <v>358</v>
      </c>
      <c r="J72">
        <f>'Age-Day'!F72</f>
        <v>29</v>
      </c>
      <c r="K72" s="3">
        <f t="shared" ref="K72" si="42">K71+J72</f>
        <v>307</v>
      </c>
      <c r="L72">
        <f>'Age-Day'!G72</f>
        <v>32</v>
      </c>
      <c r="M72" s="3">
        <f t="shared" ref="M72" si="43">M71+L72</f>
        <v>247</v>
      </c>
      <c r="N72">
        <f>'Age-Day'!H72</f>
        <v>17</v>
      </c>
      <c r="O72" s="3">
        <f t="shared" ref="O72" si="44">O71+N72</f>
        <v>178</v>
      </c>
      <c r="P72">
        <f>'Age-Day'!I72</f>
        <v>9</v>
      </c>
      <c r="Q72" s="3">
        <f t="shared" ref="Q72" si="45">Q71+P72</f>
        <v>164</v>
      </c>
      <c r="R72">
        <f>'Age-Day'!J72</f>
        <v>5</v>
      </c>
      <c r="S72" s="3">
        <f t="shared" ref="S72" si="46">S71+R72</f>
        <v>72</v>
      </c>
      <c r="T72">
        <f>'Age-Day'!K72</f>
        <v>1</v>
      </c>
      <c r="U72" s="3">
        <f t="shared" ref="U72" si="47">U71+T72</f>
        <v>18</v>
      </c>
      <c r="V72">
        <f>'Age-Day'!L72</f>
        <v>0</v>
      </c>
      <c r="W72" s="3">
        <f t="shared" ref="W72" si="48">W71+V72</f>
        <v>0</v>
      </c>
      <c r="X72">
        <f>'Age-Day'!M72</f>
        <v>1</v>
      </c>
      <c r="Y72" s="3">
        <f t="shared" ref="Y72" si="49">Y71+X72</f>
        <v>14</v>
      </c>
    </row>
    <row r="73" spans="1:25" x14ac:dyDescent="0.45">
      <c r="A73" s="2">
        <f t="shared" si="13"/>
        <v>43932</v>
      </c>
      <c r="B73">
        <f>'Age-Day'!B73</f>
        <v>1</v>
      </c>
      <c r="C73" s="3">
        <f t="shared" ref="C73" si="50">C72+B73</f>
        <v>15</v>
      </c>
      <c r="D73">
        <f>'Age-Day'!C73</f>
        <v>5</v>
      </c>
      <c r="E73" s="3">
        <f t="shared" ref="E73" si="51">E72+D73</f>
        <v>30</v>
      </c>
      <c r="F73">
        <f>'Age-Day'!D73</f>
        <v>34</v>
      </c>
      <c r="G73" s="3">
        <f t="shared" ref="G73" si="52">G72+F73</f>
        <v>319</v>
      </c>
      <c r="H73">
        <f>'Age-Day'!E73</f>
        <v>38</v>
      </c>
      <c r="I73" s="3">
        <f t="shared" ref="I73" si="53">I72+H73</f>
        <v>396</v>
      </c>
      <c r="J73">
        <f>'Age-Day'!F73</f>
        <v>47</v>
      </c>
      <c r="K73" s="3">
        <f t="shared" ref="K73" si="54">K72+J73</f>
        <v>354</v>
      </c>
      <c r="L73">
        <f>'Age-Day'!G73</f>
        <v>45</v>
      </c>
      <c r="M73" s="3">
        <f t="shared" ref="M73" si="55">M72+L73</f>
        <v>292</v>
      </c>
      <c r="N73">
        <f>'Age-Day'!H73</f>
        <v>18</v>
      </c>
      <c r="O73" s="3">
        <f t="shared" ref="O73" si="56">O72+N73</f>
        <v>196</v>
      </c>
      <c r="P73">
        <f>'Age-Day'!I73</f>
        <v>9</v>
      </c>
      <c r="Q73" s="3">
        <f t="shared" ref="Q73" si="57">Q72+P73</f>
        <v>173</v>
      </c>
      <c r="R73">
        <f>'Age-Day'!J73</f>
        <v>0</v>
      </c>
      <c r="S73" s="3">
        <f t="shared" ref="S73" si="58">S72+R73</f>
        <v>72</v>
      </c>
      <c r="T73">
        <f>'Age-Day'!K73</f>
        <v>0</v>
      </c>
      <c r="U73" s="3">
        <f t="shared" ref="U73" si="59">U72+T73</f>
        <v>18</v>
      </c>
      <c r="V73">
        <f>'Age-Day'!L73</f>
        <v>0</v>
      </c>
      <c r="W73" s="3">
        <f t="shared" ref="W73" si="60">W72+V73</f>
        <v>0</v>
      </c>
      <c r="X73">
        <f>'Age-Day'!M73</f>
        <v>0</v>
      </c>
      <c r="Y73" s="3">
        <f t="shared" ref="Y73" si="61">Y72+X73</f>
        <v>14</v>
      </c>
    </row>
    <row r="74" spans="1:25" x14ac:dyDescent="0.45">
      <c r="A74" s="2">
        <f t="shared" si="13"/>
        <v>43933</v>
      </c>
      <c r="B74">
        <f>'Age-Day'!B74</f>
        <v>2</v>
      </c>
      <c r="C74" s="3">
        <f t="shared" ref="C74" si="62">C73+B74</f>
        <v>17</v>
      </c>
      <c r="D74">
        <f>'Age-Day'!C74</f>
        <v>0</v>
      </c>
      <c r="E74" s="3">
        <f t="shared" ref="E74" si="63">E73+D74</f>
        <v>30</v>
      </c>
      <c r="F74">
        <f>'Age-Day'!D74</f>
        <v>22</v>
      </c>
      <c r="G74" s="3">
        <f t="shared" ref="G74" si="64">G73+F74</f>
        <v>341</v>
      </c>
      <c r="H74">
        <f>'Age-Day'!E74</f>
        <v>21</v>
      </c>
      <c r="I74" s="3">
        <f t="shared" ref="I74" si="65">I73+H74</f>
        <v>417</v>
      </c>
      <c r="J74">
        <f>'Age-Day'!F74</f>
        <v>17</v>
      </c>
      <c r="K74" s="3">
        <f t="shared" ref="K74" si="66">K73+J74</f>
        <v>371</v>
      </c>
      <c r="L74">
        <f>'Age-Day'!G74</f>
        <v>18</v>
      </c>
      <c r="M74" s="3">
        <f t="shared" ref="M74" si="67">M73+L74</f>
        <v>310</v>
      </c>
      <c r="N74">
        <f>'Age-Day'!H74</f>
        <v>11</v>
      </c>
      <c r="O74" s="3">
        <f t="shared" ref="O74" si="68">O73+N74</f>
        <v>207</v>
      </c>
      <c r="P74">
        <f>'Age-Day'!I74</f>
        <v>23</v>
      </c>
      <c r="Q74" s="3">
        <f t="shared" ref="Q74" si="69">Q73+P74</f>
        <v>196</v>
      </c>
      <c r="R74">
        <f>'Age-Day'!J74</f>
        <v>26</v>
      </c>
      <c r="S74" s="3">
        <f t="shared" ref="S74" si="70">S73+R74</f>
        <v>98</v>
      </c>
      <c r="T74">
        <f>'Age-Day'!K74</f>
        <v>24</v>
      </c>
      <c r="U74" s="3">
        <f t="shared" ref="U74" si="71">U73+T74</f>
        <v>42</v>
      </c>
      <c r="V74">
        <f>'Age-Day'!L74</f>
        <v>1</v>
      </c>
      <c r="W74" s="3">
        <f t="shared" ref="W74" si="72">W73+V74</f>
        <v>1</v>
      </c>
      <c r="X74">
        <f>'Age-Day'!M74</f>
        <v>1</v>
      </c>
      <c r="Y74" s="3">
        <f t="shared" ref="Y74" si="73">Y73+X74</f>
        <v>15</v>
      </c>
    </row>
    <row r="75" spans="1:25" x14ac:dyDescent="0.45">
      <c r="A75" s="2">
        <f t="shared" si="13"/>
        <v>43934</v>
      </c>
      <c r="B75">
        <f>'Age-Day'!B75</f>
        <v>1</v>
      </c>
      <c r="C75" s="3">
        <f t="shared" ref="C75" si="74">C74+B75</f>
        <v>18</v>
      </c>
      <c r="D75">
        <f>'Age-Day'!C75</f>
        <v>1</v>
      </c>
      <c r="E75" s="3">
        <f t="shared" ref="E75" si="75">E74+D75</f>
        <v>31</v>
      </c>
      <c r="F75">
        <f>'Age-Day'!D75</f>
        <v>19</v>
      </c>
      <c r="G75" s="3">
        <f t="shared" ref="G75" si="76">G74+F75</f>
        <v>360</v>
      </c>
      <c r="H75">
        <f>'Age-Day'!E75</f>
        <v>17</v>
      </c>
      <c r="I75" s="3">
        <f t="shared" ref="I75" si="77">I74+H75</f>
        <v>434</v>
      </c>
      <c r="J75">
        <f>'Age-Day'!F75</f>
        <v>16</v>
      </c>
      <c r="K75" s="3">
        <f t="shared" ref="K75" si="78">K74+J75</f>
        <v>387</v>
      </c>
      <c r="L75">
        <f>'Age-Day'!G75</f>
        <v>25</v>
      </c>
      <c r="M75" s="3">
        <f t="shared" ref="M75" si="79">M74+L75</f>
        <v>335</v>
      </c>
      <c r="N75">
        <f>'Age-Day'!H75</f>
        <v>6</v>
      </c>
      <c r="O75" s="3">
        <f t="shared" ref="O75" si="80">O74+N75</f>
        <v>213</v>
      </c>
      <c r="P75">
        <f>'Age-Day'!I75</f>
        <v>5</v>
      </c>
      <c r="Q75" s="3">
        <f t="shared" ref="Q75" si="81">Q74+P75</f>
        <v>201</v>
      </c>
      <c r="R75">
        <f>'Age-Day'!J75</f>
        <v>1</v>
      </c>
      <c r="S75" s="3">
        <f t="shared" ref="S75" si="82">S74+R75</f>
        <v>99</v>
      </c>
      <c r="T75">
        <f>'Age-Day'!K75</f>
        <v>0</v>
      </c>
      <c r="U75" s="3">
        <f t="shared" ref="U75" si="83">U74+T75</f>
        <v>42</v>
      </c>
      <c r="V75">
        <f>'Age-Day'!L75</f>
        <v>0</v>
      </c>
      <c r="W75" s="3">
        <f t="shared" ref="W75" si="84">W74+V75</f>
        <v>1</v>
      </c>
      <c r="X75">
        <f>'Age-Day'!M75</f>
        <v>0</v>
      </c>
      <c r="Y75" s="3">
        <f t="shared" ref="Y75" si="85">Y74+X75</f>
        <v>15</v>
      </c>
    </row>
    <row r="76" spans="1:25" x14ac:dyDescent="0.45">
      <c r="A76" s="2">
        <f t="shared" si="13"/>
        <v>43935</v>
      </c>
      <c r="B76">
        <f>'Age-Day'!B76</f>
        <v>2</v>
      </c>
      <c r="C76" s="3">
        <f t="shared" ref="C76" si="86">C75+B76</f>
        <v>20</v>
      </c>
      <c r="D76">
        <f>'Age-Day'!C76</f>
        <v>1</v>
      </c>
      <c r="E76" s="3">
        <f t="shared" ref="E76" si="87">E75+D76</f>
        <v>32</v>
      </c>
      <c r="F76">
        <f>'Age-Day'!D76</f>
        <v>29</v>
      </c>
      <c r="G76" s="3">
        <f t="shared" ref="G76" si="88">G75+F76</f>
        <v>389</v>
      </c>
      <c r="H76">
        <f>'Age-Day'!E76</f>
        <v>26</v>
      </c>
      <c r="I76" s="3">
        <f t="shared" ref="I76" si="89">I75+H76</f>
        <v>460</v>
      </c>
      <c r="J76">
        <f>'Age-Day'!F76</f>
        <v>43</v>
      </c>
      <c r="K76" s="3">
        <f t="shared" ref="K76" si="90">K75+J76</f>
        <v>430</v>
      </c>
      <c r="L76">
        <f>'Age-Day'!G76</f>
        <v>28</v>
      </c>
      <c r="M76" s="3">
        <f t="shared" ref="M76" si="91">M75+L76</f>
        <v>363</v>
      </c>
      <c r="N76">
        <f>'Age-Day'!H76</f>
        <v>19</v>
      </c>
      <c r="O76" s="3">
        <f t="shared" ref="O76" si="92">O75+N76</f>
        <v>232</v>
      </c>
      <c r="P76">
        <f>'Age-Day'!I76</f>
        <v>11</v>
      </c>
      <c r="Q76" s="3">
        <f t="shared" ref="Q76" si="93">Q75+P76</f>
        <v>212</v>
      </c>
      <c r="R76">
        <f>'Age-Day'!J76</f>
        <v>0</v>
      </c>
      <c r="S76" s="3">
        <f t="shared" ref="S76" si="94">S75+R76</f>
        <v>99</v>
      </c>
      <c r="T76">
        <f>'Age-Day'!K76</f>
        <v>1</v>
      </c>
      <c r="U76" s="3">
        <f t="shared" ref="U76" si="95">U75+T76</f>
        <v>43</v>
      </c>
      <c r="V76">
        <f>'Age-Day'!L76</f>
        <v>0</v>
      </c>
      <c r="W76" s="3">
        <f t="shared" ref="W76" si="96">W75+V76</f>
        <v>1</v>
      </c>
      <c r="X76">
        <f>'Age-Day'!M76</f>
        <v>1</v>
      </c>
      <c r="Y76" s="3">
        <f t="shared" ref="Y76" si="97">Y75+X76</f>
        <v>16</v>
      </c>
    </row>
    <row r="77" spans="1:25" x14ac:dyDescent="0.45">
      <c r="A77" s="2">
        <f t="shared" si="13"/>
        <v>43936</v>
      </c>
      <c r="B77">
        <f>'Age-Day'!B77</f>
        <v>3</v>
      </c>
      <c r="C77" s="3">
        <f t="shared" ref="C77" si="98">C76+B77</f>
        <v>23</v>
      </c>
      <c r="D77">
        <f>'Age-Day'!C77</f>
        <v>0</v>
      </c>
      <c r="E77" s="3">
        <f t="shared" ref="E77" si="99">E76+D77</f>
        <v>32</v>
      </c>
      <c r="F77">
        <f>'Age-Day'!D77</f>
        <v>19</v>
      </c>
      <c r="G77" s="3">
        <f t="shared" ref="G77" si="100">G76+F77</f>
        <v>408</v>
      </c>
      <c r="H77">
        <f>'Age-Day'!E77</f>
        <v>14</v>
      </c>
      <c r="I77" s="3">
        <f t="shared" ref="I77" si="101">I76+H77</f>
        <v>474</v>
      </c>
      <c r="J77">
        <f>'Age-Day'!F77</f>
        <v>22</v>
      </c>
      <c r="K77" s="3">
        <f t="shared" ref="K77" si="102">K76+J77</f>
        <v>452</v>
      </c>
      <c r="L77">
        <f>'Age-Day'!G77</f>
        <v>25</v>
      </c>
      <c r="M77" s="3">
        <f t="shared" ref="M77" si="103">M76+L77</f>
        <v>388</v>
      </c>
      <c r="N77">
        <f>'Age-Day'!H77</f>
        <v>17</v>
      </c>
      <c r="O77" s="3">
        <f t="shared" ref="O77" si="104">O76+N77</f>
        <v>249</v>
      </c>
      <c r="P77">
        <f>'Age-Day'!I77</f>
        <v>13</v>
      </c>
      <c r="Q77" s="3">
        <f t="shared" ref="Q77" si="105">Q76+P77</f>
        <v>225</v>
      </c>
      <c r="R77">
        <f>'Age-Day'!J77</f>
        <v>14</v>
      </c>
      <c r="S77" s="3">
        <f t="shared" ref="S77" si="106">S76+R77</f>
        <v>113</v>
      </c>
      <c r="T77">
        <f>'Age-Day'!K77</f>
        <v>0</v>
      </c>
      <c r="U77" s="3">
        <f t="shared" ref="U77" si="107">U76+T77</f>
        <v>43</v>
      </c>
      <c r="V77">
        <f>'Age-Day'!L77</f>
        <v>0</v>
      </c>
      <c r="W77" s="3">
        <f t="shared" ref="W77" si="108">W76+V77</f>
        <v>1</v>
      </c>
      <c r="X77">
        <f>'Age-Day'!M77</f>
        <v>0</v>
      </c>
      <c r="Y77" s="3">
        <f t="shared" ref="Y77" si="109">Y76+X77</f>
        <v>16</v>
      </c>
    </row>
    <row r="78" spans="1:25" x14ac:dyDescent="0.45">
      <c r="A78" s="2">
        <f t="shared" si="13"/>
        <v>43937</v>
      </c>
      <c r="B78">
        <f>'Age-Day'!B78</f>
        <v>4</v>
      </c>
      <c r="C78" s="3">
        <f t="shared" ref="C78" si="110">C77+B78</f>
        <v>27</v>
      </c>
      <c r="D78">
        <f>'Age-Day'!C78</f>
        <v>3</v>
      </c>
      <c r="E78" s="3">
        <f t="shared" ref="E78" si="111">E77+D78</f>
        <v>35</v>
      </c>
      <c r="F78">
        <f>'Age-Day'!D78</f>
        <v>27</v>
      </c>
      <c r="G78" s="3">
        <f t="shared" ref="G78" si="112">G77+F78</f>
        <v>435</v>
      </c>
      <c r="H78">
        <f>'Age-Day'!E78</f>
        <v>34</v>
      </c>
      <c r="I78" s="3">
        <f t="shared" ref="I78" si="113">I77+H78</f>
        <v>508</v>
      </c>
      <c r="J78">
        <f>'Age-Day'!F78</f>
        <v>20</v>
      </c>
      <c r="K78" s="3">
        <f t="shared" ref="K78" si="114">K77+J78</f>
        <v>472</v>
      </c>
      <c r="L78">
        <f>'Age-Day'!G78</f>
        <v>26</v>
      </c>
      <c r="M78" s="3">
        <f t="shared" ref="M78" si="115">M77+L78</f>
        <v>414</v>
      </c>
      <c r="N78">
        <f>'Age-Day'!H78</f>
        <v>17</v>
      </c>
      <c r="O78" s="3">
        <f t="shared" ref="O78" si="116">O77+N78</f>
        <v>266</v>
      </c>
      <c r="P78">
        <f>'Age-Day'!I78</f>
        <v>10</v>
      </c>
      <c r="Q78" s="3">
        <f t="shared" ref="Q78" si="117">Q77+P78</f>
        <v>235</v>
      </c>
      <c r="R78">
        <f>'Age-Day'!J78</f>
        <v>6</v>
      </c>
      <c r="S78" s="3">
        <f t="shared" ref="S78" si="118">S77+R78</f>
        <v>119</v>
      </c>
      <c r="T78">
        <f>'Age-Day'!K78</f>
        <v>2</v>
      </c>
      <c r="U78" s="3">
        <f t="shared" ref="U78" si="119">U77+T78</f>
        <v>45</v>
      </c>
      <c r="V78">
        <f>'Age-Day'!L78</f>
        <v>0</v>
      </c>
      <c r="W78" s="3">
        <f t="shared" ref="W78" si="120">W77+V78</f>
        <v>1</v>
      </c>
      <c r="X78">
        <f>'Age-Day'!M78</f>
        <v>0</v>
      </c>
      <c r="Y78" s="3">
        <f t="shared" ref="Y78" si="121">Y77+X78</f>
        <v>16</v>
      </c>
    </row>
    <row r="79" spans="1:25" x14ac:dyDescent="0.45">
      <c r="A79" s="2">
        <f t="shared" si="13"/>
        <v>43938</v>
      </c>
      <c r="B79">
        <f>'Age-Day'!B79</f>
        <v>2</v>
      </c>
      <c r="C79" s="3">
        <f t="shared" ref="C79" si="122">C78+B79</f>
        <v>29</v>
      </c>
      <c r="D79">
        <f>'Age-Day'!C79</f>
        <v>2</v>
      </c>
      <c r="E79" s="3">
        <f t="shared" ref="E79" si="123">E78+D79</f>
        <v>37</v>
      </c>
      <c r="F79">
        <f>'Age-Day'!D79</f>
        <v>30</v>
      </c>
      <c r="G79" s="3">
        <f t="shared" ref="G79" si="124">G78+F79</f>
        <v>465</v>
      </c>
      <c r="H79">
        <f>'Age-Day'!E79</f>
        <v>32</v>
      </c>
      <c r="I79" s="3">
        <f t="shared" ref="I79" si="125">I78+H79</f>
        <v>540</v>
      </c>
      <c r="J79">
        <f>'Age-Day'!F79</f>
        <v>36</v>
      </c>
      <c r="K79" s="3">
        <f t="shared" ref="K79" si="126">K78+J79</f>
        <v>508</v>
      </c>
      <c r="L79">
        <f>'Age-Day'!G79</f>
        <v>33</v>
      </c>
      <c r="M79" s="3">
        <f t="shared" ref="M79" si="127">M78+L79</f>
        <v>447</v>
      </c>
      <c r="N79">
        <f>'Age-Day'!H79</f>
        <v>26</v>
      </c>
      <c r="O79" s="3">
        <f t="shared" ref="O79" si="128">O78+N79</f>
        <v>292</v>
      </c>
      <c r="P79">
        <f>'Age-Day'!I79</f>
        <v>17</v>
      </c>
      <c r="Q79" s="3">
        <f t="shared" ref="Q79" si="129">Q78+P79</f>
        <v>252</v>
      </c>
      <c r="R79">
        <f>'Age-Day'!J79</f>
        <v>18</v>
      </c>
      <c r="S79" s="3">
        <f t="shared" ref="S79" si="130">S78+R79</f>
        <v>137</v>
      </c>
      <c r="T79">
        <f>'Age-Day'!K79</f>
        <v>4</v>
      </c>
      <c r="U79" s="3">
        <f t="shared" ref="U79" si="131">U78+T79</f>
        <v>49</v>
      </c>
      <c r="V79">
        <f>'Age-Day'!L79</f>
        <v>0</v>
      </c>
      <c r="W79" s="3">
        <f t="shared" ref="W79" si="132">W78+V79</f>
        <v>1</v>
      </c>
      <c r="X79">
        <f>'Age-Day'!M79</f>
        <v>1</v>
      </c>
      <c r="Y79" s="3">
        <f t="shared" ref="Y79" si="133">Y78+X79</f>
        <v>17</v>
      </c>
    </row>
    <row r="80" spans="1:25" x14ac:dyDescent="0.45">
      <c r="A80" s="2">
        <f t="shared" si="13"/>
        <v>43939</v>
      </c>
      <c r="B80">
        <f>'Age-Day'!B80</f>
        <v>2</v>
      </c>
      <c r="C80" s="3">
        <f t="shared" ref="C80" si="134">C79+B80</f>
        <v>31</v>
      </c>
      <c r="D80">
        <f>'Age-Day'!C80</f>
        <v>7</v>
      </c>
      <c r="E80" s="3">
        <f t="shared" ref="E80" si="135">E79+D80</f>
        <v>44</v>
      </c>
      <c r="F80">
        <f>'Age-Day'!D80</f>
        <v>29</v>
      </c>
      <c r="G80" s="3">
        <f t="shared" ref="G80" si="136">G79+F80</f>
        <v>494</v>
      </c>
      <c r="H80">
        <f>'Age-Day'!E80</f>
        <v>30</v>
      </c>
      <c r="I80" s="3">
        <f t="shared" ref="I80" si="137">I79+H80</f>
        <v>570</v>
      </c>
      <c r="J80">
        <f>'Age-Day'!F80</f>
        <v>28</v>
      </c>
      <c r="K80" s="3">
        <f t="shared" ref="K80" si="138">K79+J80</f>
        <v>536</v>
      </c>
      <c r="L80">
        <f>'Age-Day'!G80</f>
        <v>35</v>
      </c>
      <c r="M80" s="3">
        <f t="shared" ref="M80" si="139">M79+L80</f>
        <v>482</v>
      </c>
      <c r="N80">
        <f>'Age-Day'!H80</f>
        <v>16</v>
      </c>
      <c r="O80" s="3">
        <f t="shared" ref="O80" si="140">O79+N80</f>
        <v>308</v>
      </c>
      <c r="P80">
        <f>'Age-Day'!I80</f>
        <v>17</v>
      </c>
      <c r="Q80" s="3">
        <f t="shared" ref="Q80" si="141">Q79+P80</f>
        <v>269</v>
      </c>
      <c r="R80">
        <f>'Age-Day'!J80</f>
        <v>12</v>
      </c>
      <c r="S80" s="3">
        <f t="shared" ref="S80" si="142">S79+R80</f>
        <v>149</v>
      </c>
      <c r="T80">
        <f>'Age-Day'!K80</f>
        <v>5</v>
      </c>
      <c r="U80" s="3">
        <f t="shared" ref="U80" si="143">U79+T80</f>
        <v>54</v>
      </c>
      <c r="V80">
        <f>'Age-Day'!L80</f>
        <v>0</v>
      </c>
      <c r="W80" s="3">
        <f t="shared" ref="W80" si="144">W79+V80</f>
        <v>1</v>
      </c>
      <c r="X80">
        <f>'Age-Day'!M80</f>
        <v>0</v>
      </c>
      <c r="Y80" s="3">
        <f t="shared" ref="Y80" si="145">Y79+X80</f>
        <v>17</v>
      </c>
    </row>
    <row r="81" spans="1:25" x14ac:dyDescent="0.45">
      <c r="A81" s="2">
        <f t="shared" si="13"/>
        <v>43940</v>
      </c>
      <c r="B81">
        <f>'Age-Day'!B81</f>
        <v>1</v>
      </c>
      <c r="C81" s="3">
        <f t="shared" ref="C81" si="146">C80+B81</f>
        <v>32</v>
      </c>
      <c r="D81">
        <f>'Age-Day'!C81</f>
        <v>1</v>
      </c>
      <c r="E81" s="3">
        <f t="shared" ref="E81" si="147">E80+D81</f>
        <v>45</v>
      </c>
      <c r="F81">
        <f>'Age-Day'!D81</f>
        <v>18</v>
      </c>
      <c r="G81" s="3">
        <f t="shared" ref="G81" si="148">G80+F81</f>
        <v>512</v>
      </c>
      <c r="H81">
        <f>'Age-Day'!E81</f>
        <v>19</v>
      </c>
      <c r="I81" s="3">
        <f t="shared" ref="I81" si="149">I80+H81</f>
        <v>589</v>
      </c>
      <c r="J81">
        <f>'Age-Day'!F81</f>
        <v>20</v>
      </c>
      <c r="K81" s="3">
        <f t="shared" ref="K81" si="150">K80+J81</f>
        <v>556</v>
      </c>
      <c r="L81">
        <f>'Age-Day'!G81</f>
        <v>12</v>
      </c>
      <c r="M81" s="3">
        <f t="shared" ref="M81" si="151">M80+L81</f>
        <v>494</v>
      </c>
      <c r="N81">
        <f>'Age-Day'!H81</f>
        <v>15</v>
      </c>
      <c r="O81" s="3">
        <f t="shared" ref="O81" si="152">O80+N81</f>
        <v>323</v>
      </c>
      <c r="P81">
        <f>'Age-Day'!I81</f>
        <v>14</v>
      </c>
      <c r="Q81" s="3">
        <f t="shared" ref="Q81" si="153">Q80+P81</f>
        <v>283</v>
      </c>
      <c r="R81">
        <f>'Age-Day'!J81</f>
        <v>2</v>
      </c>
      <c r="S81" s="3">
        <f t="shared" ref="S81" si="154">S80+R81</f>
        <v>151</v>
      </c>
      <c r="T81">
        <f>'Age-Day'!K81</f>
        <v>5</v>
      </c>
      <c r="U81" s="3">
        <f t="shared" ref="U81" si="155">U80+T81</f>
        <v>59</v>
      </c>
      <c r="V81">
        <f>'Age-Day'!L81</f>
        <v>0</v>
      </c>
      <c r="W81" s="3">
        <f t="shared" ref="W81" si="156">W80+V81</f>
        <v>1</v>
      </c>
      <c r="X81">
        <f>'Age-Day'!M81</f>
        <v>0</v>
      </c>
      <c r="Y81" s="3">
        <f t="shared" ref="Y81" si="157">Y80+X81</f>
        <v>17</v>
      </c>
    </row>
    <row r="82" spans="1:25" x14ac:dyDescent="0.45">
      <c r="A82" s="2">
        <f t="shared" si="13"/>
        <v>43941</v>
      </c>
      <c r="B82">
        <f>'Age-Day'!B82</f>
        <v>1</v>
      </c>
      <c r="C82" s="3">
        <f t="shared" ref="C82" si="158">C81+B82</f>
        <v>33</v>
      </c>
      <c r="D82">
        <f>'Age-Day'!C82</f>
        <v>2</v>
      </c>
      <c r="E82" s="3">
        <f t="shared" ref="E82" si="159">E81+D82</f>
        <v>47</v>
      </c>
      <c r="F82">
        <f>'Age-Day'!D82</f>
        <v>18</v>
      </c>
      <c r="G82" s="3">
        <f t="shared" ref="G82" si="160">G81+F82</f>
        <v>530</v>
      </c>
      <c r="H82">
        <f>'Age-Day'!E82</f>
        <v>20</v>
      </c>
      <c r="I82" s="3">
        <f t="shared" ref="I82" si="161">I81+H82</f>
        <v>609</v>
      </c>
      <c r="J82">
        <f>'Age-Day'!F82</f>
        <v>19</v>
      </c>
      <c r="K82" s="3">
        <f t="shared" ref="K82" si="162">K81+J82</f>
        <v>575</v>
      </c>
      <c r="L82">
        <f>'Age-Day'!G82</f>
        <v>15</v>
      </c>
      <c r="M82" s="3">
        <f t="shared" ref="M82" si="163">M81+L82</f>
        <v>509</v>
      </c>
      <c r="N82">
        <f>'Age-Day'!H82</f>
        <v>11</v>
      </c>
      <c r="O82" s="3">
        <f t="shared" ref="O82" si="164">O81+N82</f>
        <v>334</v>
      </c>
      <c r="P82">
        <f>'Age-Day'!I82</f>
        <v>9</v>
      </c>
      <c r="Q82" s="3">
        <f t="shared" ref="Q82" si="165">Q81+P82</f>
        <v>292</v>
      </c>
      <c r="R82">
        <f>'Age-Day'!J82</f>
        <v>4</v>
      </c>
      <c r="S82" s="3">
        <f t="shared" ref="S82" si="166">S81+R82</f>
        <v>155</v>
      </c>
      <c r="T82">
        <f>'Age-Day'!K82</f>
        <v>2</v>
      </c>
      <c r="U82" s="3">
        <f t="shared" ref="U82" si="167">U81+T82</f>
        <v>61</v>
      </c>
      <c r="V82">
        <f>'Age-Day'!L82</f>
        <v>0</v>
      </c>
      <c r="W82" s="3">
        <f t="shared" ref="W82" si="168">W81+V82</f>
        <v>1</v>
      </c>
      <c r="X82">
        <f>'Age-Day'!M82</f>
        <v>1</v>
      </c>
      <c r="Y82" s="3">
        <f t="shared" ref="Y82" si="169">Y81+X82</f>
        <v>18</v>
      </c>
    </row>
    <row r="83" spans="1:25" x14ac:dyDescent="0.45">
      <c r="A83" s="2">
        <f t="shared" si="13"/>
        <v>43942</v>
      </c>
      <c r="B83">
        <f>'Age-Day'!B83</f>
        <v>0</v>
      </c>
      <c r="C83" s="3">
        <f t="shared" ref="C83" si="170">C82+B83</f>
        <v>33</v>
      </c>
      <c r="D83">
        <f>'Age-Day'!C83</f>
        <v>0</v>
      </c>
      <c r="E83" s="3">
        <f t="shared" ref="E83" si="171">E82+D83</f>
        <v>47</v>
      </c>
      <c r="F83">
        <f>'Age-Day'!D83</f>
        <v>22</v>
      </c>
      <c r="G83" s="3">
        <f t="shared" ref="G83" si="172">G82+F83</f>
        <v>552</v>
      </c>
      <c r="H83">
        <f>'Age-Day'!E83</f>
        <v>16</v>
      </c>
      <c r="I83" s="3">
        <f t="shared" ref="I83" si="173">I82+H83</f>
        <v>625</v>
      </c>
      <c r="J83">
        <f>'Age-Day'!F83</f>
        <v>20</v>
      </c>
      <c r="K83" s="3">
        <f t="shared" ref="K83" si="174">K82+J83</f>
        <v>595</v>
      </c>
      <c r="L83">
        <f>'Age-Day'!G83</f>
        <v>29</v>
      </c>
      <c r="M83" s="3">
        <f t="shared" ref="M83" si="175">M82+L83</f>
        <v>538</v>
      </c>
      <c r="N83">
        <f>'Age-Day'!H83</f>
        <v>16</v>
      </c>
      <c r="O83" s="3">
        <f t="shared" ref="O83" si="176">O82+N83</f>
        <v>350</v>
      </c>
      <c r="P83">
        <f>'Age-Day'!I83</f>
        <v>10</v>
      </c>
      <c r="Q83" s="3">
        <f t="shared" ref="Q83" si="177">Q82+P83</f>
        <v>302</v>
      </c>
      <c r="R83">
        <f>'Age-Day'!J83</f>
        <v>7</v>
      </c>
      <c r="S83" s="3">
        <f t="shared" ref="S83" si="178">S82+R83</f>
        <v>162</v>
      </c>
      <c r="T83">
        <f>'Age-Day'!K83</f>
        <v>3</v>
      </c>
      <c r="U83" s="3">
        <f t="shared" ref="U83" si="179">U82+T83</f>
        <v>64</v>
      </c>
      <c r="V83">
        <f>'Age-Day'!L83</f>
        <v>0</v>
      </c>
      <c r="W83" s="3">
        <f t="shared" ref="W83" si="180">W82+V83</f>
        <v>1</v>
      </c>
      <c r="X83">
        <f>'Age-Day'!M83</f>
        <v>0</v>
      </c>
      <c r="Y83" s="3">
        <f t="shared" ref="Y83" si="181">Y82+X83</f>
        <v>18</v>
      </c>
    </row>
    <row r="84" spans="1:25" x14ac:dyDescent="0.45">
      <c r="A84" s="2">
        <f t="shared" si="13"/>
        <v>43943</v>
      </c>
      <c r="B84">
        <f>'Age-Day'!B84</f>
        <v>8</v>
      </c>
      <c r="C84" s="3">
        <f t="shared" ref="C84" si="182">C83+B84</f>
        <v>41</v>
      </c>
      <c r="D84">
        <f>'Age-Day'!C84</f>
        <v>2</v>
      </c>
      <c r="E84" s="3">
        <f t="shared" ref="E84" si="183">E83+D84</f>
        <v>49</v>
      </c>
      <c r="F84">
        <f>'Age-Day'!D84</f>
        <v>32</v>
      </c>
      <c r="G84" s="3">
        <f t="shared" ref="G84" si="184">G83+F84</f>
        <v>584</v>
      </c>
      <c r="H84">
        <f>'Age-Day'!E84</f>
        <v>24</v>
      </c>
      <c r="I84" s="3">
        <f t="shared" ref="I84" si="185">I83+H84</f>
        <v>649</v>
      </c>
      <c r="J84">
        <f>'Age-Day'!F84</f>
        <v>11</v>
      </c>
      <c r="K84" s="3">
        <f t="shared" ref="K84" si="186">K83+J84</f>
        <v>606</v>
      </c>
      <c r="L84">
        <f>'Age-Day'!G84</f>
        <v>25</v>
      </c>
      <c r="M84" s="3">
        <f t="shared" ref="M84" si="187">M83+L84</f>
        <v>563</v>
      </c>
      <c r="N84">
        <f>'Age-Day'!H84</f>
        <v>8</v>
      </c>
      <c r="O84" s="3">
        <f t="shared" ref="O84" si="188">O83+N84</f>
        <v>358</v>
      </c>
      <c r="P84">
        <f>'Age-Day'!I84</f>
        <v>14</v>
      </c>
      <c r="Q84" s="3">
        <f t="shared" ref="Q84" si="189">Q83+P84</f>
        <v>316</v>
      </c>
      <c r="R84">
        <f>'Age-Day'!J84</f>
        <v>6</v>
      </c>
      <c r="S84" s="3">
        <f t="shared" ref="S84" si="190">S83+R84</f>
        <v>168</v>
      </c>
      <c r="T84">
        <f>'Age-Day'!K84</f>
        <v>2</v>
      </c>
      <c r="U84" s="3">
        <f t="shared" ref="U84" si="191">U83+T84</f>
        <v>66</v>
      </c>
      <c r="V84">
        <f>'Age-Day'!L84</f>
        <v>0</v>
      </c>
      <c r="W84" s="3">
        <f t="shared" ref="W84" si="192">W83+V84</f>
        <v>1</v>
      </c>
      <c r="X84">
        <f>'Age-Day'!M84</f>
        <v>0</v>
      </c>
      <c r="Y84" s="3">
        <f t="shared" ref="Y84" si="193">Y83+X84</f>
        <v>18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A320C-30E6-4277-A9A2-5F5B18FB0A95}">
  <dimension ref="A1:BA84"/>
  <sheetViews>
    <sheetView tabSelected="1" workbookViewId="0">
      <pane ySplit="1" topLeftCell="A62" activePane="bottomLeft" state="frozen"/>
      <selection pane="bottomLeft" activeCell="A84" sqref="A84"/>
    </sheetView>
  </sheetViews>
  <sheetFormatPr defaultRowHeight="18" x14ac:dyDescent="0.45"/>
  <cols>
    <col min="1" max="1" width="13.8984375" style="2" bestFit="1" customWidth="1"/>
    <col min="2" max="2" width="10" bestFit="1" customWidth="1"/>
    <col min="3" max="3" width="10" style="3" customWidth="1"/>
    <col min="4" max="4" width="10" style="5" customWidth="1"/>
    <col min="5" max="5" width="9" bestFit="1" customWidth="1"/>
    <col min="6" max="6" width="9" style="3" customWidth="1"/>
    <col min="7" max="7" width="9" style="5" customWidth="1"/>
    <col min="9" max="9" width="8.69921875" style="3"/>
    <col min="10" max="10" width="8.69921875" style="5"/>
    <col min="12" max="12" width="8.69921875" style="3"/>
    <col min="13" max="13" width="8.69921875" style="5"/>
    <col min="15" max="15" width="8.69921875" style="3"/>
    <col min="16" max="16" width="8.69921875" style="5"/>
    <col min="18" max="18" width="8.69921875" style="3"/>
    <col min="19" max="19" width="8.69921875" style="5"/>
    <col min="21" max="21" width="8.69921875" style="3"/>
    <col min="22" max="22" width="8.69921875" style="5"/>
    <col min="24" max="24" width="8.69921875" style="3"/>
    <col min="25" max="25" width="8.69921875" style="5"/>
    <col min="27" max="27" width="8.69921875" style="3"/>
    <col min="28" max="28" width="8.69921875" style="5"/>
    <col min="30" max="30" width="8.69921875" style="3"/>
    <col min="31" max="31" width="8.69921875" style="5"/>
    <col min="32" max="32" width="8.69921875" customWidth="1"/>
    <col min="33" max="33" width="8.69921875" style="3" customWidth="1"/>
    <col min="35" max="35" width="8.69921875" style="3"/>
  </cols>
  <sheetData>
    <row r="1" spans="1:53" s="4" customFormat="1" x14ac:dyDescent="0.45">
      <c r="B1" s="4" t="s">
        <v>11</v>
      </c>
      <c r="C1" s="4" t="s">
        <v>27</v>
      </c>
      <c r="D1" s="5" t="s">
        <v>39</v>
      </c>
      <c r="E1" s="4" t="s">
        <v>0</v>
      </c>
      <c r="F1" s="4" t="s">
        <v>28</v>
      </c>
      <c r="G1" s="5" t="s">
        <v>40</v>
      </c>
      <c r="H1" s="4" t="s">
        <v>1</v>
      </c>
      <c r="I1" s="4" t="s">
        <v>29</v>
      </c>
      <c r="J1" s="5" t="s">
        <v>41</v>
      </c>
      <c r="K1" s="4" t="s">
        <v>2</v>
      </c>
      <c r="L1" s="4" t="s">
        <v>30</v>
      </c>
      <c r="M1" s="5" t="s">
        <v>42</v>
      </c>
      <c r="N1" s="4" t="s">
        <v>3</v>
      </c>
      <c r="O1" s="4" t="s">
        <v>31</v>
      </c>
      <c r="P1" s="5" t="s">
        <v>43</v>
      </c>
      <c r="Q1" s="4" t="s">
        <v>4</v>
      </c>
      <c r="R1" s="4" t="s">
        <v>32</v>
      </c>
      <c r="S1" s="5" t="s">
        <v>44</v>
      </c>
      <c r="T1" s="4" t="s">
        <v>5</v>
      </c>
      <c r="U1" s="4" t="s">
        <v>33</v>
      </c>
      <c r="V1" s="5" t="s">
        <v>45</v>
      </c>
      <c r="W1" s="4" t="s">
        <v>6</v>
      </c>
      <c r="X1" s="4" t="s">
        <v>34</v>
      </c>
      <c r="Y1" s="5" t="s">
        <v>46</v>
      </c>
      <c r="Z1" s="4" t="s">
        <v>7</v>
      </c>
      <c r="AA1" s="4" t="s">
        <v>35</v>
      </c>
      <c r="AB1" s="5" t="s">
        <v>47</v>
      </c>
      <c r="AC1" s="4" t="s">
        <v>8</v>
      </c>
      <c r="AD1" s="4" t="s">
        <v>36</v>
      </c>
      <c r="AE1" s="5" t="s">
        <v>48</v>
      </c>
      <c r="AF1" s="4" t="s">
        <v>9</v>
      </c>
      <c r="AG1" s="4" t="s">
        <v>37</v>
      </c>
      <c r="AH1" s="4" t="s">
        <v>10</v>
      </c>
      <c r="AI1" s="4" t="s">
        <v>38</v>
      </c>
      <c r="AS1" s="4" t="s">
        <v>13</v>
      </c>
      <c r="AT1" s="4" t="s">
        <v>25</v>
      </c>
      <c r="AU1" s="4" t="s">
        <v>26</v>
      </c>
      <c r="AX1"/>
      <c r="AY1" t="s">
        <v>13</v>
      </c>
      <c r="AZ1" t="s">
        <v>25</v>
      </c>
      <c r="BA1" t="s">
        <v>26</v>
      </c>
    </row>
    <row r="2" spans="1:53" x14ac:dyDescent="0.45">
      <c r="A2" s="2">
        <v>43861</v>
      </c>
      <c r="B2">
        <f>'Age-Day'!B2</f>
        <v>0</v>
      </c>
      <c r="C2" s="3">
        <f>B2</f>
        <v>0</v>
      </c>
      <c r="D2" s="5">
        <f t="shared" ref="D2:D33" si="0">($C2/1085211)*100000</f>
        <v>0</v>
      </c>
      <c r="E2">
        <f>'Age-Day'!C2</f>
        <v>0</v>
      </c>
      <c r="F2" s="3">
        <f>E2</f>
        <v>0</v>
      </c>
      <c r="G2" s="5">
        <f t="shared" ref="G2:G33" si="1">($F2/1068377)*100000</f>
        <v>0</v>
      </c>
      <c r="H2">
        <f>'Age-Day'!D2</f>
        <v>0</v>
      </c>
      <c r="I2" s="3">
        <f>H2</f>
        <v>0</v>
      </c>
      <c r="J2" s="5">
        <f t="shared" ref="J2:J33" si="2">($I2/1741725)*100000</f>
        <v>0</v>
      </c>
      <c r="K2">
        <f>'Age-Day'!E2</f>
        <v>1</v>
      </c>
      <c r="L2" s="3">
        <f>K2</f>
        <v>1</v>
      </c>
      <c r="M2" s="5">
        <f t="shared" ref="M2:M33" si="3">($L2/1976337)*100000</f>
        <v>5.0598658022391933E-2</v>
      </c>
      <c r="N2">
        <f>'Age-Day'!F2</f>
        <v>0</v>
      </c>
      <c r="O2" s="3">
        <f>N2</f>
        <v>0</v>
      </c>
      <c r="P2" s="5">
        <f t="shared" ref="P2:P33" si="4">($O2/2263140)*100000</f>
        <v>0</v>
      </c>
      <c r="Q2">
        <f>'Age-Day'!G2</f>
        <v>0</v>
      </c>
      <c r="R2" s="3">
        <f>Q2</f>
        <v>0</v>
      </c>
      <c r="S2" s="5">
        <f t="shared" ref="S2:S33" si="5">($R2/1890415)*100000</f>
        <v>0</v>
      </c>
      <c r="T2">
        <f>'Age-Day'!H2</f>
        <v>0</v>
      </c>
      <c r="U2" s="3">
        <f>T2</f>
        <v>0</v>
      </c>
      <c r="V2" s="5">
        <f t="shared" ref="V2:V33" si="6">($U2/1399610)*100000</f>
        <v>0</v>
      </c>
      <c r="W2">
        <f>'Age-Day'!I2</f>
        <v>0</v>
      </c>
      <c r="X2" s="3">
        <f>W2</f>
        <v>0</v>
      </c>
      <c r="Y2" s="5">
        <f t="shared" ref="Y2:Y33" si="7">($X2/1424442)*100000</f>
        <v>0</v>
      </c>
      <c r="Z2">
        <f>'Age-Day'!J2</f>
        <v>0</v>
      </c>
      <c r="AA2" s="3">
        <f>Z2</f>
        <v>0</v>
      </c>
      <c r="AB2" s="5">
        <f t="shared" ref="AB2:AB33" si="8">($AA2/798941)*100000</f>
        <v>0</v>
      </c>
      <c r="AC2">
        <f>'Age-Day'!K2</f>
        <v>0</v>
      </c>
      <c r="AD2" s="3">
        <f>AC2</f>
        <v>0</v>
      </c>
      <c r="AE2" s="5">
        <f t="shared" ref="AE2:AE33" si="9">($AD2/180698)*100000</f>
        <v>0</v>
      </c>
      <c r="AF2">
        <f>'Age-Day'!L2</f>
        <v>0</v>
      </c>
      <c r="AG2" s="3">
        <f>AF2</f>
        <v>0</v>
      </c>
      <c r="AH2">
        <f>'Age-Day'!M2</f>
        <v>0</v>
      </c>
      <c r="AI2" s="3">
        <f>AH2</f>
        <v>0</v>
      </c>
      <c r="AR2" t="s">
        <v>11</v>
      </c>
      <c r="AS2">
        <f t="shared" ref="AS2:AS12" si="10">AT2+AU2</f>
        <v>1085211</v>
      </c>
      <c r="AT2">
        <v>544876</v>
      </c>
      <c r="AU2">
        <v>540335</v>
      </c>
      <c r="AX2" t="s">
        <v>11</v>
      </c>
      <c r="AY2">
        <f t="shared" ref="AY2:AY12" si="11">AZ2+BA2</f>
        <v>1085211</v>
      </c>
      <c r="AZ2">
        <v>544876</v>
      </c>
      <c r="BA2">
        <v>540335</v>
      </c>
    </row>
    <row r="3" spans="1:53" x14ac:dyDescent="0.45">
      <c r="A3" s="2">
        <v>43862</v>
      </c>
      <c r="B3">
        <f>'Age-Day'!B3</f>
        <v>0</v>
      </c>
      <c r="C3" s="3">
        <f t="shared" ref="C3:C66" si="12">C2+B3</f>
        <v>0</v>
      </c>
      <c r="D3" s="5">
        <f t="shared" si="0"/>
        <v>0</v>
      </c>
      <c r="E3">
        <f>'Age-Day'!C3</f>
        <v>0</v>
      </c>
      <c r="F3" s="3">
        <f t="shared" ref="F3:F66" si="13">F2+E3</f>
        <v>0</v>
      </c>
      <c r="G3" s="5">
        <f t="shared" si="1"/>
        <v>0</v>
      </c>
      <c r="H3">
        <f>'Age-Day'!D3</f>
        <v>0</v>
      </c>
      <c r="I3" s="3">
        <f t="shared" ref="I3:I66" si="14">I2+H3</f>
        <v>0</v>
      </c>
      <c r="J3" s="5">
        <f t="shared" si="2"/>
        <v>0</v>
      </c>
      <c r="K3">
        <f>'Age-Day'!E3</f>
        <v>0</v>
      </c>
      <c r="L3" s="3">
        <f t="shared" ref="L3:L66" si="15">L2+K3</f>
        <v>1</v>
      </c>
      <c r="M3" s="5">
        <f t="shared" si="3"/>
        <v>5.0598658022391933E-2</v>
      </c>
      <c r="N3">
        <f>'Age-Day'!F3</f>
        <v>0</v>
      </c>
      <c r="O3" s="3">
        <f t="shared" ref="O3:O66" si="16">O2+N3</f>
        <v>0</v>
      </c>
      <c r="P3" s="5">
        <f t="shared" si="4"/>
        <v>0</v>
      </c>
      <c r="Q3">
        <f>'Age-Day'!G3</f>
        <v>0</v>
      </c>
      <c r="R3" s="3">
        <f t="shared" ref="R3:R66" si="17">R2+Q3</f>
        <v>0</v>
      </c>
      <c r="S3" s="5">
        <f t="shared" si="5"/>
        <v>0</v>
      </c>
      <c r="T3">
        <f>'Age-Day'!H3</f>
        <v>0</v>
      </c>
      <c r="U3" s="3">
        <f t="shared" ref="U3:U66" si="18">U2+T3</f>
        <v>0</v>
      </c>
      <c r="V3" s="5">
        <f t="shared" si="6"/>
        <v>0</v>
      </c>
      <c r="W3">
        <f>'Age-Day'!I3</f>
        <v>0</v>
      </c>
      <c r="X3" s="3">
        <f t="shared" ref="X3:X66" si="19">X2+W3</f>
        <v>0</v>
      </c>
      <c r="Y3" s="5">
        <f t="shared" si="7"/>
        <v>0</v>
      </c>
      <c r="Z3">
        <f>'Age-Day'!J3</f>
        <v>0</v>
      </c>
      <c r="AA3" s="3">
        <f t="shared" ref="AA3:AA66" si="20">AA2+Z3</f>
        <v>0</v>
      </c>
      <c r="AB3" s="5">
        <f t="shared" si="8"/>
        <v>0</v>
      </c>
      <c r="AC3">
        <f>'Age-Day'!K3</f>
        <v>0</v>
      </c>
      <c r="AD3" s="3">
        <f t="shared" ref="AD3:AD66" si="21">AD2+AC3</f>
        <v>0</v>
      </c>
      <c r="AE3" s="5">
        <f t="shared" si="9"/>
        <v>0</v>
      </c>
      <c r="AF3">
        <f>'Age-Day'!L3</f>
        <v>0</v>
      </c>
      <c r="AG3" s="3">
        <f t="shared" ref="AG3:AG66" si="22">AG2+AF3</f>
        <v>0</v>
      </c>
      <c r="AH3">
        <f>'Age-Day'!M3</f>
        <v>0</v>
      </c>
      <c r="AI3" s="3">
        <f t="shared" ref="AI3:AI66" si="23">AI2+AH3</f>
        <v>0</v>
      </c>
      <c r="AR3" t="s">
        <v>15</v>
      </c>
      <c r="AS3">
        <f t="shared" si="10"/>
        <v>1068377</v>
      </c>
      <c r="AT3">
        <v>517833</v>
      </c>
      <c r="AU3">
        <v>550544</v>
      </c>
      <c r="AX3" t="s">
        <v>15</v>
      </c>
      <c r="AY3">
        <f t="shared" si="11"/>
        <v>1068377</v>
      </c>
      <c r="AZ3">
        <v>517833</v>
      </c>
      <c r="BA3">
        <v>550544</v>
      </c>
    </row>
    <row r="4" spans="1:53" x14ac:dyDescent="0.45">
      <c r="A4" s="2">
        <v>43863</v>
      </c>
      <c r="B4">
        <f>'Age-Day'!B4</f>
        <v>0</v>
      </c>
      <c r="C4" s="3">
        <f t="shared" si="12"/>
        <v>0</v>
      </c>
      <c r="D4" s="5">
        <f t="shared" si="0"/>
        <v>0</v>
      </c>
      <c r="E4">
        <f>'Age-Day'!C4</f>
        <v>0</v>
      </c>
      <c r="F4" s="3">
        <f t="shared" si="13"/>
        <v>0</v>
      </c>
      <c r="G4" s="5">
        <f t="shared" si="1"/>
        <v>0</v>
      </c>
      <c r="H4">
        <f>'Age-Day'!D4</f>
        <v>0</v>
      </c>
      <c r="I4" s="3">
        <f t="shared" si="14"/>
        <v>0</v>
      </c>
      <c r="J4" s="5">
        <f t="shared" si="2"/>
        <v>0</v>
      </c>
      <c r="K4">
        <f>'Age-Day'!E4</f>
        <v>0</v>
      </c>
      <c r="L4" s="3">
        <f t="shared" si="15"/>
        <v>1</v>
      </c>
      <c r="M4" s="5">
        <f t="shared" si="3"/>
        <v>5.0598658022391933E-2</v>
      </c>
      <c r="N4">
        <f>'Age-Day'!F4</f>
        <v>0</v>
      </c>
      <c r="O4" s="3">
        <f t="shared" si="16"/>
        <v>0</v>
      </c>
      <c r="P4" s="5">
        <f t="shared" si="4"/>
        <v>0</v>
      </c>
      <c r="Q4">
        <f>'Age-Day'!G4</f>
        <v>0</v>
      </c>
      <c r="R4" s="3">
        <f t="shared" si="17"/>
        <v>0</v>
      </c>
      <c r="S4" s="5">
        <f t="shared" si="5"/>
        <v>0</v>
      </c>
      <c r="T4">
        <f>'Age-Day'!H4</f>
        <v>0</v>
      </c>
      <c r="U4" s="3">
        <f t="shared" si="18"/>
        <v>0</v>
      </c>
      <c r="V4" s="5">
        <f t="shared" si="6"/>
        <v>0</v>
      </c>
      <c r="W4">
        <f>'Age-Day'!I4</f>
        <v>0</v>
      </c>
      <c r="X4" s="3">
        <f t="shared" si="19"/>
        <v>0</v>
      </c>
      <c r="Y4" s="5">
        <f t="shared" si="7"/>
        <v>0</v>
      </c>
      <c r="Z4">
        <f>'Age-Day'!J4</f>
        <v>0</v>
      </c>
      <c r="AA4" s="3">
        <f t="shared" si="20"/>
        <v>0</v>
      </c>
      <c r="AB4" s="5">
        <f t="shared" si="8"/>
        <v>0</v>
      </c>
      <c r="AC4">
        <f>'Age-Day'!K4</f>
        <v>0</v>
      </c>
      <c r="AD4" s="3">
        <f t="shared" si="21"/>
        <v>0</v>
      </c>
      <c r="AE4" s="5">
        <f t="shared" si="9"/>
        <v>0</v>
      </c>
      <c r="AF4">
        <f>'Age-Day'!L4</f>
        <v>0</v>
      </c>
      <c r="AG4" s="3">
        <f t="shared" si="22"/>
        <v>0</v>
      </c>
      <c r="AH4">
        <f>'Age-Day'!M4</f>
        <v>0</v>
      </c>
      <c r="AI4" s="3">
        <f t="shared" si="23"/>
        <v>0</v>
      </c>
      <c r="AR4" t="s">
        <v>16</v>
      </c>
      <c r="AS4">
        <f t="shared" si="10"/>
        <v>1741725</v>
      </c>
      <c r="AT4">
        <v>797328</v>
      </c>
      <c r="AU4">
        <v>944397</v>
      </c>
      <c r="AX4" t="s">
        <v>16</v>
      </c>
      <c r="AY4">
        <f t="shared" si="11"/>
        <v>1741725</v>
      </c>
      <c r="AZ4">
        <v>797328</v>
      </c>
      <c r="BA4">
        <v>944397</v>
      </c>
    </row>
    <row r="5" spans="1:53" x14ac:dyDescent="0.45">
      <c r="A5" s="2">
        <v>43864</v>
      </c>
      <c r="B5">
        <f>'Age-Day'!B5</f>
        <v>0</v>
      </c>
      <c r="C5" s="3">
        <f t="shared" si="12"/>
        <v>0</v>
      </c>
      <c r="D5" s="5">
        <f t="shared" si="0"/>
        <v>0</v>
      </c>
      <c r="E5">
        <f>'Age-Day'!C5</f>
        <v>0</v>
      </c>
      <c r="F5" s="3">
        <f t="shared" si="13"/>
        <v>0</v>
      </c>
      <c r="G5" s="5">
        <f t="shared" si="1"/>
        <v>0</v>
      </c>
      <c r="H5">
        <f>'Age-Day'!D5</f>
        <v>0</v>
      </c>
      <c r="I5" s="3">
        <f t="shared" si="14"/>
        <v>0</v>
      </c>
      <c r="J5" s="5">
        <f t="shared" si="2"/>
        <v>0</v>
      </c>
      <c r="K5">
        <f>'Age-Day'!E5</f>
        <v>0</v>
      </c>
      <c r="L5" s="3">
        <f t="shared" si="15"/>
        <v>1</v>
      </c>
      <c r="M5" s="5">
        <f t="shared" si="3"/>
        <v>5.0598658022391933E-2</v>
      </c>
      <c r="N5">
        <f>'Age-Day'!F5</f>
        <v>0</v>
      </c>
      <c r="O5" s="3">
        <f t="shared" si="16"/>
        <v>0</v>
      </c>
      <c r="P5" s="5">
        <f t="shared" si="4"/>
        <v>0</v>
      </c>
      <c r="Q5">
        <f>'Age-Day'!G5</f>
        <v>0</v>
      </c>
      <c r="R5" s="3">
        <f t="shared" si="17"/>
        <v>0</v>
      </c>
      <c r="S5" s="5">
        <f t="shared" si="5"/>
        <v>0</v>
      </c>
      <c r="T5">
        <f>'Age-Day'!H5</f>
        <v>0</v>
      </c>
      <c r="U5" s="3">
        <f t="shared" si="18"/>
        <v>0</v>
      </c>
      <c r="V5" s="5">
        <f t="shared" si="6"/>
        <v>0</v>
      </c>
      <c r="W5">
        <f>'Age-Day'!I5</f>
        <v>0</v>
      </c>
      <c r="X5" s="3">
        <f t="shared" si="19"/>
        <v>0</v>
      </c>
      <c r="Y5" s="5">
        <f t="shared" si="7"/>
        <v>0</v>
      </c>
      <c r="Z5">
        <f>'Age-Day'!J5</f>
        <v>0</v>
      </c>
      <c r="AA5" s="3">
        <f t="shared" si="20"/>
        <v>0</v>
      </c>
      <c r="AB5" s="5">
        <f t="shared" si="8"/>
        <v>0</v>
      </c>
      <c r="AC5">
        <f>'Age-Day'!K5</f>
        <v>0</v>
      </c>
      <c r="AD5" s="3">
        <f t="shared" si="21"/>
        <v>0</v>
      </c>
      <c r="AE5" s="5">
        <f t="shared" si="9"/>
        <v>0</v>
      </c>
      <c r="AF5">
        <f>'Age-Day'!L5</f>
        <v>0</v>
      </c>
      <c r="AG5" s="3">
        <f t="shared" si="22"/>
        <v>0</v>
      </c>
      <c r="AH5">
        <f>'Age-Day'!M5</f>
        <v>0</v>
      </c>
      <c r="AI5" s="3">
        <f t="shared" si="23"/>
        <v>0</v>
      </c>
      <c r="AR5" t="s">
        <v>17</v>
      </c>
      <c r="AS5">
        <f t="shared" si="10"/>
        <v>1976337</v>
      </c>
      <c r="AT5">
        <v>959936</v>
      </c>
      <c r="AU5">
        <v>1016401</v>
      </c>
      <c r="AX5" t="s">
        <v>17</v>
      </c>
      <c r="AY5">
        <f t="shared" si="11"/>
        <v>1976337</v>
      </c>
      <c r="AZ5">
        <v>959936</v>
      </c>
      <c r="BA5">
        <v>1016401</v>
      </c>
    </row>
    <row r="6" spans="1:53" x14ac:dyDescent="0.45">
      <c r="A6" s="2">
        <v>43865</v>
      </c>
      <c r="B6">
        <f>'Age-Day'!B6</f>
        <v>0</v>
      </c>
      <c r="C6" s="3">
        <f t="shared" si="12"/>
        <v>0</v>
      </c>
      <c r="D6" s="5">
        <f t="shared" si="0"/>
        <v>0</v>
      </c>
      <c r="E6">
        <f>'Age-Day'!C6</f>
        <v>0</v>
      </c>
      <c r="F6" s="3">
        <f t="shared" si="13"/>
        <v>0</v>
      </c>
      <c r="G6" s="5">
        <f t="shared" si="1"/>
        <v>0</v>
      </c>
      <c r="H6">
        <f>'Age-Day'!D6</f>
        <v>0</v>
      </c>
      <c r="I6" s="3">
        <f t="shared" si="14"/>
        <v>0</v>
      </c>
      <c r="J6" s="5">
        <f t="shared" si="2"/>
        <v>0</v>
      </c>
      <c r="K6">
        <f>'Age-Day'!E6</f>
        <v>0</v>
      </c>
      <c r="L6" s="3">
        <f t="shared" si="15"/>
        <v>1</v>
      </c>
      <c r="M6" s="5">
        <f t="shared" si="3"/>
        <v>5.0598658022391933E-2</v>
      </c>
      <c r="N6">
        <f>'Age-Day'!F6</f>
        <v>0</v>
      </c>
      <c r="O6" s="3">
        <f t="shared" si="16"/>
        <v>0</v>
      </c>
      <c r="P6" s="5">
        <f t="shared" si="4"/>
        <v>0</v>
      </c>
      <c r="Q6">
        <f>'Age-Day'!G6</f>
        <v>0</v>
      </c>
      <c r="R6" s="3">
        <f t="shared" si="17"/>
        <v>0</v>
      </c>
      <c r="S6" s="5">
        <f t="shared" si="5"/>
        <v>0</v>
      </c>
      <c r="T6">
        <f>'Age-Day'!H6</f>
        <v>0</v>
      </c>
      <c r="U6" s="3">
        <f t="shared" si="18"/>
        <v>0</v>
      </c>
      <c r="V6" s="5">
        <f t="shared" si="6"/>
        <v>0</v>
      </c>
      <c r="W6">
        <f>'Age-Day'!I6</f>
        <v>0</v>
      </c>
      <c r="X6" s="3">
        <f t="shared" si="19"/>
        <v>0</v>
      </c>
      <c r="Y6" s="5">
        <f t="shared" si="7"/>
        <v>0</v>
      </c>
      <c r="Z6">
        <f>'Age-Day'!J6</f>
        <v>0</v>
      </c>
      <c r="AA6" s="3">
        <f t="shared" si="20"/>
        <v>0</v>
      </c>
      <c r="AB6" s="5">
        <f t="shared" si="8"/>
        <v>0</v>
      </c>
      <c r="AC6">
        <f>'Age-Day'!K6</f>
        <v>0</v>
      </c>
      <c r="AD6" s="3">
        <f t="shared" si="21"/>
        <v>0</v>
      </c>
      <c r="AE6" s="5">
        <f t="shared" si="9"/>
        <v>0</v>
      </c>
      <c r="AF6">
        <f>'Age-Day'!L6</f>
        <v>0</v>
      </c>
      <c r="AG6" s="3">
        <f t="shared" si="22"/>
        <v>0</v>
      </c>
      <c r="AH6">
        <f>'Age-Day'!M6</f>
        <v>0</v>
      </c>
      <c r="AI6" s="3">
        <f t="shared" si="23"/>
        <v>0</v>
      </c>
      <c r="AR6" t="s">
        <v>18</v>
      </c>
      <c r="AS6">
        <f t="shared" si="10"/>
        <v>2263140</v>
      </c>
      <c r="AT6">
        <v>1079732</v>
      </c>
      <c r="AU6">
        <v>1183408</v>
      </c>
      <c r="AX6" t="s">
        <v>18</v>
      </c>
      <c r="AY6">
        <f t="shared" si="11"/>
        <v>2263140</v>
      </c>
      <c r="AZ6">
        <v>1079732</v>
      </c>
      <c r="BA6">
        <v>1183408</v>
      </c>
    </row>
    <row r="7" spans="1:53" x14ac:dyDescent="0.45">
      <c r="A7" s="2">
        <v>43866</v>
      </c>
      <c r="B7">
        <f>'Age-Day'!B7</f>
        <v>0</v>
      </c>
      <c r="C7" s="3">
        <f t="shared" si="12"/>
        <v>0</v>
      </c>
      <c r="D7" s="5">
        <f t="shared" si="0"/>
        <v>0</v>
      </c>
      <c r="E7">
        <f>'Age-Day'!C7</f>
        <v>0</v>
      </c>
      <c r="F7" s="3">
        <f t="shared" si="13"/>
        <v>0</v>
      </c>
      <c r="G7" s="5">
        <f t="shared" si="1"/>
        <v>0</v>
      </c>
      <c r="H7">
        <f>'Age-Day'!D7</f>
        <v>0</v>
      </c>
      <c r="I7" s="3">
        <f t="shared" si="14"/>
        <v>0</v>
      </c>
      <c r="J7" s="5">
        <f t="shared" si="2"/>
        <v>0</v>
      </c>
      <c r="K7">
        <f>'Age-Day'!E7</f>
        <v>0</v>
      </c>
      <c r="L7" s="3">
        <f t="shared" si="15"/>
        <v>1</v>
      </c>
      <c r="M7" s="5">
        <f t="shared" si="3"/>
        <v>5.0598658022391933E-2</v>
      </c>
      <c r="N7">
        <f>'Age-Day'!F7</f>
        <v>0</v>
      </c>
      <c r="O7" s="3">
        <f t="shared" si="16"/>
        <v>0</v>
      </c>
      <c r="P7" s="5">
        <f t="shared" si="4"/>
        <v>0</v>
      </c>
      <c r="Q7">
        <f>'Age-Day'!G7</f>
        <v>0</v>
      </c>
      <c r="R7" s="3">
        <f t="shared" si="17"/>
        <v>0</v>
      </c>
      <c r="S7" s="5">
        <f t="shared" si="5"/>
        <v>0</v>
      </c>
      <c r="T7">
        <f>'Age-Day'!H7</f>
        <v>0</v>
      </c>
      <c r="U7" s="3">
        <f t="shared" si="18"/>
        <v>0</v>
      </c>
      <c r="V7" s="5">
        <f t="shared" si="6"/>
        <v>0</v>
      </c>
      <c r="W7">
        <f>'Age-Day'!I7</f>
        <v>0</v>
      </c>
      <c r="X7" s="3">
        <f t="shared" si="19"/>
        <v>0</v>
      </c>
      <c r="Y7" s="5">
        <f t="shared" si="7"/>
        <v>0</v>
      </c>
      <c r="Z7">
        <f>'Age-Day'!J7</f>
        <v>0</v>
      </c>
      <c r="AA7" s="3">
        <f t="shared" si="20"/>
        <v>0</v>
      </c>
      <c r="AB7" s="5">
        <f t="shared" si="8"/>
        <v>0</v>
      </c>
      <c r="AC7">
        <f>'Age-Day'!K7</f>
        <v>0</v>
      </c>
      <c r="AD7" s="3">
        <f t="shared" si="21"/>
        <v>0</v>
      </c>
      <c r="AE7" s="5">
        <f t="shared" si="9"/>
        <v>0</v>
      </c>
      <c r="AF7">
        <f>'Age-Day'!L7</f>
        <v>0</v>
      </c>
      <c r="AG7" s="3">
        <f t="shared" si="22"/>
        <v>0</v>
      </c>
      <c r="AH7">
        <f>'Age-Day'!M7</f>
        <v>0</v>
      </c>
      <c r="AI7" s="3">
        <f t="shared" si="23"/>
        <v>0</v>
      </c>
      <c r="AR7" t="s">
        <v>19</v>
      </c>
      <c r="AS7">
        <f t="shared" si="10"/>
        <v>1890415</v>
      </c>
      <c r="AT7">
        <v>1042763</v>
      </c>
      <c r="AU7">
        <v>847652</v>
      </c>
      <c r="AX7" t="s">
        <v>19</v>
      </c>
      <c r="AY7">
        <f t="shared" si="11"/>
        <v>1890415</v>
      </c>
      <c r="AZ7">
        <v>1042763</v>
      </c>
      <c r="BA7">
        <v>847652</v>
      </c>
    </row>
    <row r="8" spans="1:53" x14ac:dyDescent="0.45">
      <c r="A8" s="2">
        <v>43867</v>
      </c>
      <c r="B8">
        <f>'Age-Day'!B8</f>
        <v>0</v>
      </c>
      <c r="C8" s="3">
        <f t="shared" si="12"/>
        <v>0</v>
      </c>
      <c r="D8" s="5">
        <f t="shared" si="0"/>
        <v>0</v>
      </c>
      <c r="E8">
        <f>'Age-Day'!C8</f>
        <v>0</v>
      </c>
      <c r="F8" s="3">
        <f t="shared" si="13"/>
        <v>0</v>
      </c>
      <c r="G8" s="5">
        <f t="shared" si="1"/>
        <v>0</v>
      </c>
      <c r="H8">
        <f>'Age-Day'!D8</f>
        <v>0</v>
      </c>
      <c r="I8" s="3">
        <f t="shared" si="14"/>
        <v>0</v>
      </c>
      <c r="J8" s="5">
        <f t="shared" si="2"/>
        <v>0</v>
      </c>
      <c r="K8">
        <f>'Age-Day'!E8</f>
        <v>0</v>
      </c>
      <c r="L8" s="3">
        <f t="shared" si="15"/>
        <v>1</v>
      </c>
      <c r="M8" s="5">
        <f t="shared" si="3"/>
        <v>5.0598658022391933E-2</v>
      </c>
      <c r="N8">
        <f>'Age-Day'!F8</f>
        <v>0</v>
      </c>
      <c r="O8" s="3">
        <f t="shared" si="16"/>
        <v>0</v>
      </c>
      <c r="P8" s="5">
        <f t="shared" si="4"/>
        <v>0</v>
      </c>
      <c r="Q8">
        <f>'Age-Day'!G8</f>
        <v>0</v>
      </c>
      <c r="R8" s="3">
        <f t="shared" si="17"/>
        <v>0</v>
      </c>
      <c r="S8" s="5">
        <f t="shared" si="5"/>
        <v>0</v>
      </c>
      <c r="T8">
        <f>'Age-Day'!H8</f>
        <v>0</v>
      </c>
      <c r="U8" s="3">
        <f t="shared" si="18"/>
        <v>0</v>
      </c>
      <c r="V8" s="5">
        <f t="shared" si="6"/>
        <v>0</v>
      </c>
      <c r="W8">
        <f>'Age-Day'!I8</f>
        <v>0</v>
      </c>
      <c r="X8" s="3">
        <f t="shared" si="19"/>
        <v>0</v>
      </c>
      <c r="Y8" s="5">
        <f t="shared" si="7"/>
        <v>0</v>
      </c>
      <c r="Z8">
        <f>'Age-Day'!J8</f>
        <v>0</v>
      </c>
      <c r="AA8" s="3">
        <f t="shared" si="20"/>
        <v>0</v>
      </c>
      <c r="AB8" s="5">
        <f t="shared" si="8"/>
        <v>0</v>
      </c>
      <c r="AC8">
        <f>'Age-Day'!K8</f>
        <v>0</v>
      </c>
      <c r="AD8" s="3">
        <f t="shared" si="21"/>
        <v>0</v>
      </c>
      <c r="AE8" s="5">
        <f t="shared" si="9"/>
        <v>0</v>
      </c>
      <c r="AF8">
        <f>'Age-Day'!L8</f>
        <v>0</v>
      </c>
      <c r="AG8" s="3">
        <f t="shared" si="22"/>
        <v>0</v>
      </c>
      <c r="AH8">
        <f>'Age-Day'!M8</f>
        <v>0</v>
      </c>
      <c r="AI8" s="3">
        <f t="shared" si="23"/>
        <v>0</v>
      </c>
      <c r="AR8" t="s">
        <v>20</v>
      </c>
      <c r="AS8">
        <f t="shared" si="10"/>
        <v>1399610</v>
      </c>
      <c r="AT8">
        <v>687700</v>
      </c>
      <c r="AU8">
        <v>711910</v>
      </c>
      <c r="AX8" t="s">
        <v>20</v>
      </c>
      <c r="AY8">
        <f t="shared" si="11"/>
        <v>1399610</v>
      </c>
      <c r="AZ8">
        <v>687700</v>
      </c>
      <c r="BA8">
        <v>711910</v>
      </c>
    </row>
    <row r="9" spans="1:53" x14ac:dyDescent="0.45">
      <c r="A9" s="2">
        <f t="shared" ref="A9:A84" si="24">A8+1</f>
        <v>43868</v>
      </c>
      <c r="B9">
        <f>'Age-Day'!B9</f>
        <v>0</v>
      </c>
      <c r="C9" s="3">
        <f t="shared" si="12"/>
        <v>0</v>
      </c>
      <c r="D9" s="5">
        <f t="shared" si="0"/>
        <v>0</v>
      </c>
      <c r="E9">
        <f>'Age-Day'!C9</f>
        <v>0</v>
      </c>
      <c r="F9" s="3">
        <f t="shared" si="13"/>
        <v>0</v>
      </c>
      <c r="G9" s="5">
        <f t="shared" si="1"/>
        <v>0</v>
      </c>
      <c r="H9">
        <f>'Age-Day'!D9</f>
        <v>0</v>
      </c>
      <c r="I9" s="3">
        <f t="shared" si="14"/>
        <v>0</v>
      </c>
      <c r="J9" s="5">
        <f t="shared" si="2"/>
        <v>0</v>
      </c>
      <c r="K9">
        <f>'Age-Day'!E9</f>
        <v>0</v>
      </c>
      <c r="L9" s="3">
        <f t="shared" si="15"/>
        <v>1</v>
      </c>
      <c r="M9" s="5">
        <f t="shared" si="3"/>
        <v>5.0598658022391933E-2</v>
      </c>
      <c r="N9">
        <f>'Age-Day'!F9</f>
        <v>0</v>
      </c>
      <c r="O9" s="3">
        <f t="shared" si="16"/>
        <v>0</v>
      </c>
      <c r="P9" s="5">
        <f t="shared" si="4"/>
        <v>0</v>
      </c>
      <c r="Q9">
        <f>'Age-Day'!G9</f>
        <v>0</v>
      </c>
      <c r="R9" s="3">
        <f t="shared" si="17"/>
        <v>0</v>
      </c>
      <c r="S9" s="5">
        <f t="shared" si="5"/>
        <v>0</v>
      </c>
      <c r="T9">
        <f>'Age-Day'!H9</f>
        <v>0</v>
      </c>
      <c r="U9" s="3">
        <f t="shared" si="18"/>
        <v>0</v>
      </c>
      <c r="V9" s="5">
        <f t="shared" si="6"/>
        <v>0</v>
      </c>
      <c r="W9">
        <f>'Age-Day'!I9</f>
        <v>0</v>
      </c>
      <c r="X9" s="3">
        <f t="shared" si="19"/>
        <v>0</v>
      </c>
      <c r="Y9" s="5">
        <f t="shared" si="7"/>
        <v>0</v>
      </c>
      <c r="Z9">
        <f>'Age-Day'!J9</f>
        <v>0</v>
      </c>
      <c r="AA9" s="3">
        <f t="shared" si="20"/>
        <v>0</v>
      </c>
      <c r="AB9" s="5">
        <f t="shared" si="8"/>
        <v>0</v>
      </c>
      <c r="AC9">
        <f>'Age-Day'!K9</f>
        <v>0</v>
      </c>
      <c r="AD9" s="3">
        <f t="shared" si="21"/>
        <v>0</v>
      </c>
      <c r="AE9" s="5">
        <f t="shared" si="9"/>
        <v>0</v>
      </c>
      <c r="AF9">
        <f>'Age-Day'!L9</f>
        <v>0</v>
      </c>
      <c r="AG9" s="3">
        <f t="shared" si="22"/>
        <v>0</v>
      </c>
      <c r="AH9">
        <f>'Age-Day'!M9</f>
        <v>0</v>
      </c>
      <c r="AI9" s="3">
        <f t="shared" si="23"/>
        <v>0</v>
      </c>
      <c r="AR9" t="s">
        <v>21</v>
      </c>
      <c r="AS9">
        <f t="shared" si="10"/>
        <v>1424442</v>
      </c>
      <c r="AT9">
        <v>771963</v>
      </c>
      <c r="AU9">
        <v>652479</v>
      </c>
      <c r="AX9" t="s">
        <v>21</v>
      </c>
      <c r="AY9">
        <f t="shared" si="11"/>
        <v>1424442</v>
      </c>
      <c r="AZ9">
        <v>771963</v>
      </c>
      <c r="BA9">
        <v>652479</v>
      </c>
    </row>
    <row r="10" spans="1:53" x14ac:dyDescent="0.45">
      <c r="A10" s="2">
        <f t="shared" si="24"/>
        <v>43869</v>
      </c>
      <c r="B10">
        <f>'Age-Day'!B10</f>
        <v>0</v>
      </c>
      <c r="C10" s="3">
        <f t="shared" si="12"/>
        <v>0</v>
      </c>
      <c r="D10" s="5">
        <f t="shared" si="0"/>
        <v>0</v>
      </c>
      <c r="E10">
        <f>'Age-Day'!C10</f>
        <v>0</v>
      </c>
      <c r="F10" s="3">
        <f t="shared" si="13"/>
        <v>0</v>
      </c>
      <c r="G10" s="5">
        <f t="shared" si="1"/>
        <v>0</v>
      </c>
      <c r="H10">
        <f>'Age-Day'!D10</f>
        <v>0</v>
      </c>
      <c r="I10" s="3">
        <f t="shared" si="14"/>
        <v>0</v>
      </c>
      <c r="J10" s="5">
        <f t="shared" si="2"/>
        <v>0</v>
      </c>
      <c r="K10">
        <f>'Age-Day'!E10</f>
        <v>0</v>
      </c>
      <c r="L10" s="3">
        <f t="shared" si="15"/>
        <v>1</v>
      </c>
      <c r="M10" s="5">
        <f t="shared" si="3"/>
        <v>5.0598658022391933E-2</v>
      </c>
      <c r="N10">
        <f>'Age-Day'!F10</f>
        <v>0</v>
      </c>
      <c r="O10" s="3">
        <f t="shared" si="16"/>
        <v>0</v>
      </c>
      <c r="P10" s="5">
        <f t="shared" si="4"/>
        <v>0</v>
      </c>
      <c r="Q10">
        <f>'Age-Day'!G10</f>
        <v>0</v>
      </c>
      <c r="R10" s="3">
        <f t="shared" si="17"/>
        <v>0</v>
      </c>
      <c r="S10" s="5">
        <f t="shared" si="5"/>
        <v>0</v>
      </c>
      <c r="T10">
        <f>'Age-Day'!H10</f>
        <v>0</v>
      </c>
      <c r="U10" s="3">
        <f t="shared" si="18"/>
        <v>0</v>
      </c>
      <c r="V10" s="5">
        <f t="shared" si="6"/>
        <v>0</v>
      </c>
      <c r="W10">
        <f>'Age-Day'!I10</f>
        <v>0</v>
      </c>
      <c r="X10" s="3">
        <f t="shared" si="19"/>
        <v>0</v>
      </c>
      <c r="Y10" s="5">
        <f t="shared" si="7"/>
        <v>0</v>
      </c>
      <c r="Z10">
        <f>'Age-Day'!J10</f>
        <v>0</v>
      </c>
      <c r="AA10" s="3">
        <f t="shared" si="20"/>
        <v>0</v>
      </c>
      <c r="AB10" s="5">
        <f t="shared" si="8"/>
        <v>0</v>
      </c>
      <c r="AC10">
        <f>'Age-Day'!K10</f>
        <v>0</v>
      </c>
      <c r="AD10" s="3">
        <f t="shared" si="21"/>
        <v>0</v>
      </c>
      <c r="AE10" s="5">
        <f t="shared" si="9"/>
        <v>0</v>
      </c>
      <c r="AF10">
        <f>'Age-Day'!L10</f>
        <v>0</v>
      </c>
      <c r="AG10" s="3">
        <f t="shared" si="22"/>
        <v>0</v>
      </c>
      <c r="AH10">
        <f>'Age-Day'!M10</f>
        <v>0</v>
      </c>
      <c r="AI10" s="3">
        <f t="shared" si="23"/>
        <v>0</v>
      </c>
      <c r="AR10" t="s">
        <v>22</v>
      </c>
      <c r="AS10">
        <f t="shared" si="10"/>
        <v>798941</v>
      </c>
      <c r="AT10">
        <v>483632</v>
      </c>
      <c r="AU10">
        <v>315309</v>
      </c>
      <c r="AX10" t="s">
        <v>22</v>
      </c>
      <c r="AY10">
        <f t="shared" si="11"/>
        <v>798941</v>
      </c>
      <c r="AZ10">
        <v>483632</v>
      </c>
      <c r="BA10">
        <v>315309</v>
      </c>
    </row>
    <row r="11" spans="1:53" x14ac:dyDescent="0.45">
      <c r="A11" s="2">
        <f t="shared" si="24"/>
        <v>43870</v>
      </c>
      <c r="B11">
        <f>'Age-Day'!B11</f>
        <v>0</v>
      </c>
      <c r="C11" s="3">
        <f t="shared" si="12"/>
        <v>0</v>
      </c>
      <c r="D11" s="5">
        <f t="shared" si="0"/>
        <v>0</v>
      </c>
      <c r="E11">
        <f>'Age-Day'!C11</f>
        <v>0</v>
      </c>
      <c r="F11" s="3">
        <f t="shared" si="13"/>
        <v>0</v>
      </c>
      <c r="G11" s="5">
        <f t="shared" si="1"/>
        <v>0</v>
      </c>
      <c r="H11">
        <f>'Age-Day'!D11</f>
        <v>0</v>
      </c>
      <c r="I11" s="3">
        <f t="shared" si="14"/>
        <v>0</v>
      </c>
      <c r="J11" s="5">
        <f t="shared" si="2"/>
        <v>0</v>
      </c>
      <c r="K11">
        <f>'Age-Day'!E11</f>
        <v>0</v>
      </c>
      <c r="L11" s="3">
        <f t="shared" si="15"/>
        <v>1</v>
      </c>
      <c r="M11" s="5">
        <f t="shared" si="3"/>
        <v>5.0598658022391933E-2</v>
      </c>
      <c r="N11">
        <f>'Age-Day'!F11</f>
        <v>0</v>
      </c>
      <c r="O11" s="3">
        <f t="shared" si="16"/>
        <v>0</v>
      </c>
      <c r="P11" s="5">
        <f t="shared" si="4"/>
        <v>0</v>
      </c>
      <c r="Q11">
        <f>'Age-Day'!G11</f>
        <v>0</v>
      </c>
      <c r="R11" s="3">
        <f t="shared" si="17"/>
        <v>0</v>
      </c>
      <c r="S11" s="5">
        <f t="shared" si="5"/>
        <v>0</v>
      </c>
      <c r="T11">
        <f>'Age-Day'!H11</f>
        <v>0</v>
      </c>
      <c r="U11" s="3">
        <f t="shared" si="18"/>
        <v>0</v>
      </c>
      <c r="V11" s="5">
        <f t="shared" si="6"/>
        <v>0</v>
      </c>
      <c r="W11">
        <f>'Age-Day'!I11</f>
        <v>0</v>
      </c>
      <c r="X11" s="3">
        <f t="shared" si="19"/>
        <v>0</v>
      </c>
      <c r="Y11" s="5">
        <f t="shared" si="7"/>
        <v>0</v>
      </c>
      <c r="Z11">
        <f>'Age-Day'!J11</f>
        <v>0</v>
      </c>
      <c r="AA11" s="3">
        <f t="shared" si="20"/>
        <v>0</v>
      </c>
      <c r="AB11" s="5">
        <f t="shared" si="8"/>
        <v>0</v>
      </c>
      <c r="AC11">
        <f>'Age-Day'!K11</f>
        <v>0</v>
      </c>
      <c r="AD11" s="3">
        <f t="shared" si="21"/>
        <v>0</v>
      </c>
      <c r="AE11" s="5">
        <f t="shared" si="9"/>
        <v>0</v>
      </c>
      <c r="AF11">
        <f>'Age-Day'!L11</f>
        <v>0</v>
      </c>
      <c r="AG11" s="3">
        <f t="shared" si="22"/>
        <v>0</v>
      </c>
      <c r="AH11">
        <f>'Age-Day'!M11</f>
        <v>0</v>
      </c>
      <c r="AI11" s="3">
        <f t="shared" si="23"/>
        <v>0</v>
      </c>
      <c r="AR11" t="s">
        <v>23</v>
      </c>
      <c r="AS11">
        <f t="shared" si="10"/>
        <v>180698</v>
      </c>
      <c r="AT11">
        <v>142081</v>
      </c>
      <c r="AU11">
        <v>38617</v>
      </c>
      <c r="AX11" t="s">
        <v>23</v>
      </c>
      <c r="AY11">
        <f t="shared" si="11"/>
        <v>180698</v>
      </c>
      <c r="AZ11">
        <v>142081</v>
      </c>
      <c r="BA11">
        <v>38617</v>
      </c>
    </row>
    <row r="12" spans="1:53" x14ac:dyDescent="0.45">
      <c r="A12" s="2">
        <f t="shared" si="24"/>
        <v>43871</v>
      </c>
      <c r="B12">
        <f>'Age-Day'!B12</f>
        <v>0</v>
      </c>
      <c r="C12" s="3">
        <f t="shared" si="12"/>
        <v>0</v>
      </c>
      <c r="D12" s="5">
        <f t="shared" si="0"/>
        <v>0</v>
      </c>
      <c r="E12">
        <f>'Age-Day'!C12</f>
        <v>0</v>
      </c>
      <c r="F12" s="3">
        <f t="shared" si="13"/>
        <v>0</v>
      </c>
      <c r="G12" s="5">
        <f t="shared" si="1"/>
        <v>0</v>
      </c>
      <c r="H12">
        <f>'Age-Day'!D12</f>
        <v>0</v>
      </c>
      <c r="I12" s="3">
        <f t="shared" si="14"/>
        <v>0</v>
      </c>
      <c r="J12" s="5">
        <f t="shared" si="2"/>
        <v>0</v>
      </c>
      <c r="K12">
        <f>'Age-Day'!E12</f>
        <v>0</v>
      </c>
      <c r="L12" s="3">
        <f t="shared" si="15"/>
        <v>1</v>
      </c>
      <c r="M12" s="5">
        <f t="shared" si="3"/>
        <v>5.0598658022391933E-2</v>
      </c>
      <c r="N12">
        <f>'Age-Day'!F12</f>
        <v>0</v>
      </c>
      <c r="O12" s="3">
        <f t="shared" si="16"/>
        <v>0</v>
      </c>
      <c r="P12" s="5">
        <f t="shared" si="4"/>
        <v>0</v>
      </c>
      <c r="Q12">
        <f>'Age-Day'!G12</f>
        <v>0</v>
      </c>
      <c r="R12" s="3">
        <f t="shared" si="17"/>
        <v>0</v>
      </c>
      <c r="S12" s="5">
        <f t="shared" si="5"/>
        <v>0</v>
      </c>
      <c r="T12">
        <f>'Age-Day'!H12</f>
        <v>0</v>
      </c>
      <c r="U12" s="3">
        <f t="shared" si="18"/>
        <v>0</v>
      </c>
      <c r="V12" s="5">
        <f t="shared" si="6"/>
        <v>0</v>
      </c>
      <c r="W12">
        <f>'Age-Day'!I12</f>
        <v>0</v>
      </c>
      <c r="X12" s="3">
        <f t="shared" si="19"/>
        <v>0</v>
      </c>
      <c r="Y12" s="5">
        <f t="shared" si="7"/>
        <v>0</v>
      </c>
      <c r="Z12">
        <f>'Age-Day'!J12</f>
        <v>0</v>
      </c>
      <c r="AA12" s="3">
        <f t="shared" si="20"/>
        <v>0</v>
      </c>
      <c r="AB12" s="5">
        <f t="shared" si="8"/>
        <v>0</v>
      </c>
      <c r="AC12">
        <f>'Age-Day'!K12</f>
        <v>0</v>
      </c>
      <c r="AD12" s="3">
        <f t="shared" si="21"/>
        <v>0</v>
      </c>
      <c r="AE12" s="5">
        <f t="shared" si="9"/>
        <v>0</v>
      </c>
      <c r="AF12">
        <f>'Age-Day'!L12</f>
        <v>0</v>
      </c>
      <c r="AG12" s="3">
        <f t="shared" si="22"/>
        <v>0</v>
      </c>
      <c r="AH12">
        <f>'Age-Day'!M12</f>
        <v>0</v>
      </c>
      <c r="AI12" s="3">
        <f t="shared" si="23"/>
        <v>0</v>
      </c>
      <c r="AR12" t="s">
        <v>24</v>
      </c>
      <c r="AS12">
        <f t="shared" si="10"/>
        <v>6077</v>
      </c>
      <c r="AT12">
        <v>6077</v>
      </c>
      <c r="AX12" t="s">
        <v>24</v>
      </c>
      <c r="AY12">
        <f t="shared" si="11"/>
        <v>6077</v>
      </c>
      <c r="AZ12">
        <v>6077</v>
      </c>
    </row>
    <row r="13" spans="1:53" x14ac:dyDescent="0.45">
      <c r="A13" s="2">
        <f t="shared" si="24"/>
        <v>43872</v>
      </c>
      <c r="B13">
        <f>'Age-Day'!B13</f>
        <v>0</v>
      </c>
      <c r="C13" s="3">
        <f t="shared" si="12"/>
        <v>0</v>
      </c>
      <c r="D13" s="5">
        <f t="shared" si="0"/>
        <v>0</v>
      </c>
      <c r="E13">
        <f>'Age-Day'!C13</f>
        <v>0</v>
      </c>
      <c r="F13" s="3">
        <f t="shared" si="13"/>
        <v>0</v>
      </c>
      <c r="G13" s="5">
        <f t="shared" si="1"/>
        <v>0</v>
      </c>
      <c r="H13">
        <f>'Age-Day'!D13</f>
        <v>0</v>
      </c>
      <c r="I13" s="3">
        <f t="shared" si="14"/>
        <v>0</v>
      </c>
      <c r="J13" s="5">
        <f t="shared" si="2"/>
        <v>0</v>
      </c>
      <c r="K13">
        <f>'Age-Day'!E13</f>
        <v>0</v>
      </c>
      <c r="L13" s="3">
        <f t="shared" si="15"/>
        <v>1</v>
      </c>
      <c r="M13" s="5">
        <f t="shared" si="3"/>
        <v>5.0598658022391933E-2</v>
      </c>
      <c r="N13">
        <f>'Age-Day'!F13</f>
        <v>0</v>
      </c>
      <c r="O13" s="3">
        <f t="shared" si="16"/>
        <v>0</v>
      </c>
      <c r="P13" s="5">
        <f t="shared" si="4"/>
        <v>0</v>
      </c>
      <c r="Q13">
        <f>'Age-Day'!G13</f>
        <v>0</v>
      </c>
      <c r="R13" s="3">
        <f t="shared" si="17"/>
        <v>0</v>
      </c>
      <c r="S13" s="5">
        <f t="shared" si="5"/>
        <v>0</v>
      </c>
      <c r="T13">
        <f>'Age-Day'!H13</f>
        <v>0</v>
      </c>
      <c r="U13" s="3">
        <f t="shared" si="18"/>
        <v>0</v>
      </c>
      <c r="V13" s="5">
        <f t="shared" si="6"/>
        <v>0</v>
      </c>
      <c r="W13">
        <f>'Age-Day'!I13</f>
        <v>0</v>
      </c>
      <c r="X13" s="3">
        <f t="shared" si="19"/>
        <v>0</v>
      </c>
      <c r="Y13" s="5">
        <f t="shared" si="7"/>
        <v>0</v>
      </c>
      <c r="Z13">
        <f>'Age-Day'!J13</f>
        <v>0</v>
      </c>
      <c r="AA13" s="3">
        <f t="shared" si="20"/>
        <v>0</v>
      </c>
      <c r="AB13" s="5">
        <f t="shared" si="8"/>
        <v>0</v>
      </c>
      <c r="AC13">
        <f>'Age-Day'!K13</f>
        <v>0</v>
      </c>
      <c r="AD13" s="3">
        <f t="shared" si="21"/>
        <v>0</v>
      </c>
      <c r="AE13" s="5">
        <f t="shared" si="9"/>
        <v>0</v>
      </c>
      <c r="AF13">
        <f>'Age-Day'!L13</f>
        <v>0</v>
      </c>
      <c r="AG13" s="3">
        <f t="shared" si="22"/>
        <v>0</v>
      </c>
      <c r="AH13">
        <f>'Age-Day'!M13</f>
        <v>0</v>
      </c>
      <c r="AI13" s="3">
        <f t="shared" si="23"/>
        <v>0</v>
      </c>
    </row>
    <row r="14" spans="1:53" x14ac:dyDescent="0.45">
      <c r="A14" s="2">
        <f t="shared" si="24"/>
        <v>43873</v>
      </c>
      <c r="B14">
        <f>'Age-Day'!B14</f>
        <v>0</v>
      </c>
      <c r="C14" s="3">
        <f t="shared" si="12"/>
        <v>0</v>
      </c>
      <c r="D14" s="5">
        <f t="shared" si="0"/>
        <v>0</v>
      </c>
      <c r="E14">
        <f>'Age-Day'!C14</f>
        <v>0</v>
      </c>
      <c r="F14" s="3">
        <f t="shared" si="13"/>
        <v>0</v>
      </c>
      <c r="G14" s="5">
        <f t="shared" si="1"/>
        <v>0</v>
      </c>
      <c r="H14">
        <f>'Age-Day'!D14</f>
        <v>0</v>
      </c>
      <c r="I14" s="3">
        <f t="shared" si="14"/>
        <v>0</v>
      </c>
      <c r="J14" s="5">
        <f t="shared" si="2"/>
        <v>0</v>
      </c>
      <c r="K14">
        <f>'Age-Day'!E14</f>
        <v>0</v>
      </c>
      <c r="L14" s="3">
        <f t="shared" si="15"/>
        <v>1</v>
      </c>
      <c r="M14" s="5">
        <f t="shared" si="3"/>
        <v>5.0598658022391933E-2</v>
      </c>
      <c r="N14">
        <f>'Age-Day'!F14</f>
        <v>0</v>
      </c>
      <c r="O14" s="3">
        <f t="shared" si="16"/>
        <v>0</v>
      </c>
      <c r="P14" s="5">
        <f t="shared" si="4"/>
        <v>0</v>
      </c>
      <c r="Q14">
        <f>'Age-Day'!G14</f>
        <v>0</v>
      </c>
      <c r="R14" s="3">
        <f t="shared" si="17"/>
        <v>0</v>
      </c>
      <c r="S14" s="5">
        <f t="shared" si="5"/>
        <v>0</v>
      </c>
      <c r="T14">
        <f>'Age-Day'!H14</f>
        <v>0</v>
      </c>
      <c r="U14" s="3">
        <f t="shared" si="18"/>
        <v>0</v>
      </c>
      <c r="V14" s="5">
        <f t="shared" si="6"/>
        <v>0</v>
      </c>
      <c r="W14">
        <f>'Age-Day'!I14</f>
        <v>0</v>
      </c>
      <c r="X14" s="3">
        <f t="shared" si="19"/>
        <v>0</v>
      </c>
      <c r="Y14" s="5">
        <f t="shared" si="7"/>
        <v>0</v>
      </c>
      <c r="Z14">
        <f>'Age-Day'!J14</f>
        <v>0</v>
      </c>
      <c r="AA14" s="3">
        <f t="shared" si="20"/>
        <v>0</v>
      </c>
      <c r="AB14" s="5">
        <f t="shared" si="8"/>
        <v>0</v>
      </c>
      <c r="AC14">
        <f>'Age-Day'!K14</f>
        <v>0</v>
      </c>
      <c r="AD14" s="3">
        <f t="shared" si="21"/>
        <v>0</v>
      </c>
      <c r="AE14" s="5">
        <f t="shared" si="9"/>
        <v>0</v>
      </c>
      <c r="AF14">
        <f>'Age-Day'!L14</f>
        <v>0</v>
      </c>
      <c r="AG14" s="3">
        <f t="shared" si="22"/>
        <v>0</v>
      </c>
      <c r="AH14">
        <f>'Age-Day'!M14</f>
        <v>0</v>
      </c>
      <c r="AI14" s="3">
        <f t="shared" si="23"/>
        <v>0</v>
      </c>
    </row>
    <row r="15" spans="1:53" x14ac:dyDescent="0.45">
      <c r="A15" s="2">
        <f t="shared" si="24"/>
        <v>43874</v>
      </c>
      <c r="B15">
        <f>'Age-Day'!B15</f>
        <v>0</v>
      </c>
      <c r="C15" s="3">
        <f t="shared" si="12"/>
        <v>0</v>
      </c>
      <c r="D15" s="5">
        <f t="shared" si="0"/>
        <v>0</v>
      </c>
      <c r="E15">
        <f>'Age-Day'!C15</f>
        <v>0</v>
      </c>
      <c r="F15" s="3">
        <f t="shared" si="13"/>
        <v>0</v>
      </c>
      <c r="G15" s="5">
        <f t="shared" si="1"/>
        <v>0</v>
      </c>
      <c r="H15">
        <f>'Age-Day'!D15</f>
        <v>0</v>
      </c>
      <c r="I15" s="3">
        <f t="shared" si="14"/>
        <v>0</v>
      </c>
      <c r="J15" s="5">
        <f t="shared" si="2"/>
        <v>0</v>
      </c>
      <c r="K15">
        <f>'Age-Day'!E15</f>
        <v>0</v>
      </c>
      <c r="L15" s="3">
        <f t="shared" si="15"/>
        <v>1</v>
      </c>
      <c r="M15" s="5">
        <f t="shared" si="3"/>
        <v>5.0598658022391933E-2</v>
      </c>
      <c r="N15">
        <f>'Age-Day'!F15</f>
        <v>0</v>
      </c>
      <c r="O15" s="3">
        <f t="shared" si="16"/>
        <v>0</v>
      </c>
      <c r="P15" s="5">
        <f t="shared" si="4"/>
        <v>0</v>
      </c>
      <c r="Q15">
        <f>'Age-Day'!G15</f>
        <v>0</v>
      </c>
      <c r="R15" s="3">
        <f t="shared" si="17"/>
        <v>0</v>
      </c>
      <c r="S15" s="5">
        <f t="shared" si="5"/>
        <v>0</v>
      </c>
      <c r="T15">
        <f>'Age-Day'!H15</f>
        <v>0</v>
      </c>
      <c r="U15" s="3">
        <f t="shared" si="18"/>
        <v>0</v>
      </c>
      <c r="V15" s="5">
        <f t="shared" si="6"/>
        <v>0</v>
      </c>
      <c r="W15">
        <f>'Age-Day'!I15</f>
        <v>1</v>
      </c>
      <c r="X15" s="3">
        <f t="shared" si="19"/>
        <v>1</v>
      </c>
      <c r="Y15" s="5">
        <f t="shared" si="7"/>
        <v>7.0202928585368862E-2</v>
      </c>
      <c r="Z15">
        <f>'Age-Day'!J15</f>
        <v>0</v>
      </c>
      <c r="AA15" s="3">
        <f t="shared" si="20"/>
        <v>0</v>
      </c>
      <c r="AB15" s="5">
        <f t="shared" si="8"/>
        <v>0</v>
      </c>
      <c r="AC15">
        <f>'Age-Day'!K15</f>
        <v>0</v>
      </c>
      <c r="AD15" s="3">
        <f t="shared" si="21"/>
        <v>0</v>
      </c>
      <c r="AE15" s="5">
        <f t="shared" si="9"/>
        <v>0</v>
      </c>
      <c r="AF15">
        <f>'Age-Day'!L15</f>
        <v>0</v>
      </c>
      <c r="AG15" s="3">
        <f t="shared" si="22"/>
        <v>0</v>
      </c>
      <c r="AH15">
        <f>'Age-Day'!M15</f>
        <v>0</v>
      </c>
      <c r="AI15" s="3">
        <f t="shared" si="23"/>
        <v>0</v>
      </c>
    </row>
    <row r="16" spans="1:53" x14ac:dyDescent="0.45">
      <c r="A16" s="2">
        <f t="shared" si="24"/>
        <v>43875</v>
      </c>
      <c r="B16">
        <f>'Age-Day'!B16</f>
        <v>0</v>
      </c>
      <c r="C16" s="3">
        <f t="shared" si="12"/>
        <v>0</v>
      </c>
      <c r="D16" s="5">
        <f t="shared" si="0"/>
        <v>0</v>
      </c>
      <c r="E16">
        <f>'Age-Day'!C16</f>
        <v>0</v>
      </c>
      <c r="F16" s="3">
        <f t="shared" si="13"/>
        <v>0</v>
      </c>
      <c r="G16" s="5">
        <f t="shared" si="1"/>
        <v>0</v>
      </c>
      <c r="H16">
        <f>'Age-Day'!D16</f>
        <v>0</v>
      </c>
      <c r="I16" s="3">
        <f t="shared" si="14"/>
        <v>0</v>
      </c>
      <c r="J16" s="5">
        <f t="shared" si="2"/>
        <v>0</v>
      </c>
      <c r="K16">
        <f>'Age-Day'!E16</f>
        <v>0</v>
      </c>
      <c r="L16" s="3">
        <f t="shared" si="15"/>
        <v>1</v>
      </c>
      <c r="M16" s="5">
        <f t="shared" si="3"/>
        <v>5.0598658022391933E-2</v>
      </c>
      <c r="N16">
        <f>'Age-Day'!F16</f>
        <v>0</v>
      </c>
      <c r="O16" s="3">
        <f t="shared" si="16"/>
        <v>0</v>
      </c>
      <c r="P16" s="5">
        <f t="shared" si="4"/>
        <v>0</v>
      </c>
      <c r="Q16">
        <f>'Age-Day'!G16</f>
        <v>1</v>
      </c>
      <c r="R16" s="3">
        <f t="shared" si="17"/>
        <v>1</v>
      </c>
      <c r="S16" s="5">
        <f t="shared" si="5"/>
        <v>5.2898437644644164E-2</v>
      </c>
      <c r="T16">
        <f>'Age-Day'!H16</f>
        <v>0</v>
      </c>
      <c r="U16" s="3">
        <f t="shared" si="18"/>
        <v>0</v>
      </c>
      <c r="V16" s="5">
        <f t="shared" si="6"/>
        <v>0</v>
      </c>
      <c r="W16">
        <f>'Age-Day'!I16</f>
        <v>1</v>
      </c>
      <c r="X16" s="3">
        <f t="shared" si="19"/>
        <v>2</v>
      </c>
      <c r="Y16" s="5">
        <f t="shared" si="7"/>
        <v>0.14040585717073772</v>
      </c>
      <c r="Z16">
        <f>'Age-Day'!J16</f>
        <v>0</v>
      </c>
      <c r="AA16" s="3">
        <f t="shared" si="20"/>
        <v>0</v>
      </c>
      <c r="AB16" s="5">
        <f t="shared" si="8"/>
        <v>0</v>
      </c>
      <c r="AC16">
        <f>'Age-Day'!K16</f>
        <v>0</v>
      </c>
      <c r="AD16" s="3">
        <f t="shared" si="21"/>
        <v>0</v>
      </c>
      <c r="AE16" s="5">
        <f t="shared" si="9"/>
        <v>0</v>
      </c>
      <c r="AF16">
        <f>'Age-Day'!L16</f>
        <v>0</v>
      </c>
      <c r="AG16" s="3">
        <f t="shared" si="22"/>
        <v>0</v>
      </c>
      <c r="AH16">
        <f>'Age-Day'!M16</f>
        <v>0</v>
      </c>
      <c r="AI16" s="3">
        <f t="shared" si="23"/>
        <v>0</v>
      </c>
    </row>
    <row r="17" spans="1:36" x14ac:dyDescent="0.45">
      <c r="A17" s="2">
        <f t="shared" si="24"/>
        <v>43876</v>
      </c>
      <c r="B17">
        <f>'Age-Day'!B17</f>
        <v>0</v>
      </c>
      <c r="C17" s="3">
        <f t="shared" si="12"/>
        <v>0</v>
      </c>
      <c r="D17" s="5">
        <f t="shared" si="0"/>
        <v>0</v>
      </c>
      <c r="E17">
        <f>'Age-Day'!C17</f>
        <v>0</v>
      </c>
      <c r="F17" s="3">
        <f t="shared" si="13"/>
        <v>0</v>
      </c>
      <c r="G17" s="5">
        <f t="shared" si="1"/>
        <v>0</v>
      </c>
      <c r="H17">
        <f>'Age-Day'!D17</f>
        <v>0</v>
      </c>
      <c r="I17" s="3">
        <f t="shared" si="14"/>
        <v>0</v>
      </c>
      <c r="J17" s="5">
        <f t="shared" si="2"/>
        <v>0</v>
      </c>
      <c r="K17">
        <f>'Age-Day'!E17</f>
        <v>0</v>
      </c>
      <c r="L17" s="3">
        <f t="shared" si="15"/>
        <v>1</v>
      </c>
      <c r="M17" s="5">
        <f t="shared" si="3"/>
        <v>5.0598658022391933E-2</v>
      </c>
      <c r="N17">
        <f>'Age-Day'!F17</f>
        <v>1</v>
      </c>
      <c r="O17" s="3">
        <f t="shared" si="16"/>
        <v>1</v>
      </c>
      <c r="P17" s="5">
        <f t="shared" si="4"/>
        <v>4.4186395892432638E-2</v>
      </c>
      <c r="Q17">
        <f>'Age-Day'!G17</f>
        <v>0</v>
      </c>
      <c r="R17" s="3">
        <f t="shared" si="17"/>
        <v>1</v>
      </c>
      <c r="S17" s="5">
        <f t="shared" si="5"/>
        <v>5.2898437644644164E-2</v>
      </c>
      <c r="T17">
        <f>'Age-Day'!H17</f>
        <v>0</v>
      </c>
      <c r="U17" s="3">
        <f t="shared" si="18"/>
        <v>0</v>
      </c>
      <c r="V17" s="5">
        <f t="shared" si="6"/>
        <v>0</v>
      </c>
      <c r="W17">
        <f>'Age-Day'!I17</f>
        <v>0</v>
      </c>
      <c r="X17" s="3">
        <f t="shared" si="19"/>
        <v>2</v>
      </c>
      <c r="Y17" s="5">
        <f t="shared" si="7"/>
        <v>0.14040585717073772</v>
      </c>
      <c r="Z17">
        <f>'Age-Day'!J17</f>
        <v>0</v>
      </c>
      <c r="AA17" s="3">
        <f t="shared" si="20"/>
        <v>0</v>
      </c>
      <c r="AB17" s="5">
        <f t="shared" si="8"/>
        <v>0</v>
      </c>
      <c r="AC17">
        <f>'Age-Day'!K17</f>
        <v>0</v>
      </c>
      <c r="AD17" s="3">
        <f t="shared" si="21"/>
        <v>0</v>
      </c>
      <c r="AE17" s="5">
        <f t="shared" si="9"/>
        <v>0</v>
      </c>
      <c r="AF17">
        <f>'Age-Day'!L17</f>
        <v>0</v>
      </c>
      <c r="AG17" s="3">
        <f t="shared" si="22"/>
        <v>0</v>
      </c>
      <c r="AH17">
        <f>'Age-Day'!M17</f>
        <v>0</v>
      </c>
      <c r="AI17" s="3">
        <f t="shared" si="23"/>
        <v>0</v>
      </c>
    </row>
    <row r="18" spans="1:36" x14ac:dyDescent="0.45">
      <c r="A18" s="2">
        <f t="shared" si="24"/>
        <v>43877</v>
      </c>
      <c r="B18">
        <f>'Age-Day'!B18</f>
        <v>0</v>
      </c>
      <c r="C18" s="3">
        <f t="shared" si="12"/>
        <v>0</v>
      </c>
      <c r="D18" s="5">
        <f t="shared" si="0"/>
        <v>0</v>
      </c>
      <c r="E18">
        <f>'Age-Day'!C18</f>
        <v>0</v>
      </c>
      <c r="F18" s="3">
        <f t="shared" si="13"/>
        <v>0</v>
      </c>
      <c r="G18" s="5">
        <f t="shared" si="1"/>
        <v>0</v>
      </c>
      <c r="H18">
        <f>'Age-Day'!D18</f>
        <v>0</v>
      </c>
      <c r="I18" s="3">
        <f t="shared" si="14"/>
        <v>0</v>
      </c>
      <c r="J18" s="5">
        <f t="shared" si="2"/>
        <v>0</v>
      </c>
      <c r="K18">
        <f>'Age-Day'!E18</f>
        <v>0</v>
      </c>
      <c r="L18" s="3">
        <f t="shared" si="15"/>
        <v>1</v>
      </c>
      <c r="M18" s="5">
        <f t="shared" si="3"/>
        <v>5.0598658022391933E-2</v>
      </c>
      <c r="N18">
        <f>'Age-Day'!F18</f>
        <v>0</v>
      </c>
      <c r="O18" s="3">
        <f t="shared" si="16"/>
        <v>1</v>
      </c>
      <c r="P18" s="5">
        <f t="shared" si="4"/>
        <v>4.4186395892432638E-2</v>
      </c>
      <c r="Q18">
        <f>'Age-Day'!G18</f>
        <v>0</v>
      </c>
      <c r="R18" s="3">
        <f t="shared" si="17"/>
        <v>1</v>
      </c>
      <c r="S18" s="5">
        <f t="shared" si="5"/>
        <v>5.2898437644644164E-2</v>
      </c>
      <c r="T18">
        <f>'Age-Day'!H18</f>
        <v>1</v>
      </c>
      <c r="U18" s="3">
        <f t="shared" si="18"/>
        <v>1</v>
      </c>
      <c r="V18" s="5">
        <f t="shared" si="6"/>
        <v>7.1448474932302566E-2</v>
      </c>
      <c r="W18">
        <f>'Age-Day'!I18</f>
        <v>0</v>
      </c>
      <c r="X18" s="3">
        <f t="shared" si="19"/>
        <v>2</v>
      </c>
      <c r="Y18" s="5">
        <f t="shared" si="7"/>
        <v>0.14040585717073772</v>
      </c>
      <c r="Z18">
        <f>'Age-Day'!J18</f>
        <v>0</v>
      </c>
      <c r="AA18" s="3">
        <f t="shared" si="20"/>
        <v>0</v>
      </c>
      <c r="AB18" s="5">
        <f t="shared" si="8"/>
        <v>0</v>
      </c>
      <c r="AC18">
        <f>'Age-Day'!K18</f>
        <v>0</v>
      </c>
      <c r="AD18" s="3">
        <f t="shared" si="21"/>
        <v>0</v>
      </c>
      <c r="AE18" s="5">
        <f t="shared" si="9"/>
        <v>0</v>
      </c>
      <c r="AF18">
        <f>'Age-Day'!L18</f>
        <v>0</v>
      </c>
      <c r="AG18" s="3">
        <f t="shared" si="22"/>
        <v>0</v>
      </c>
      <c r="AH18">
        <f>'Age-Day'!M18</f>
        <v>0</v>
      </c>
      <c r="AI18" s="3">
        <f t="shared" si="23"/>
        <v>0</v>
      </c>
    </row>
    <row r="19" spans="1:36" x14ac:dyDescent="0.45">
      <c r="A19" s="2">
        <f t="shared" si="24"/>
        <v>43878</v>
      </c>
      <c r="B19">
        <f>'Age-Day'!B19</f>
        <v>0</v>
      </c>
      <c r="C19" s="3">
        <f t="shared" si="12"/>
        <v>0</v>
      </c>
      <c r="D19" s="5">
        <f t="shared" si="0"/>
        <v>0</v>
      </c>
      <c r="E19">
        <f>'Age-Day'!C19</f>
        <v>0</v>
      </c>
      <c r="F19" s="3">
        <f t="shared" si="13"/>
        <v>0</v>
      </c>
      <c r="G19" s="5">
        <f t="shared" si="1"/>
        <v>0</v>
      </c>
      <c r="H19">
        <f>'Age-Day'!D19</f>
        <v>0</v>
      </c>
      <c r="I19" s="3">
        <f t="shared" si="14"/>
        <v>0</v>
      </c>
      <c r="J19" s="5">
        <f t="shared" si="2"/>
        <v>0</v>
      </c>
      <c r="K19">
        <f>'Age-Day'!E19</f>
        <v>0</v>
      </c>
      <c r="L19" s="3">
        <f t="shared" si="15"/>
        <v>1</v>
      </c>
      <c r="M19" s="5">
        <f t="shared" si="3"/>
        <v>5.0598658022391933E-2</v>
      </c>
      <c r="N19">
        <f>'Age-Day'!F19</f>
        <v>0</v>
      </c>
      <c r="O19" s="3">
        <f t="shared" si="16"/>
        <v>1</v>
      </c>
      <c r="P19" s="5">
        <f t="shared" si="4"/>
        <v>4.4186395892432638E-2</v>
      </c>
      <c r="Q19">
        <f>'Age-Day'!G19</f>
        <v>0</v>
      </c>
      <c r="R19" s="3">
        <f t="shared" si="17"/>
        <v>1</v>
      </c>
      <c r="S19" s="5">
        <f t="shared" si="5"/>
        <v>5.2898437644644164E-2</v>
      </c>
      <c r="T19">
        <f>'Age-Day'!H19</f>
        <v>0</v>
      </c>
      <c r="U19" s="3">
        <f t="shared" si="18"/>
        <v>1</v>
      </c>
      <c r="V19" s="5">
        <f t="shared" si="6"/>
        <v>7.1448474932302566E-2</v>
      </c>
      <c r="W19">
        <f>'Age-Day'!I19</f>
        <v>0</v>
      </c>
      <c r="X19" s="3">
        <f t="shared" si="19"/>
        <v>2</v>
      </c>
      <c r="Y19" s="5">
        <f t="shared" si="7"/>
        <v>0.14040585717073772</v>
      </c>
      <c r="Z19">
        <f>'Age-Day'!J19</f>
        <v>0</v>
      </c>
      <c r="AA19" s="3">
        <f t="shared" si="20"/>
        <v>0</v>
      </c>
      <c r="AB19" s="5">
        <f t="shared" si="8"/>
        <v>0</v>
      </c>
      <c r="AC19">
        <f>'Age-Day'!K19</f>
        <v>0</v>
      </c>
      <c r="AD19" s="3">
        <f t="shared" si="21"/>
        <v>0</v>
      </c>
      <c r="AE19" s="5">
        <f t="shared" si="9"/>
        <v>0</v>
      </c>
      <c r="AF19">
        <f>'Age-Day'!L19</f>
        <v>0</v>
      </c>
      <c r="AG19" s="3">
        <f t="shared" si="22"/>
        <v>0</v>
      </c>
      <c r="AH19">
        <f>'Age-Day'!M19</f>
        <v>0</v>
      </c>
      <c r="AI19" s="3">
        <f t="shared" si="23"/>
        <v>0</v>
      </c>
      <c r="AJ19" t="s">
        <v>12</v>
      </c>
    </row>
    <row r="20" spans="1:36" x14ac:dyDescent="0.45">
      <c r="A20" s="2">
        <f t="shared" si="24"/>
        <v>43879</v>
      </c>
      <c r="B20">
        <f>'Age-Day'!B20</f>
        <v>0</v>
      </c>
      <c r="C20" s="3">
        <f t="shared" si="12"/>
        <v>0</v>
      </c>
      <c r="D20" s="5">
        <f t="shared" si="0"/>
        <v>0</v>
      </c>
      <c r="E20">
        <f>'Age-Day'!C20</f>
        <v>0</v>
      </c>
      <c r="F20" s="3">
        <f t="shared" si="13"/>
        <v>0</v>
      </c>
      <c r="G20" s="5">
        <f t="shared" si="1"/>
        <v>0</v>
      </c>
      <c r="H20">
        <f>'Age-Day'!D20</f>
        <v>1</v>
      </c>
      <c r="I20" s="3">
        <f t="shared" si="14"/>
        <v>1</v>
      </c>
      <c r="J20" s="5">
        <f t="shared" si="2"/>
        <v>5.7414344974091779E-2</v>
      </c>
      <c r="K20">
        <f>'Age-Day'!E20</f>
        <v>0</v>
      </c>
      <c r="L20" s="3">
        <f t="shared" si="15"/>
        <v>1</v>
      </c>
      <c r="M20" s="5">
        <f t="shared" si="3"/>
        <v>5.0598658022391933E-2</v>
      </c>
      <c r="N20">
        <f>'Age-Day'!F20</f>
        <v>0</v>
      </c>
      <c r="O20" s="3">
        <f t="shared" si="16"/>
        <v>1</v>
      </c>
      <c r="P20" s="5">
        <f t="shared" si="4"/>
        <v>4.4186395892432638E-2</v>
      </c>
      <c r="Q20">
        <f>'Age-Day'!G20</f>
        <v>1</v>
      </c>
      <c r="R20" s="3">
        <f t="shared" si="17"/>
        <v>2</v>
      </c>
      <c r="S20" s="5">
        <f t="shared" si="5"/>
        <v>0.10579687528928833</v>
      </c>
      <c r="T20">
        <f>'Age-Day'!H20</f>
        <v>0</v>
      </c>
      <c r="U20" s="3">
        <f t="shared" si="18"/>
        <v>1</v>
      </c>
      <c r="V20" s="5">
        <f t="shared" si="6"/>
        <v>7.1448474932302566E-2</v>
      </c>
      <c r="W20">
        <f>'Age-Day'!I20</f>
        <v>0</v>
      </c>
      <c r="X20" s="3">
        <f t="shared" si="19"/>
        <v>2</v>
      </c>
      <c r="Y20" s="5">
        <f t="shared" si="7"/>
        <v>0.14040585717073772</v>
      </c>
      <c r="Z20">
        <f>'Age-Day'!J20</f>
        <v>1</v>
      </c>
      <c r="AA20" s="3">
        <f t="shared" si="20"/>
        <v>1</v>
      </c>
      <c r="AB20" s="5">
        <f t="shared" si="8"/>
        <v>0.12516568807959536</v>
      </c>
      <c r="AC20">
        <f>'Age-Day'!K20</f>
        <v>0</v>
      </c>
      <c r="AD20" s="3">
        <f t="shared" si="21"/>
        <v>0</v>
      </c>
      <c r="AE20" s="5">
        <f t="shared" si="9"/>
        <v>0</v>
      </c>
      <c r="AF20">
        <f>'Age-Day'!L20</f>
        <v>0</v>
      </c>
      <c r="AG20" s="3">
        <f t="shared" si="22"/>
        <v>0</v>
      </c>
      <c r="AH20">
        <f>'Age-Day'!M20</f>
        <v>0</v>
      </c>
      <c r="AI20" s="3">
        <f t="shared" si="23"/>
        <v>0</v>
      </c>
    </row>
    <row r="21" spans="1:36" x14ac:dyDescent="0.45">
      <c r="A21" s="2">
        <f t="shared" si="24"/>
        <v>43880</v>
      </c>
      <c r="B21">
        <f>'Age-Day'!B21</f>
        <v>0</v>
      </c>
      <c r="C21" s="3">
        <f t="shared" si="12"/>
        <v>0</v>
      </c>
      <c r="D21" s="5">
        <f t="shared" si="0"/>
        <v>0</v>
      </c>
      <c r="E21">
        <f>'Age-Day'!C21</f>
        <v>0</v>
      </c>
      <c r="F21" s="3">
        <f t="shared" si="13"/>
        <v>0</v>
      </c>
      <c r="G21" s="5">
        <f t="shared" si="1"/>
        <v>0</v>
      </c>
      <c r="H21">
        <f>'Age-Day'!D21</f>
        <v>0</v>
      </c>
      <c r="I21" s="3">
        <f t="shared" si="14"/>
        <v>1</v>
      </c>
      <c r="J21" s="5">
        <f t="shared" si="2"/>
        <v>5.7414344974091779E-2</v>
      </c>
      <c r="K21">
        <f>'Age-Day'!E21</f>
        <v>0</v>
      </c>
      <c r="L21" s="3">
        <f t="shared" si="15"/>
        <v>1</v>
      </c>
      <c r="M21" s="5">
        <f t="shared" si="3"/>
        <v>5.0598658022391933E-2</v>
      </c>
      <c r="N21">
        <f>'Age-Day'!F21</f>
        <v>0</v>
      </c>
      <c r="O21" s="3">
        <f t="shared" si="16"/>
        <v>1</v>
      </c>
      <c r="P21" s="5">
        <f t="shared" si="4"/>
        <v>4.4186395892432638E-2</v>
      </c>
      <c r="Q21">
        <f>'Age-Day'!G21</f>
        <v>0</v>
      </c>
      <c r="R21" s="3">
        <f t="shared" si="17"/>
        <v>2</v>
      </c>
      <c r="S21" s="5">
        <f t="shared" si="5"/>
        <v>0.10579687528928833</v>
      </c>
      <c r="T21">
        <f>'Age-Day'!H21</f>
        <v>0</v>
      </c>
      <c r="U21" s="3">
        <f t="shared" si="18"/>
        <v>1</v>
      </c>
      <c r="V21" s="5">
        <f t="shared" si="6"/>
        <v>7.1448474932302566E-2</v>
      </c>
      <c r="W21">
        <f>'Age-Day'!I21</f>
        <v>3</v>
      </c>
      <c r="X21" s="3">
        <f t="shared" si="19"/>
        <v>5</v>
      </c>
      <c r="Y21" s="5">
        <f t="shared" si="7"/>
        <v>0.35101464292684431</v>
      </c>
      <c r="Z21">
        <f>'Age-Day'!J21</f>
        <v>0</v>
      </c>
      <c r="AA21" s="3">
        <f t="shared" si="20"/>
        <v>1</v>
      </c>
      <c r="AB21" s="5">
        <f t="shared" si="8"/>
        <v>0.12516568807959536</v>
      </c>
      <c r="AC21">
        <f>'Age-Day'!K21</f>
        <v>0</v>
      </c>
      <c r="AD21" s="3">
        <f t="shared" si="21"/>
        <v>0</v>
      </c>
      <c r="AE21" s="5">
        <f t="shared" si="9"/>
        <v>0</v>
      </c>
      <c r="AF21">
        <f>'Age-Day'!L21</f>
        <v>0</v>
      </c>
      <c r="AG21" s="3">
        <f t="shared" si="22"/>
        <v>0</v>
      </c>
      <c r="AH21">
        <f>'Age-Day'!M21</f>
        <v>0</v>
      </c>
      <c r="AI21" s="3">
        <f t="shared" si="23"/>
        <v>0</v>
      </c>
    </row>
    <row r="22" spans="1:36" x14ac:dyDescent="0.45">
      <c r="A22" s="2">
        <f t="shared" si="24"/>
        <v>43881</v>
      </c>
      <c r="B22">
        <f>'Age-Day'!B22</f>
        <v>0</v>
      </c>
      <c r="C22" s="3">
        <f t="shared" si="12"/>
        <v>0</v>
      </c>
      <c r="D22" s="5">
        <f t="shared" si="0"/>
        <v>0</v>
      </c>
      <c r="E22">
        <f>'Age-Day'!C22</f>
        <v>0</v>
      </c>
      <c r="F22" s="3">
        <f t="shared" si="13"/>
        <v>0</v>
      </c>
      <c r="G22" s="5">
        <f t="shared" si="1"/>
        <v>0</v>
      </c>
      <c r="H22">
        <f>'Age-Day'!D22</f>
        <v>0</v>
      </c>
      <c r="I22" s="3">
        <f t="shared" si="14"/>
        <v>1</v>
      </c>
      <c r="J22" s="5">
        <f t="shared" si="2"/>
        <v>5.7414344974091779E-2</v>
      </c>
      <c r="K22">
        <f>'Age-Day'!E22</f>
        <v>0</v>
      </c>
      <c r="L22" s="3">
        <f t="shared" si="15"/>
        <v>1</v>
      </c>
      <c r="M22" s="5">
        <f t="shared" si="3"/>
        <v>5.0598658022391933E-2</v>
      </c>
      <c r="N22">
        <f>'Age-Day'!F22</f>
        <v>0</v>
      </c>
      <c r="O22" s="3">
        <f t="shared" si="16"/>
        <v>1</v>
      </c>
      <c r="P22" s="5">
        <f t="shared" si="4"/>
        <v>4.4186395892432638E-2</v>
      </c>
      <c r="Q22">
        <f>'Age-Day'!G22</f>
        <v>0</v>
      </c>
      <c r="R22" s="3">
        <f t="shared" si="17"/>
        <v>2</v>
      </c>
      <c r="S22" s="5">
        <f t="shared" si="5"/>
        <v>0.10579687528928833</v>
      </c>
      <c r="T22">
        <f>'Age-Day'!H22</f>
        <v>0</v>
      </c>
      <c r="U22" s="3">
        <f t="shared" si="18"/>
        <v>1</v>
      </c>
      <c r="V22" s="5">
        <f t="shared" si="6"/>
        <v>7.1448474932302566E-2</v>
      </c>
      <c r="W22">
        <f>'Age-Day'!I22</f>
        <v>0</v>
      </c>
      <c r="X22" s="3">
        <f t="shared" si="19"/>
        <v>5</v>
      </c>
      <c r="Y22" s="5">
        <f t="shared" si="7"/>
        <v>0.35101464292684431</v>
      </c>
      <c r="Z22">
        <f>'Age-Day'!J22</f>
        <v>0</v>
      </c>
      <c r="AA22" s="3">
        <f t="shared" si="20"/>
        <v>1</v>
      </c>
      <c r="AB22" s="5">
        <f t="shared" si="8"/>
        <v>0.12516568807959536</v>
      </c>
      <c r="AC22">
        <f>'Age-Day'!K22</f>
        <v>0</v>
      </c>
      <c r="AD22" s="3">
        <f t="shared" si="21"/>
        <v>0</v>
      </c>
      <c r="AE22" s="5">
        <f t="shared" si="9"/>
        <v>0</v>
      </c>
      <c r="AF22">
        <f>'Age-Day'!L22</f>
        <v>0</v>
      </c>
      <c r="AG22" s="3">
        <f t="shared" si="22"/>
        <v>0</v>
      </c>
      <c r="AH22">
        <f>'Age-Day'!M22</f>
        <v>0</v>
      </c>
      <c r="AI22" s="3">
        <f t="shared" si="23"/>
        <v>0</v>
      </c>
      <c r="AJ22" t="s">
        <v>12</v>
      </c>
    </row>
    <row r="23" spans="1:36" x14ac:dyDescent="0.45">
      <c r="A23" s="2">
        <f t="shared" si="24"/>
        <v>43882</v>
      </c>
      <c r="B23">
        <f>'Age-Day'!B23</f>
        <v>0</v>
      </c>
      <c r="C23" s="3">
        <f t="shared" si="12"/>
        <v>0</v>
      </c>
      <c r="D23" s="5">
        <f t="shared" si="0"/>
        <v>0</v>
      </c>
      <c r="E23">
        <f>'Age-Day'!C23</f>
        <v>0</v>
      </c>
      <c r="F23" s="3">
        <f t="shared" si="13"/>
        <v>0</v>
      </c>
      <c r="G23" s="5">
        <f t="shared" si="1"/>
        <v>0</v>
      </c>
      <c r="H23">
        <f>'Age-Day'!D23</f>
        <v>0</v>
      </c>
      <c r="I23" s="3">
        <f t="shared" si="14"/>
        <v>1</v>
      </c>
      <c r="J23" s="5">
        <f t="shared" si="2"/>
        <v>5.7414344974091779E-2</v>
      </c>
      <c r="K23">
        <f>'Age-Day'!E23</f>
        <v>0</v>
      </c>
      <c r="L23" s="3">
        <f t="shared" si="15"/>
        <v>1</v>
      </c>
      <c r="M23" s="5">
        <f t="shared" si="3"/>
        <v>5.0598658022391933E-2</v>
      </c>
      <c r="N23">
        <f>'Age-Day'!F23</f>
        <v>0</v>
      </c>
      <c r="O23" s="3">
        <f t="shared" si="16"/>
        <v>1</v>
      </c>
      <c r="P23" s="5">
        <f t="shared" si="4"/>
        <v>4.4186395892432638E-2</v>
      </c>
      <c r="Q23">
        <f>'Age-Day'!G23</f>
        <v>2</v>
      </c>
      <c r="R23" s="3">
        <f t="shared" si="17"/>
        <v>4</v>
      </c>
      <c r="S23" s="5">
        <f t="shared" si="5"/>
        <v>0.21159375057857666</v>
      </c>
      <c r="T23">
        <f>'Age-Day'!H23</f>
        <v>0</v>
      </c>
      <c r="U23" s="3">
        <f t="shared" si="18"/>
        <v>1</v>
      </c>
      <c r="V23" s="5">
        <f t="shared" si="6"/>
        <v>7.1448474932302566E-2</v>
      </c>
      <c r="W23">
        <f>'Age-Day'!I23</f>
        <v>1</v>
      </c>
      <c r="X23" s="3">
        <f t="shared" si="19"/>
        <v>6</v>
      </c>
      <c r="Y23" s="5">
        <f t="shared" si="7"/>
        <v>0.42121757151221323</v>
      </c>
      <c r="Z23">
        <f>'Age-Day'!J23</f>
        <v>0</v>
      </c>
      <c r="AA23" s="3">
        <f t="shared" si="20"/>
        <v>1</v>
      </c>
      <c r="AB23" s="5">
        <f t="shared" si="8"/>
        <v>0.12516568807959536</v>
      </c>
      <c r="AC23">
        <f>'Age-Day'!K23</f>
        <v>0</v>
      </c>
      <c r="AD23" s="3">
        <f t="shared" si="21"/>
        <v>0</v>
      </c>
      <c r="AE23" s="5">
        <f t="shared" si="9"/>
        <v>0</v>
      </c>
      <c r="AF23">
        <f>'Age-Day'!L23</f>
        <v>0</v>
      </c>
      <c r="AG23" s="3">
        <f t="shared" si="22"/>
        <v>0</v>
      </c>
      <c r="AH23">
        <f>'Age-Day'!M23</f>
        <v>0</v>
      </c>
      <c r="AI23" s="3">
        <f t="shared" si="23"/>
        <v>0</v>
      </c>
    </row>
    <row r="24" spans="1:36" x14ac:dyDescent="0.45">
      <c r="A24" s="2">
        <f t="shared" si="24"/>
        <v>43883</v>
      </c>
      <c r="B24">
        <f>'Age-Day'!B24</f>
        <v>0</v>
      </c>
      <c r="C24" s="3">
        <f t="shared" si="12"/>
        <v>0</v>
      </c>
      <c r="D24" s="5">
        <f t="shared" si="0"/>
        <v>0</v>
      </c>
      <c r="E24">
        <f>'Age-Day'!C24</f>
        <v>0</v>
      </c>
      <c r="F24" s="3">
        <f t="shared" si="13"/>
        <v>0</v>
      </c>
      <c r="G24" s="5">
        <f t="shared" si="1"/>
        <v>0</v>
      </c>
      <c r="H24">
        <f>'Age-Day'!D24</f>
        <v>0</v>
      </c>
      <c r="I24" s="3">
        <f t="shared" si="14"/>
        <v>1</v>
      </c>
      <c r="J24" s="5">
        <f t="shared" si="2"/>
        <v>5.7414344974091779E-2</v>
      </c>
      <c r="K24">
        <f>'Age-Day'!E24</f>
        <v>0</v>
      </c>
      <c r="L24" s="3">
        <f t="shared" si="15"/>
        <v>1</v>
      </c>
      <c r="M24" s="5">
        <f t="shared" si="3"/>
        <v>5.0598658022391933E-2</v>
      </c>
      <c r="N24">
        <f>'Age-Day'!F24</f>
        <v>0</v>
      </c>
      <c r="O24" s="3">
        <f t="shared" si="16"/>
        <v>1</v>
      </c>
      <c r="P24" s="5">
        <f t="shared" si="4"/>
        <v>4.4186395892432638E-2</v>
      </c>
      <c r="Q24">
        <f>'Age-Day'!G24</f>
        <v>0</v>
      </c>
      <c r="R24" s="3">
        <f t="shared" si="17"/>
        <v>4</v>
      </c>
      <c r="S24" s="5">
        <f t="shared" si="5"/>
        <v>0.21159375057857666</v>
      </c>
      <c r="T24">
        <f>'Age-Day'!H24</f>
        <v>1</v>
      </c>
      <c r="U24" s="3">
        <f t="shared" si="18"/>
        <v>2</v>
      </c>
      <c r="V24" s="5">
        <f t="shared" si="6"/>
        <v>0.14289694986460513</v>
      </c>
      <c r="W24">
        <f>'Age-Day'!I24</f>
        <v>0</v>
      </c>
      <c r="X24" s="3">
        <f t="shared" si="19"/>
        <v>6</v>
      </c>
      <c r="Y24" s="5">
        <f t="shared" si="7"/>
        <v>0.42121757151221323</v>
      </c>
      <c r="Z24">
        <f>'Age-Day'!J24</f>
        <v>0</v>
      </c>
      <c r="AA24" s="3">
        <f t="shared" si="20"/>
        <v>1</v>
      </c>
      <c r="AB24" s="5">
        <f t="shared" si="8"/>
        <v>0.12516568807959536</v>
      </c>
      <c r="AC24">
        <f>'Age-Day'!K24</f>
        <v>0</v>
      </c>
      <c r="AD24" s="3">
        <f t="shared" si="21"/>
        <v>0</v>
      </c>
      <c r="AE24" s="5">
        <f t="shared" si="9"/>
        <v>0</v>
      </c>
      <c r="AF24">
        <f>'Age-Day'!L24</f>
        <v>0</v>
      </c>
      <c r="AG24" s="3">
        <f t="shared" si="22"/>
        <v>0</v>
      </c>
      <c r="AH24">
        <f>'Age-Day'!M24</f>
        <v>0</v>
      </c>
      <c r="AI24" s="3">
        <f t="shared" si="23"/>
        <v>0</v>
      </c>
    </row>
    <row r="25" spans="1:36" x14ac:dyDescent="0.45">
      <c r="A25" s="2">
        <f t="shared" si="24"/>
        <v>43884</v>
      </c>
      <c r="B25">
        <f>'Age-Day'!B25</f>
        <v>0</v>
      </c>
      <c r="C25" s="3">
        <f t="shared" si="12"/>
        <v>0</v>
      </c>
      <c r="D25" s="5">
        <f t="shared" si="0"/>
        <v>0</v>
      </c>
      <c r="E25">
        <f>'Age-Day'!C25</f>
        <v>0</v>
      </c>
      <c r="F25" s="3">
        <f t="shared" si="13"/>
        <v>0</v>
      </c>
      <c r="G25" s="5">
        <f t="shared" si="1"/>
        <v>0</v>
      </c>
      <c r="H25">
        <f>'Age-Day'!D25</f>
        <v>0</v>
      </c>
      <c r="I25" s="3">
        <f t="shared" si="14"/>
        <v>1</v>
      </c>
      <c r="J25" s="5">
        <f t="shared" si="2"/>
        <v>5.7414344974091779E-2</v>
      </c>
      <c r="K25">
        <f>'Age-Day'!E25</f>
        <v>0</v>
      </c>
      <c r="L25" s="3">
        <f t="shared" si="15"/>
        <v>1</v>
      </c>
      <c r="M25" s="5">
        <f t="shared" si="3"/>
        <v>5.0598658022391933E-2</v>
      </c>
      <c r="N25">
        <f>'Age-Day'!F25</f>
        <v>0</v>
      </c>
      <c r="O25" s="3">
        <f t="shared" si="16"/>
        <v>1</v>
      </c>
      <c r="P25" s="5">
        <f t="shared" si="4"/>
        <v>4.4186395892432638E-2</v>
      </c>
      <c r="Q25">
        <f>'Age-Day'!G25</f>
        <v>0</v>
      </c>
      <c r="R25" s="3">
        <f t="shared" si="17"/>
        <v>4</v>
      </c>
      <c r="S25" s="5">
        <f t="shared" si="5"/>
        <v>0.21159375057857666</v>
      </c>
      <c r="T25">
        <f>'Age-Day'!H25</f>
        <v>0</v>
      </c>
      <c r="U25" s="3">
        <f t="shared" si="18"/>
        <v>2</v>
      </c>
      <c r="V25" s="5">
        <f t="shared" si="6"/>
        <v>0.14289694986460513</v>
      </c>
      <c r="W25">
        <f>'Age-Day'!I25</f>
        <v>0</v>
      </c>
      <c r="X25" s="3">
        <f t="shared" si="19"/>
        <v>6</v>
      </c>
      <c r="Y25" s="5">
        <f t="shared" si="7"/>
        <v>0.42121757151221323</v>
      </c>
      <c r="Z25">
        <f>'Age-Day'!J25</f>
        <v>0</v>
      </c>
      <c r="AA25" s="3">
        <f t="shared" si="20"/>
        <v>1</v>
      </c>
      <c r="AB25" s="5">
        <f t="shared" si="8"/>
        <v>0.12516568807959536</v>
      </c>
      <c r="AC25">
        <f>'Age-Day'!K25</f>
        <v>0</v>
      </c>
      <c r="AD25" s="3">
        <f t="shared" si="21"/>
        <v>0</v>
      </c>
      <c r="AE25" s="5">
        <f t="shared" si="9"/>
        <v>0</v>
      </c>
      <c r="AF25">
        <f>'Age-Day'!L25</f>
        <v>0</v>
      </c>
      <c r="AG25" s="3">
        <f t="shared" si="22"/>
        <v>0</v>
      </c>
      <c r="AH25">
        <f>'Age-Day'!M25</f>
        <v>0</v>
      </c>
      <c r="AI25" s="3">
        <f t="shared" si="23"/>
        <v>0</v>
      </c>
      <c r="AJ25" t="s">
        <v>12</v>
      </c>
    </row>
    <row r="26" spans="1:36" x14ac:dyDescent="0.45">
      <c r="A26" s="2">
        <f t="shared" si="24"/>
        <v>43885</v>
      </c>
      <c r="B26">
        <f>'Age-Day'!B26</f>
        <v>0</v>
      </c>
      <c r="C26" s="3">
        <f t="shared" si="12"/>
        <v>0</v>
      </c>
      <c r="D26" s="5">
        <f t="shared" si="0"/>
        <v>0</v>
      </c>
      <c r="E26">
        <f>'Age-Day'!C26</f>
        <v>0</v>
      </c>
      <c r="F26" s="3">
        <f t="shared" si="13"/>
        <v>0</v>
      </c>
      <c r="G26" s="5">
        <f t="shared" si="1"/>
        <v>0</v>
      </c>
      <c r="H26">
        <f>'Age-Day'!D26</f>
        <v>0</v>
      </c>
      <c r="I26" s="3">
        <f t="shared" si="14"/>
        <v>1</v>
      </c>
      <c r="J26" s="5">
        <f t="shared" si="2"/>
        <v>5.7414344974091779E-2</v>
      </c>
      <c r="K26">
        <f>'Age-Day'!E26</f>
        <v>1</v>
      </c>
      <c r="L26" s="3">
        <f t="shared" si="15"/>
        <v>2</v>
      </c>
      <c r="M26" s="5">
        <f t="shared" si="3"/>
        <v>0.10119731604478387</v>
      </c>
      <c r="N26">
        <f>'Age-Day'!F26</f>
        <v>1</v>
      </c>
      <c r="O26" s="3">
        <f t="shared" si="16"/>
        <v>2</v>
      </c>
      <c r="P26" s="5">
        <f t="shared" si="4"/>
        <v>8.8372791784865276E-2</v>
      </c>
      <c r="Q26">
        <f>'Age-Day'!G26</f>
        <v>1</v>
      </c>
      <c r="R26" s="3">
        <f t="shared" si="17"/>
        <v>5</v>
      </c>
      <c r="S26" s="5">
        <f t="shared" si="5"/>
        <v>0.26449218822322085</v>
      </c>
      <c r="T26">
        <f>'Age-Day'!H26</f>
        <v>0</v>
      </c>
      <c r="U26" s="3">
        <f t="shared" si="18"/>
        <v>2</v>
      </c>
      <c r="V26" s="5">
        <f t="shared" si="6"/>
        <v>0.14289694986460513</v>
      </c>
      <c r="W26">
        <f>'Age-Day'!I26</f>
        <v>0</v>
      </c>
      <c r="X26" s="3">
        <f t="shared" si="19"/>
        <v>6</v>
      </c>
      <c r="Y26" s="5">
        <f t="shared" si="7"/>
        <v>0.42121757151221323</v>
      </c>
      <c r="Z26">
        <f>'Age-Day'!J26</f>
        <v>0</v>
      </c>
      <c r="AA26" s="3">
        <f t="shared" si="20"/>
        <v>1</v>
      </c>
      <c r="AB26" s="5">
        <f t="shared" si="8"/>
        <v>0.12516568807959536</v>
      </c>
      <c r="AC26">
        <f>'Age-Day'!K26</f>
        <v>0</v>
      </c>
      <c r="AD26" s="3">
        <f t="shared" si="21"/>
        <v>0</v>
      </c>
      <c r="AE26" s="5">
        <f t="shared" si="9"/>
        <v>0</v>
      </c>
      <c r="AF26">
        <f>'Age-Day'!L26</f>
        <v>0</v>
      </c>
      <c r="AG26" s="3">
        <f t="shared" si="22"/>
        <v>0</v>
      </c>
      <c r="AH26">
        <f>'Age-Day'!M26</f>
        <v>0</v>
      </c>
      <c r="AI26" s="3">
        <f t="shared" si="23"/>
        <v>0</v>
      </c>
    </row>
    <row r="27" spans="1:36" x14ac:dyDescent="0.45">
      <c r="A27" s="2">
        <f t="shared" si="24"/>
        <v>43886</v>
      </c>
      <c r="B27">
        <f>'Age-Day'!B27</f>
        <v>0</v>
      </c>
      <c r="C27" s="3">
        <f t="shared" si="12"/>
        <v>0</v>
      </c>
      <c r="D27" s="5">
        <f t="shared" si="0"/>
        <v>0</v>
      </c>
      <c r="E27">
        <f>'Age-Day'!C27</f>
        <v>0</v>
      </c>
      <c r="F27" s="3">
        <f t="shared" si="13"/>
        <v>0</v>
      </c>
      <c r="G27" s="5">
        <f t="shared" si="1"/>
        <v>0</v>
      </c>
      <c r="H27">
        <f>'Age-Day'!D27</f>
        <v>0</v>
      </c>
      <c r="I27" s="3">
        <f t="shared" si="14"/>
        <v>1</v>
      </c>
      <c r="J27" s="5">
        <f t="shared" si="2"/>
        <v>5.7414344974091779E-2</v>
      </c>
      <c r="K27">
        <f>'Age-Day'!E27</f>
        <v>0</v>
      </c>
      <c r="L27" s="3">
        <f t="shared" si="15"/>
        <v>2</v>
      </c>
      <c r="M27" s="5">
        <f t="shared" si="3"/>
        <v>0.10119731604478387</v>
      </c>
      <c r="N27">
        <f>'Age-Day'!F27</f>
        <v>0</v>
      </c>
      <c r="O27" s="3">
        <f t="shared" si="16"/>
        <v>2</v>
      </c>
      <c r="P27" s="5">
        <f t="shared" si="4"/>
        <v>8.8372791784865276E-2</v>
      </c>
      <c r="Q27">
        <f>'Age-Day'!G27</f>
        <v>0</v>
      </c>
      <c r="R27" s="3">
        <f t="shared" si="17"/>
        <v>5</v>
      </c>
      <c r="S27" s="5">
        <f t="shared" si="5"/>
        <v>0.26449218822322085</v>
      </c>
      <c r="T27">
        <f>'Age-Day'!H27</f>
        <v>0</v>
      </c>
      <c r="U27" s="3">
        <f t="shared" si="18"/>
        <v>2</v>
      </c>
      <c r="V27" s="5">
        <f t="shared" si="6"/>
        <v>0.14289694986460513</v>
      </c>
      <c r="W27">
        <f>'Age-Day'!I27</f>
        <v>0</v>
      </c>
      <c r="X27" s="3">
        <f t="shared" si="19"/>
        <v>6</v>
      </c>
      <c r="Y27" s="5">
        <f t="shared" si="7"/>
        <v>0.42121757151221323</v>
      </c>
      <c r="Z27">
        <f>'Age-Day'!J27</f>
        <v>0</v>
      </c>
      <c r="AA27" s="3">
        <f t="shared" si="20"/>
        <v>1</v>
      </c>
      <c r="AB27" s="5">
        <f t="shared" si="8"/>
        <v>0.12516568807959536</v>
      </c>
      <c r="AC27">
        <f>'Age-Day'!K27</f>
        <v>0</v>
      </c>
      <c r="AD27" s="3">
        <f t="shared" si="21"/>
        <v>0</v>
      </c>
      <c r="AE27" s="5">
        <f t="shared" si="9"/>
        <v>0</v>
      </c>
      <c r="AF27">
        <f>'Age-Day'!L27</f>
        <v>0</v>
      </c>
      <c r="AG27" s="3">
        <f t="shared" si="22"/>
        <v>0</v>
      </c>
      <c r="AH27">
        <f>'Age-Day'!M27</f>
        <v>0</v>
      </c>
      <c r="AI27" s="3">
        <f t="shared" si="23"/>
        <v>0</v>
      </c>
      <c r="AJ27" t="s">
        <v>12</v>
      </c>
    </row>
    <row r="28" spans="1:36" x14ac:dyDescent="0.45">
      <c r="A28" s="2">
        <f t="shared" si="24"/>
        <v>43887</v>
      </c>
      <c r="B28">
        <f>'Age-Day'!B28</f>
        <v>0</v>
      </c>
      <c r="C28" s="3">
        <f t="shared" si="12"/>
        <v>0</v>
      </c>
      <c r="D28" s="5">
        <f t="shared" si="0"/>
        <v>0</v>
      </c>
      <c r="E28">
        <f>'Age-Day'!C28</f>
        <v>0</v>
      </c>
      <c r="F28" s="3">
        <f t="shared" si="13"/>
        <v>0</v>
      </c>
      <c r="G28" s="5">
        <f t="shared" si="1"/>
        <v>0</v>
      </c>
      <c r="H28">
        <f>'Age-Day'!D28</f>
        <v>0</v>
      </c>
      <c r="I28" s="3">
        <f t="shared" si="14"/>
        <v>1</v>
      </c>
      <c r="J28" s="5">
        <f t="shared" si="2"/>
        <v>5.7414344974091779E-2</v>
      </c>
      <c r="K28">
        <f>'Age-Day'!E28</f>
        <v>0</v>
      </c>
      <c r="L28" s="3">
        <f t="shared" si="15"/>
        <v>2</v>
      </c>
      <c r="M28" s="5">
        <f t="shared" si="3"/>
        <v>0.10119731604478387</v>
      </c>
      <c r="N28">
        <f>'Age-Day'!F28</f>
        <v>0</v>
      </c>
      <c r="O28" s="3">
        <f t="shared" si="16"/>
        <v>2</v>
      </c>
      <c r="P28" s="5">
        <f t="shared" si="4"/>
        <v>8.8372791784865276E-2</v>
      </c>
      <c r="Q28">
        <f>'Age-Day'!G28</f>
        <v>0</v>
      </c>
      <c r="R28" s="3">
        <f t="shared" si="17"/>
        <v>5</v>
      </c>
      <c r="S28" s="5">
        <f t="shared" si="5"/>
        <v>0.26449218822322085</v>
      </c>
      <c r="T28">
        <f>'Age-Day'!H28</f>
        <v>0</v>
      </c>
      <c r="U28" s="3">
        <f t="shared" si="18"/>
        <v>2</v>
      </c>
      <c r="V28" s="5">
        <f t="shared" si="6"/>
        <v>0.14289694986460513</v>
      </c>
      <c r="W28">
        <f>'Age-Day'!I28</f>
        <v>2</v>
      </c>
      <c r="X28" s="3">
        <f t="shared" si="19"/>
        <v>8</v>
      </c>
      <c r="Y28" s="5">
        <f t="shared" si="7"/>
        <v>0.5616234286829509</v>
      </c>
      <c r="Z28">
        <f>'Age-Day'!J28</f>
        <v>1</v>
      </c>
      <c r="AA28" s="3">
        <f t="shared" si="20"/>
        <v>2</v>
      </c>
      <c r="AB28" s="5">
        <f t="shared" si="8"/>
        <v>0.25033137615919071</v>
      </c>
      <c r="AC28">
        <f>'Age-Day'!K28</f>
        <v>0</v>
      </c>
      <c r="AD28" s="3">
        <f t="shared" si="21"/>
        <v>0</v>
      </c>
      <c r="AE28" s="5">
        <f t="shared" si="9"/>
        <v>0</v>
      </c>
      <c r="AF28">
        <f>'Age-Day'!L28</f>
        <v>0</v>
      </c>
      <c r="AG28" s="3">
        <f t="shared" si="22"/>
        <v>0</v>
      </c>
      <c r="AH28">
        <f>'Age-Day'!M28</f>
        <v>0</v>
      </c>
      <c r="AI28" s="3">
        <f t="shared" si="23"/>
        <v>0</v>
      </c>
    </row>
    <row r="29" spans="1:36" x14ac:dyDescent="0.45">
      <c r="A29" s="2">
        <f t="shared" si="24"/>
        <v>43888</v>
      </c>
      <c r="B29">
        <f>'Age-Day'!B29</f>
        <v>0</v>
      </c>
      <c r="C29" s="3">
        <f t="shared" si="12"/>
        <v>0</v>
      </c>
      <c r="D29" s="5">
        <f t="shared" si="0"/>
        <v>0</v>
      </c>
      <c r="E29">
        <f>'Age-Day'!C29</f>
        <v>0</v>
      </c>
      <c r="F29" s="3">
        <f t="shared" si="13"/>
        <v>0</v>
      </c>
      <c r="G29" s="5">
        <f t="shared" si="1"/>
        <v>0</v>
      </c>
      <c r="H29">
        <f>'Age-Day'!D29</f>
        <v>0</v>
      </c>
      <c r="I29" s="3">
        <f t="shared" si="14"/>
        <v>1</v>
      </c>
      <c r="J29" s="5">
        <f t="shared" si="2"/>
        <v>5.7414344974091779E-2</v>
      </c>
      <c r="K29">
        <f>'Age-Day'!E29</f>
        <v>0</v>
      </c>
      <c r="L29" s="3">
        <f t="shared" si="15"/>
        <v>2</v>
      </c>
      <c r="M29" s="5">
        <f t="shared" si="3"/>
        <v>0.10119731604478387</v>
      </c>
      <c r="N29">
        <f>'Age-Day'!F29</f>
        <v>0</v>
      </c>
      <c r="O29" s="3">
        <f t="shared" si="16"/>
        <v>2</v>
      </c>
      <c r="P29" s="5">
        <f t="shared" si="4"/>
        <v>8.8372791784865276E-2</v>
      </c>
      <c r="Q29">
        <f>'Age-Day'!G29</f>
        <v>0</v>
      </c>
      <c r="R29" s="3">
        <f t="shared" si="17"/>
        <v>5</v>
      </c>
      <c r="S29" s="5">
        <f t="shared" si="5"/>
        <v>0.26449218822322085</v>
      </c>
      <c r="T29">
        <f>'Age-Day'!H29</f>
        <v>1</v>
      </c>
      <c r="U29" s="3">
        <f t="shared" si="18"/>
        <v>3</v>
      </c>
      <c r="V29" s="5">
        <f t="shared" si="6"/>
        <v>0.21434542479690769</v>
      </c>
      <c r="W29">
        <f>'Age-Day'!I29</f>
        <v>0</v>
      </c>
      <c r="X29" s="3">
        <f t="shared" si="19"/>
        <v>8</v>
      </c>
      <c r="Y29" s="5">
        <f t="shared" si="7"/>
        <v>0.5616234286829509</v>
      </c>
      <c r="Z29">
        <f>'Age-Day'!J29</f>
        <v>0</v>
      </c>
      <c r="AA29" s="3">
        <f t="shared" si="20"/>
        <v>2</v>
      </c>
      <c r="AB29" s="5">
        <f t="shared" si="8"/>
        <v>0.25033137615919071</v>
      </c>
      <c r="AC29">
        <f>'Age-Day'!K29</f>
        <v>0</v>
      </c>
      <c r="AD29" s="3">
        <f t="shared" si="21"/>
        <v>0</v>
      </c>
      <c r="AE29" s="5">
        <f t="shared" si="9"/>
        <v>0</v>
      </c>
      <c r="AF29">
        <f>'Age-Day'!L29</f>
        <v>0</v>
      </c>
      <c r="AG29" s="3">
        <f t="shared" si="22"/>
        <v>0</v>
      </c>
      <c r="AH29">
        <f>'Age-Day'!M29</f>
        <v>0</v>
      </c>
      <c r="AI29" s="3">
        <f t="shared" si="23"/>
        <v>0</v>
      </c>
    </row>
    <row r="30" spans="1:36" x14ac:dyDescent="0.45">
      <c r="A30" s="2">
        <f t="shared" si="24"/>
        <v>43889</v>
      </c>
      <c r="B30">
        <f>'Age-Day'!B30</f>
        <v>0</v>
      </c>
      <c r="C30" s="3">
        <f t="shared" si="12"/>
        <v>0</v>
      </c>
      <c r="D30" s="5">
        <f t="shared" si="0"/>
        <v>0</v>
      </c>
      <c r="E30">
        <f>'Age-Day'!C30</f>
        <v>0</v>
      </c>
      <c r="F30" s="3">
        <f t="shared" si="13"/>
        <v>0</v>
      </c>
      <c r="G30" s="5">
        <f t="shared" si="1"/>
        <v>0</v>
      </c>
      <c r="H30">
        <f>'Age-Day'!D30</f>
        <v>0</v>
      </c>
      <c r="I30" s="3">
        <f t="shared" si="14"/>
        <v>1</v>
      </c>
      <c r="J30" s="5">
        <f t="shared" si="2"/>
        <v>5.7414344974091779E-2</v>
      </c>
      <c r="K30">
        <f>'Age-Day'!E30</f>
        <v>0</v>
      </c>
      <c r="L30" s="3">
        <f t="shared" si="15"/>
        <v>2</v>
      </c>
      <c r="M30" s="5">
        <f t="shared" si="3"/>
        <v>0.10119731604478387</v>
      </c>
      <c r="N30">
        <f>'Age-Day'!F30</f>
        <v>0</v>
      </c>
      <c r="O30" s="3">
        <f t="shared" si="16"/>
        <v>2</v>
      </c>
      <c r="P30" s="5">
        <f t="shared" si="4"/>
        <v>8.8372791784865276E-2</v>
      </c>
      <c r="Q30">
        <f>'Age-Day'!G30</f>
        <v>0</v>
      </c>
      <c r="R30" s="3">
        <f t="shared" si="17"/>
        <v>5</v>
      </c>
      <c r="S30" s="5">
        <f t="shared" si="5"/>
        <v>0.26449218822322085</v>
      </c>
      <c r="T30">
        <f>'Age-Day'!H30</f>
        <v>0</v>
      </c>
      <c r="U30" s="3">
        <f t="shared" si="18"/>
        <v>3</v>
      </c>
      <c r="V30" s="5">
        <f t="shared" si="6"/>
        <v>0.21434542479690769</v>
      </c>
      <c r="W30">
        <f>'Age-Day'!I30</f>
        <v>0</v>
      </c>
      <c r="X30" s="3">
        <f t="shared" si="19"/>
        <v>8</v>
      </c>
      <c r="Y30" s="5">
        <f t="shared" si="7"/>
        <v>0.5616234286829509</v>
      </c>
      <c r="Z30">
        <f>'Age-Day'!J30</f>
        <v>0</v>
      </c>
      <c r="AA30" s="3">
        <f t="shared" si="20"/>
        <v>2</v>
      </c>
      <c r="AB30" s="5">
        <f t="shared" si="8"/>
        <v>0.25033137615919071</v>
      </c>
      <c r="AC30">
        <f>'Age-Day'!K30</f>
        <v>0</v>
      </c>
      <c r="AD30" s="3">
        <f t="shared" si="21"/>
        <v>0</v>
      </c>
      <c r="AE30" s="5">
        <f t="shared" si="9"/>
        <v>0</v>
      </c>
      <c r="AF30">
        <f>'Age-Day'!L30</f>
        <v>0</v>
      </c>
      <c r="AG30" s="3">
        <f t="shared" si="22"/>
        <v>0</v>
      </c>
      <c r="AH30">
        <f>'Age-Day'!M30</f>
        <v>0</v>
      </c>
      <c r="AI30" s="3">
        <f t="shared" si="23"/>
        <v>0</v>
      </c>
      <c r="AJ30" t="s">
        <v>12</v>
      </c>
    </row>
    <row r="31" spans="1:36" x14ac:dyDescent="0.45">
      <c r="A31" s="2">
        <f t="shared" si="24"/>
        <v>43890</v>
      </c>
      <c r="B31">
        <f>'Age-Day'!B31</f>
        <v>0</v>
      </c>
      <c r="C31" s="3">
        <f t="shared" si="12"/>
        <v>0</v>
      </c>
      <c r="D31" s="5">
        <f t="shared" si="0"/>
        <v>0</v>
      </c>
      <c r="E31">
        <f>'Age-Day'!C31</f>
        <v>0</v>
      </c>
      <c r="F31" s="3">
        <f t="shared" si="13"/>
        <v>0</v>
      </c>
      <c r="G31" s="5">
        <f t="shared" si="1"/>
        <v>0</v>
      </c>
      <c r="H31">
        <f>'Age-Day'!D31</f>
        <v>1</v>
      </c>
      <c r="I31" s="3">
        <f t="shared" si="14"/>
        <v>2</v>
      </c>
      <c r="J31" s="5">
        <f t="shared" si="2"/>
        <v>0.11482868994818356</v>
      </c>
      <c r="K31">
        <f>'Age-Day'!E31</f>
        <v>0</v>
      </c>
      <c r="L31" s="3">
        <f t="shared" si="15"/>
        <v>2</v>
      </c>
      <c r="M31" s="5">
        <f t="shared" si="3"/>
        <v>0.10119731604478387</v>
      </c>
      <c r="N31">
        <f>'Age-Day'!F31</f>
        <v>0</v>
      </c>
      <c r="O31" s="3">
        <f t="shared" si="16"/>
        <v>2</v>
      </c>
      <c r="P31" s="5">
        <f t="shared" si="4"/>
        <v>8.8372791784865276E-2</v>
      </c>
      <c r="Q31">
        <f>'Age-Day'!G31</f>
        <v>0</v>
      </c>
      <c r="R31" s="3">
        <f t="shared" si="17"/>
        <v>5</v>
      </c>
      <c r="S31" s="5">
        <f t="shared" si="5"/>
        <v>0.26449218822322085</v>
      </c>
      <c r="T31">
        <f>'Age-Day'!H31</f>
        <v>0</v>
      </c>
      <c r="U31" s="3">
        <f t="shared" si="18"/>
        <v>3</v>
      </c>
      <c r="V31" s="5">
        <f t="shared" si="6"/>
        <v>0.21434542479690769</v>
      </c>
      <c r="W31">
        <f>'Age-Day'!I31</f>
        <v>0</v>
      </c>
      <c r="X31" s="3">
        <f t="shared" si="19"/>
        <v>8</v>
      </c>
      <c r="Y31" s="5">
        <f t="shared" si="7"/>
        <v>0.5616234286829509</v>
      </c>
      <c r="Z31">
        <f>'Age-Day'!J31</f>
        <v>0</v>
      </c>
      <c r="AA31" s="3">
        <f t="shared" si="20"/>
        <v>2</v>
      </c>
      <c r="AB31" s="5">
        <f t="shared" si="8"/>
        <v>0.25033137615919071</v>
      </c>
      <c r="AC31">
        <f>'Age-Day'!K31</f>
        <v>0</v>
      </c>
      <c r="AD31" s="3">
        <f t="shared" si="21"/>
        <v>0</v>
      </c>
      <c r="AE31" s="5">
        <f t="shared" si="9"/>
        <v>0</v>
      </c>
      <c r="AF31">
        <f>'Age-Day'!L31</f>
        <v>0</v>
      </c>
      <c r="AG31" s="3">
        <f t="shared" si="22"/>
        <v>0</v>
      </c>
      <c r="AH31">
        <f>'Age-Day'!M31</f>
        <v>0</v>
      </c>
      <c r="AI31" s="3">
        <f t="shared" si="23"/>
        <v>0</v>
      </c>
    </row>
    <row r="32" spans="1:36" x14ac:dyDescent="0.45">
      <c r="A32" s="2">
        <f t="shared" si="24"/>
        <v>43891</v>
      </c>
      <c r="B32">
        <f>'Age-Day'!B32</f>
        <v>0</v>
      </c>
      <c r="C32" s="3">
        <f t="shared" si="12"/>
        <v>0</v>
      </c>
      <c r="D32" s="5">
        <f t="shared" si="0"/>
        <v>0</v>
      </c>
      <c r="E32">
        <f>'Age-Day'!C32</f>
        <v>0</v>
      </c>
      <c r="F32" s="3">
        <f t="shared" si="13"/>
        <v>0</v>
      </c>
      <c r="G32" s="5">
        <f t="shared" si="1"/>
        <v>0</v>
      </c>
      <c r="H32">
        <f>'Age-Day'!D32</f>
        <v>0</v>
      </c>
      <c r="I32" s="3">
        <f t="shared" si="14"/>
        <v>2</v>
      </c>
      <c r="J32" s="5">
        <f t="shared" si="2"/>
        <v>0.11482868994818356</v>
      </c>
      <c r="K32">
        <f>'Age-Day'!E32</f>
        <v>0</v>
      </c>
      <c r="L32" s="3">
        <f t="shared" si="15"/>
        <v>2</v>
      </c>
      <c r="M32" s="5">
        <f t="shared" si="3"/>
        <v>0.10119731604478387</v>
      </c>
      <c r="N32">
        <f>'Age-Day'!F32</f>
        <v>0</v>
      </c>
      <c r="O32" s="3">
        <f t="shared" si="16"/>
        <v>2</v>
      </c>
      <c r="P32" s="5">
        <f t="shared" si="4"/>
        <v>8.8372791784865276E-2</v>
      </c>
      <c r="Q32">
        <f>'Age-Day'!G32</f>
        <v>1</v>
      </c>
      <c r="R32" s="3">
        <f t="shared" si="17"/>
        <v>6</v>
      </c>
      <c r="S32" s="5">
        <f t="shared" si="5"/>
        <v>0.31739062586786498</v>
      </c>
      <c r="T32">
        <f>'Age-Day'!H32</f>
        <v>0</v>
      </c>
      <c r="U32" s="3">
        <f t="shared" si="18"/>
        <v>3</v>
      </c>
      <c r="V32" s="5">
        <f t="shared" si="6"/>
        <v>0.21434542479690769</v>
      </c>
      <c r="W32">
        <f>'Age-Day'!I32</f>
        <v>1</v>
      </c>
      <c r="X32" s="3">
        <f t="shared" si="19"/>
        <v>9</v>
      </c>
      <c r="Y32" s="5">
        <f t="shared" si="7"/>
        <v>0.63182635726831982</v>
      </c>
      <c r="Z32">
        <f>'Age-Day'!J32</f>
        <v>0</v>
      </c>
      <c r="AA32" s="3">
        <f t="shared" si="20"/>
        <v>2</v>
      </c>
      <c r="AB32" s="5">
        <f t="shared" si="8"/>
        <v>0.25033137615919071</v>
      </c>
      <c r="AC32">
        <f>'Age-Day'!K32</f>
        <v>0</v>
      </c>
      <c r="AD32" s="3">
        <f t="shared" si="21"/>
        <v>0</v>
      </c>
      <c r="AE32" s="5">
        <f t="shared" si="9"/>
        <v>0</v>
      </c>
      <c r="AF32">
        <f>'Age-Day'!L32</f>
        <v>0</v>
      </c>
      <c r="AG32" s="3">
        <f t="shared" si="22"/>
        <v>0</v>
      </c>
      <c r="AH32">
        <f>'Age-Day'!M32</f>
        <v>0</v>
      </c>
      <c r="AI32" s="3">
        <f t="shared" si="23"/>
        <v>0</v>
      </c>
    </row>
    <row r="33" spans="1:36" x14ac:dyDescent="0.45">
      <c r="A33" s="2">
        <f t="shared" si="24"/>
        <v>43892</v>
      </c>
      <c r="B33">
        <f>'Age-Day'!B33</f>
        <v>0</v>
      </c>
      <c r="C33" s="3">
        <f t="shared" si="12"/>
        <v>0</v>
      </c>
      <c r="D33" s="5">
        <f t="shared" si="0"/>
        <v>0</v>
      </c>
      <c r="E33">
        <f>'Age-Day'!C33</f>
        <v>0</v>
      </c>
      <c r="F33" s="3">
        <f t="shared" si="13"/>
        <v>0</v>
      </c>
      <c r="G33" s="5">
        <f t="shared" si="1"/>
        <v>0</v>
      </c>
      <c r="H33">
        <f>'Age-Day'!D33</f>
        <v>0</v>
      </c>
      <c r="I33" s="3">
        <f t="shared" si="14"/>
        <v>2</v>
      </c>
      <c r="J33" s="5">
        <f t="shared" si="2"/>
        <v>0.11482868994818356</v>
      </c>
      <c r="K33">
        <f>'Age-Day'!E33</f>
        <v>0</v>
      </c>
      <c r="L33" s="3">
        <f t="shared" si="15"/>
        <v>2</v>
      </c>
      <c r="M33" s="5">
        <f t="shared" si="3"/>
        <v>0.10119731604478387</v>
      </c>
      <c r="N33">
        <f>'Age-Day'!F33</f>
        <v>0</v>
      </c>
      <c r="O33" s="3">
        <f t="shared" si="16"/>
        <v>2</v>
      </c>
      <c r="P33" s="5">
        <f t="shared" si="4"/>
        <v>8.8372791784865276E-2</v>
      </c>
      <c r="Q33">
        <f>'Age-Day'!G33</f>
        <v>0</v>
      </c>
      <c r="R33" s="3">
        <f t="shared" si="17"/>
        <v>6</v>
      </c>
      <c r="S33" s="5">
        <f t="shared" si="5"/>
        <v>0.31739062586786498</v>
      </c>
      <c r="T33">
        <f>'Age-Day'!H33</f>
        <v>0</v>
      </c>
      <c r="U33" s="3">
        <f t="shared" si="18"/>
        <v>3</v>
      </c>
      <c r="V33" s="5">
        <f t="shared" si="6"/>
        <v>0.21434542479690769</v>
      </c>
      <c r="W33">
        <f>'Age-Day'!I33</f>
        <v>0</v>
      </c>
      <c r="X33" s="3">
        <f t="shared" si="19"/>
        <v>9</v>
      </c>
      <c r="Y33" s="5">
        <f t="shared" si="7"/>
        <v>0.63182635726831982</v>
      </c>
      <c r="Z33">
        <f>'Age-Day'!J33</f>
        <v>0</v>
      </c>
      <c r="AA33" s="3">
        <f t="shared" si="20"/>
        <v>2</v>
      </c>
      <c r="AB33" s="5">
        <f t="shared" si="8"/>
        <v>0.25033137615919071</v>
      </c>
      <c r="AC33">
        <f>'Age-Day'!K33</f>
        <v>0</v>
      </c>
      <c r="AD33" s="3">
        <f t="shared" si="21"/>
        <v>0</v>
      </c>
      <c r="AE33" s="5">
        <f t="shared" si="9"/>
        <v>0</v>
      </c>
      <c r="AF33">
        <f>'Age-Day'!L33</f>
        <v>0</v>
      </c>
      <c r="AG33" s="3">
        <f t="shared" si="22"/>
        <v>0</v>
      </c>
      <c r="AH33">
        <f>'Age-Day'!M33</f>
        <v>0</v>
      </c>
      <c r="AI33" s="3">
        <f t="shared" si="23"/>
        <v>0</v>
      </c>
      <c r="AJ33" t="s">
        <v>12</v>
      </c>
    </row>
    <row r="34" spans="1:36" x14ac:dyDescent="0.45">
      <c r="A34" s="2">
        <f t="shared" si="24"/>
        <v>43893</v>
      </c>
      <c r="B34">
        <f>'Age-Day'!B34</f>
        <v>0</v>
      </c>
      <c r="C34" s="3">
        <f t="shared" si="12"/>
        <v>0</v>
      </c>
      <c r="D34" s="5">
        <f t="shared" ref="D34:D65" si="25">($C34/1085211)*100000</f>
        <v>0</v>
      </c>
      <c r="E34">
        <f>'Age-Day'!C34</f>
        <v>0</v>
      </c>
      <c r="F34" s="3">
        <f t="shared" si="13"/>
        <v>0</v>
      </c>
      <c r="G34" s="5">
        <f t="shared" ref="G34:G65" si="26">($F34/1068377)*100000</f>
        <v>0</v>
      </c>
      <c r="H34">
        <f>'Age-Day'!D34</f>
        <v>0</v>
      </c>
      <c r="I34" s="3">
        <f t="shared" si="14"/>
        <v>2</v>
      </c>
      <c r="J34" s="5">
        <f t="shared" ref="J34:J65" si="27">($I34/1741725)*100000</f>
        <v>0.11482868994818356</v>
      </c>
      <c r="K34">
        <f>'Age-Day'!E34</f>
        <v>0</v>
      </c>
      <c r="L34" s="3">
        <f t="shared" si="15"/>
        <v>2</v>
      </c>
      <c r="M34" s="5">
        <f t="shared" ref="M34:M65" si="28">($L34/1976337)*100000</f>
        <v>0.10119731604478387</v>
      </c>
      <c r="N34">
        <f>'Age-Day'!F34</f>
        <v>0</v>
      </c>
      <c r="O34" s="3">
        <f t="shared" si="16"/>
        <v>2</v>
      </c>
      <c r="P34" s="5">
        <f t="shared" ref="P34:P65" si="29">($O34/2263140)*100000</f>
        <v>8.8372791784865276E-2</v>
      </c>
      <c r="Q34">
        <f>'Age-Day'!G34</f>
        <v>1</v>
      </c>
      <c r="R34" s="3">
        <f t="shared" si="17"/>
        <v>7</v>
      </c>
      <c r="S34" s="5">
        <f t="shared" ref="S34:S65" si="30">($R34/1890415)*100000</f>
        <v>0.37028906351250918</v>
      </c>
      <c r="T34">
        <f>'Age-Day'!H34</f>
        <v>0</v>
      </c>
      <c r="U34" s="3">
        <f t="shared" si="18"/>
        <v>3</v>
      </c>
      <c r="V34" s="5">
        <f t="shared" ref="V34:V65" si="31">($U34/1399610)*100000</f>
        <v>0.21434542479690769</v>
      </c>
      <c r="W34">
        <f>'Age-Day'!I34</f>
        <v>0</v>
      </c>
      <c r="X34" s="3">
        <f t="shared" si="19"/>
        <v>9</v>
      </c>
      <c r="Y34" s="5">
        <f t="shared" ref="Y34:Y65" si="32">($X34/1424442)*100000</f>
        <v>0.63182635726831982</v>
      </c>
      <c r="Z34">
        <f>'Age-Day'!J34</f>
        <v>0</v>
      </c>
      <c r="AA34" s="3">
        <f t="shared" si="20"/>
        <v>2</v>
      </c>
      <c r="AB34" s="5">
        <f t="shared" ref="AB34:AB65" si="33">($AA34/798941)*100000</f>
        <v>0.25033137615919071</v>
      </c>
      <c r="AC34">
        <f>'Age-Day'!K34</f>
        <v>0</v>
      </c>
      <c r="AD34" s="3">
        <f t="shared" si="21"/>
        <v>0</v>
      </c>
      <c r="AE34" s="5">
        <f t="shared" ref="AE34:AE65" si="34">($AD34/180698)*100000</f>
        <v>0</v>
      </c>
      <c r="AF34">
        <f>'Age-Day'!L34</f>
        <v>0</v>
      </c>
      <c r="AG34" s="3">
        <f t="shared" si="22"/>
        <v>0</v>
      </c>
      <c r="AH34">
        <f>'Age-Day'!M34</f>
        <v>0</v>
      </c>
      <c r="AI34" s="3">
        <f t="shared" si="23"/>
        <v>0</v>
      </c>
    </row>
    <row r="35" spans="1:36" x14ac:dyDescent="0.45">
      <c r="A35" s="2">
        <f t="shared" si="24"/>
        <v>43894</v>
      </c>
      <c r="B35">
        <f>'Age-Day'!B35</f>
        <v>0</v>
      </c>
      <c r="C35" s="3">
        <f t="shared" si="12"/>
        <v>0</v>
      </c>
      <c r="D35" s="5">
        <f t="shared" si="25"/>
        <v>0</v>
      </c>
      <c r="E35">
        <f>'Age-Day'!C35</f>
        <v>0</v>
      </c>
      <c r="F35" s="3">
        <f t="shared" si="13"/>
        <v>0</v>
      </c>
      <c r="G35" s="5">
        <f t="shared" si="26"/>
        <v>0</v>
      </c>
      <c r="H35">
        <f>'Age-Day'!D35</f>
        <v>0</v>
      </c>
      <c r="I35" s="3">
        <f t="shared" si="14"/>
        <v>2</v>
      </c>
      <c r="J35" s="5">
        <f t="shared" si="27"/>
        <v>0.11482868994818356</v>
      </c>
      <c r="K35">
        <f>'Age-Day'!E35</f>
        <v>1</v>
      </c>
      <c r="L35" s="3">
        <f t="shared" si="15"/>
        <v>3</v>
      </c>
      <c r="M35" s="5">
        <f t="shared" si="28"/>
        <v>0.15179597406717579</v>
      </c>
      <c r="N35">
        <f>'Age-Day'!F35</f>
        <v>1</v>
      </c>
      <c r="O35" s="3">
        <f t="shared" si="16"/>
        <v>3</v>
      </c>
      <c r="P35" s="5">
        <f t="shared" si="29"/>
        <v>0.13255918767729793</v>
      </c>
      <c r="Q35">
        <f>'Age-Day'!G35</f>
        <v>1</v>
      </c>
      <c r="R35" s="3">
        <f t="shared" si="17"/>
        <v>8</v>
      </c>
      <c r="S35" s="5">
        <f t="shared" si="30"/>
        <v>0.42318750115715331</v>
      </c>
      <c r="T35">
        <f>'Age-Day'!H35</f>
        <v>0</v>
      </c>
      <c r="U35" s="3">
        <f t="shared" si="18"/>
        <v>3</v>
      </c>
      <c r="V35" s="5">
        <f t="shared" si="31"/>
        <v>0.21434542479690769</v>
      </c>
      <c r="W35">
        <f>'Age-Day'!I35</f>
        <v>0</v>
      </c>
      <c r="X35" s="3">
        <f t="shared" si="19"/>
        <v>9</v>
      </c>
      <c r="Y35" s="5">
        <f t="shared" si="32"/>
        <v>0.63182635726831982</v>
      </c>
      <c r="Z35">
        <f>'Age-Day'!J35</f>
        <v>1</v>
      </c>
      <c r="AA35" s="3">
        <f t="shared" si="20"/>
        <v>3</v>
      </c>
      <c r="AB35" s="5">
        <f t="shared" si="33"/>
        <v>0.37549706423878609</v>
      </c>
      <c r="AC35">
        <f>'Age-Day'!K35</f>
        <v>0</v>
      </c>
      <c r="AD35" s="3">
        <f t="shared" si="21"/>
        <v>0</v>
      </c>
      <c r="AE35" s="5">
        <f t="shared" si="34"/>
        <v>0</v>
      </c>
      <c r="AF35">
        <f>'Age-Day'!L35</f>
        <v>0</v>
      </c>
      <c r="AG35" s="3">
        <f t="shared" si="22"/>
        <v>0</v>
      </c>
      <c r="AH35">
        <f>'Age-Day'!M35</f>
        <v>0</v>
      </c>
      <c r="AI35" s="3">
        <f t="shared" si="23"/>
        <v>0</v>
      </c>
    </row>
    <row r="36" spans="1:36" x14ac:dyDescent="0.45">
      <c r="A36" s="2">
        <f t="shared" si="24"/>
        <v>43895</v>
      </c>
      <c r="B36">
        <f>'Age-Day'!B36</f>
        <v>2</v>
      </c>
      <c r="C36" s="3">
        <f t="shared" si="12"/>
        <v>2</v>
      </c>
      <c r="D36" s="5">
        <f t="shared" si="25"/>
        <v>0.18429595719173505</v>
      </c>
      <c r="E36">
        <f>'Age-Day'!C36</f>
        <v>0</v>
      </c>
      <c r="F36" s="3">
        <f t="shared" si="13"/>
        <v>0</v>
      </c>
      <c r="G36" s="5">
        <f t="shared" si="26"/>
        <v>0</v>
      </c>
      <c r="H36">
        <f>'Age-Day'!D36</f>
        <v>1</v>
      </c>
      <c r="I36" s="3">
        <f t="shared" si="14"/>
        <v>3</v>
      </c>
      <c r="J36" s="5">
        <f t="shared" si="27"/>
        <v>0.17224303492227533</v>
      </c>
      <c r="K36">
        <f>'Age-Day'!E36</f>
        <v>1</v>
      </c>
      <c r="L36" s="3">
        <f t="shared" si="15"/>
        <v>4</v>
      </c>
      <c r="M36" s="5">
        <f t="shared" si="28"/>
        <v>0.20239463208956773</v>
      </c>
      <c r="N36">
        <f>'Age-Day'!F36</f>
        <v>0</v>
      </c>
      <c r="O36" s="3">
        <f t="shared" si="16"/>
        <v>3</v>
      </c>
      <c r="P36" s="5">
        <f t="shared" si="29"/>
        <v>0.13255918767729793</v>
      </c>
      <c r="Q36">
        <f>'Age-Day'!G36</f>
        <v>0</v>
      </c>
      <c r="R36" s="3">
        <f t="shared" si="17"/>
        <v>8</v>
      </c>
      <c r="S36" s="5">
        <f t="shared" si="30"/>
        <v>0.42318750115715331</v>
      </c>
      <c r="T36">
        <f>'Age-Day'!H36</f>
        <v>0</v>
      </c>
      <c r="U36" s="3">
        <f t="shared" si="18"/>
        <v>3</v>
      </c>
      <c r="V36" s="5">
        <f t="shared" si="31"/>
        <v>0.21434542479690769</v>
      </c>
      <c r="W36">
        <f>'Age-Day'!I36</f>
        <v>2</v>
      </c>
      <c r="X36" s="3">
        <f t="shared" si="19"/>
        <v>11</v>
      </c>
      <c r="Y36" s="5">
        <f t="shared" si="32"/>
        <v>0.77223221443905754</v>
      </c>
      <c r="Z36">
        <f>'Age-Day'!J36</f>
        <v>1</v>
      </c>
      <c r="AA36" s="3">
        <f t="shared" si="20"/>
        <v>4</v>
      </c>
      <c r="AB36" s="5">
        <f t="shared" si="33"/>
        <v>0.50066275231838142</v>
      </c>
      <c r="AC36">
        <f>'Age-Day'!K36</f>
        <v>1</v>
      </c>
      <c r="AD36" s="3">
        <f t="shared" si="21"/>
        <v>1</v>
      </c>
      <c r="AE36" s="5">
        <f t="shared" si="34"/>
        <v>0.5534095562762178</v>
      </c>
      <c r="AF36">
        <f>'Age-Day'!L36</f>
        <v>0</v>
      </c>
      <c r="AG36" s="3">
        <f t="shared" si="22"/>
        <v>0</v>
      </c>
      <c r="AH36">
        <f>'Age-Day'!M36</f>
        <v>0</v>
      </c>
      <c r="AI36" s="3">
        <f t="shared" si="23"/>
        <v>0</v>
      </c>
    </row>
    <row r="37" spans="1:36" x14ac:dyDescent="0.45">
      <c r="A37" s="2">
        <f t="shared" si="24"/>
        <v>43896</v>
      </c>
      <c r="B37">
        <f>'Age-Day'!B37</f>
        <v>0</v>
      </c>
      <c r="C37" s="3">
        <f t="shared" si="12"/>
        <v>2</v>
      </c>
      <c r="D37" s="5">
        <f t="shared" si="25"/>
        <v>0.18429595719173505</v>
      </c>
      <c r="E37">
        <f>'Age-Day'!C37</f>
        <v>0</v>
      </c>
      <c r="F37" s="3">
        <f t="shared" si="13"/>
        <v>0</v>
      </c>
      <c r="G37" s="5">
        <f t="shared" si="26"/>
        <v>0</v>
      </c>
      <c r="H37">
        <f>'Age-Day'!D37</f>
        <v>0</v>
      </c>
      <c r="I37" s="3">
        <f t="shared" si="14"/>
        <v>3</v>
      </c>
      <c r="J37" s="5">
        <f t="shared" si="27"/>
        <v>0.17224303492227533</v>
      </c>
      <c r="K37">
        <f>'Age-Day'!E37</f>
        <v>2</v>
      </c>
      <c r="L37" s="3">
        <f t="shared" si="15"/>
        <v>6</v>
      </c>
      <c r="M37" s="5">
        <f t="shared" si="28"/>
        <v>0.30359194813435159</v>
      </c>
      <c r="N37">
        <f>'Age-Day'!F37</f>
        <v>1</v>
      </c>
      <c r="O37" s="3">
        <f t="shared" si="16"/>
        <v>4</v>
      </c>
      <c r="P37" s="5">
        <f t="shared" si="29"/>
        <v>0.17674558356973055</v>
      </c>
      <c r="Q37">
        <f>'Age-Day'!G37</f>
        <v>1</v>
      </c>
      <c r="R37" s="3">
        <f t="shared" si="17"/>
        <v>9</v>
      </c>
      <c r="S37" s="5">
        <f t="shared" si="30"/>
        <v>0.4760859388017975</v>
      </c>
      <c r="T37">
        <f>'Age-Day'!H37</f>
        <v>0</v>
      </c>
      <c r="U37" s="3">
        <f t="shared" si="18"/>
        <v>3</v>
      </c>
      <c r="V37" s="5">
        <f t="shared" si="31"/>
        <v>0.21434542479690769</v>
      </c>
      <c r="W37">
        <f>'Age-Day'!I37</f>
        <v>1</v>
      </c>
      <c r="X37" s="3">
        <f t="shared" si="19"/>
        <v>12</v>
      </c>
      <c r="Y37" s="5">
        <f t="shared" si="32"/>
        <v>0.84243514302442646</v>
      </c>
      <c r="Z37">
        <f>'Age-Day'!J37</f>
        <v>0</v>
      </c>
      <c r="AA37" s="3">
        <f t="shared" si="20"/>
        <v>4</v>
      </c>
      <c r="AB37" s="5">
        <f t="shared" si="33"/>
        <v>0.50066275231838142</v>
      </c>
      <c r="AC37">
        <f>'Age-Day'!K37</f>
        <v>1</v>
      </c>
      <c r="AD37" s="3">
        <f t="shared" si="21"/>
        <v>2</v>
      </c>
      <c r="AE37" s="5">
        <f t="shared" si="34"/>
        <v>1.1068191125524356</v>
      </c>
      <c r="AF37">
        <f>'Age-Day'!L37</f>
        <v>0</v>
      </c>
      <c r="AG37" s="3">
        <f t="shared" si="22"/>
        <v>0</v>
      </c>
      <c r="AH37">
        <f>'Age-Day'!M37</f>
        <v>0</v>
      </c>
      <c r="AI37" s="3">
        <f t="shared" si="23"/>
        <v>0</v>
      </c>
    </row>
    <row r="38" spans="1:36" x14ac:dyDescent="0.45">
      <c r="A38" s="2">
        <f t="shared" si="24"/>
        <v>43897</v>
      </c>
      <c r="B38">
        <f>'Age-Day'!B38</f>
        <v>0</v>
      </c>
      <c r="C38" s="3">
        <f t="shared" si="12"/>
        <v>2</v>
      </c>
      <c r="D38" s="5">
        <f t="shared" si="25"/>
        <v>0.18429595719173505</v>
      </c>
      <c r="E38">
        <f>'Age-Day'!C38</f>
        <v>0</v>
      </c>
      <c r="F38" s="3">
        <f t="shared" si="13"/>
        <v>0</v>
      </c>
      <c r="G38" s="5">
        <f t="shared" si="26"/>
        <v>0</v>
      </c>
      <c r="H38">
        <f>'Age-Day'!D38</f>
        <v>0</v>
      </c>
      <c r="I38" s="3">
        <f t="shared" si="14"/>
        <v>3</v>
      </c>
      <c r="J38" s="5">
        <f t="shared" si="27"/>
        <v>0.17224303492227533</v>
      </c>
      <c r="K38">
        <f>'Age-Day'!E38</f>
        <v>0</v>
      </c>
      <c r="L38" s="3">
        <f t="shared" si="15"/>
        <v>6</v>
      </c>
      <c r="M38" s="5">
        <f t="shared" si="28"/>
        <v>0.30359194813435159</v>
      </c>
      <c r="N38">
        <f>'Age-Day'!F38</f>
        <v>1</v>
      </c>
      <c r="O38" s="3">
        <f t="shared" si="16"/>
        <v>5</v>
      </c>
      <c r="P38" s="5">
        <f t="shared" si="29"/>
        <v>0.22093197946216317</v>
      </c>
      <c r="Q38">
        <f>'Age-Day'!G38</f>
        <v>3</v>
      </c>
      <c r="R38" s="3">
        <f t="shared" si="17"/>
        <v>12</v>
      </c>
      <c r="S38" s="5">
        <f t="shared" si="30"/>
        <v>0.63478125173572997</v>
      </c>
      <c r="T38">
        <f>'Age-Day'!H38</f>
        <v>0</v>
      </c>
      <c r="U38" s="3">
        <f t="shared" si="18"/>
        <v>3</v>
      </c>
      <c r="V38" s="5">
        <f t="shared" si="31"/>
        <v>0.21434542479690769</v>
      </c>
      <c r="W38">
        <f>'Age-Day'!I38</f>
        <v>2</v>
      </c>
      <c r="X38" s="3">
        <f t="shared" si="19"/>
        <v>14</v>
      </c>
      <c r="Y38" s="5">
        <f t="shared" si="32"/>
        <v>0.98284100019516418</v>
      </c>
      <c r="Z38">
        <f>'Age-Day'!J38</f>
        <v>0</v>
      </c>
      <c r="AA38" s="3">
        <f t="shared" si="20"/>
        <v>4</v>
      </c>
      <c r="AB38" s="5">
        <f t="shared" si="33"/>
        <v>0.50066275231838142</v>
      </c>
      <c r="AC38">
        <f>'Age-Day'!K38</f>
        <v>0</v>
      </c>
      <c r="AD38" s="3">
        <f t="shared" si="21"/>
        <v>2</v>
      </c>
      <c r="AE38" s="5">
        <f t="shared" si="34"/>
        <v>1.1068191125524356</v>
      </c>
      <c r="AF38">
        <f>'Age-Day'!L38</f>
        <v>0</v>
      </c>
      <c r="AG38" s="3">
        <f t="shared" si="22"/>
        <v>0</v>
      </c>
      <c r="AH38">
        <f>'Age-Day'!M38</f>
        <v>0</v>
      </c>
      <c r="AI38" s="3">
        <f t="shared" si="23"/>
        <v>0</v>
      </c>
    </row>
    <row r="39" spans="1:36" x14ac:dyDescent="0.45">
      <c r="A39" s="2">
        <f t="shared" si="24"/>
        <v>43898</v>
      </c>
      <c r="B39">
        <f>'Age-Day'!B39</f>
        <v>0</v>
      </c>
      <c r="C39" s="3">
        <f t="shared" si="12"/>
        <v>2</v>
      </c>
      <c r="D39" s="5">
        <f t="shared" si="25"/>
        <v>0.18429595719173505</v>
      </c>
      <c r="E39">
        <f>'Age-Day'!C39</f>
        <v>0</v>
      </c>
      <c r="F39" s="3">
        <f t="shared" si="13"/>
        <v>0</v>
      </c>
      <c r="G39" s="5">
        <f t="shared" si="26"/>
        <v>0</v>
      </c>
      <c r="H39">
        <f>'Age-Day'!D39</f>
        <v>0</v>
      </c>
      <c r="I39" s="3">
        <f t="shared" si="14"/>
        <v>3</v>
      </c>
      <c r="J39" s="5">
        <f t="shared" si="27"/>
        <v>0.17224303492227533</v>
      </c>
      <c r="K39">
        <f>'Age-Day'!E39</f>
        <v>0</v>
      </c>
      <c r="L39" s="3">
        <f t="shared" si="15"/>
        <v>6</v>
      </c>
      <c r="M39" s="5">
        <f t="shared" si="28"/>
        <v>0.30359194813435159</v>
      </c>
      <c r="N39">
        <f>'Age-Day'!F39</f>
        <v>0</v>
      </c>
      <c r="O39" s="3">
        <f t="shared" si="16"/>
        <v>5</v>
      </c>
      <c r="P39" s="5">
        <f t="shared" si="29"/>
        <v>0.22093197946216317</v>
      </c>
      <c r="Q39">
        <f>'Age-Day'!G39</f>
        <v>0</v>
      </c>
      <c r="R39" s="3">
        <f t="shared" si="17"/>
        <v>12</v>
      </c>
      <c r="S39" s="5">
        <f t="shared" si="30"/>
        <v>0.63478125173572997</v>
      </c>
      <c r="T39">
        <f>'Age-Day'!H39</f>
        <v>0</v>
      </c>
      <c r="U39" s="3">
        <f t="shared" si="18"/>
        <v>3</v>
      </c>
      <c r="V39" s="5">
        <f t="shared" si="31"/>
        <v>0.21434542479690769</v>
      </c>
      <c r="W39">
        <f>'Age-Day'!I39</f>
        <v>0</v>
      </c>
      <c r="X39" s="3">
        <f t="shared" si="19"/>
        <v>14</v>
      </c>
      <c r="Y39" s="5">
        <f t="shared" si="32"/>
        <v>0.98284100019516418</v>
      </c>
      <c r="Z39">
        <f>'Age-Day'!J39</f>
        <v>0</v>
      </c>
      <c r="AA39" s="3">
        <f t="shared" si="20"/>
        <v>4</v>
      </c>
      <c r="AB39" s="5">
        <f t="shared" si="33"/>
        <v>0.50066275231838142</v>
      </c>
      <c r="AC39">
        <f>'Age-Day'!K39</f>
        <v>0</v>
      </c>
      <c r="AD39" s="3">
        <f t="shared" si="21"/>
        <v>2</v>
      </c>
      <c r="AE39" s="5">
        <f t="shared" si="34"/>
        <v>1.1068191125524356</v>
      </c>
      <c r="AF39">
        <f>'Age-Day'!L39</f>
        <v>0</v>
      </c>
      <c r="AG39" s="3">
        <f t="shared" si="22"/>
        <v>0</v>
      </c>
      <c r="AH39">
        <f>'Age-Day'!M39</f>
        <v>0</v>
      </c>
      <c r="AI39" s="3">
        <f t="shared" si="23"/>
        <v>0</v>
      </c>
    </row>
    <row r="40" spans="1:36" x14ac:dyDescent="0.45">
      <c r="A40" s="2">
        <f t="shared" si="24"/>
        <v>43899</v>
      </c>
      <c r="B40">
        <f>'Age-Day'!B40</f>
        <v>0</v>
      </c>
      <c r="C40" s="3">
        <f t="shared" si="12"/>
        <v>2</v>
      </c>
      <c r="D40" s="5">
        <f t="shared" si="25"/>
        <v>0.18429595719173505</v>
      </c>
      <c r="E40">
        <f>'Age-Day'!C40</f>
        <v>0</v>
      </c>
      <c r="F40" s="3">
        <f t="shared" si="13"/>
        <v>0</v>
      </c>
      <c r="G40" s="5">
        <f t="shared" si="26"/>
        <v>0</v>
      </c>
      <c r="H40">
        <f>'Age-Day'!D40</f>
        <v>0</v>
      </c>
      <c r="I40" s="3">
        <f t="shared" si="14"/>
        <v>3</v>
      </c>
      <c r="J40" s="5">
        <f t="shared" si="27"/>
        <v>0.17224303492227533</v>
      </c>
      <c r="K40">
        <f>'Age-Day'!E40</f>
        <v>0</v>
      </c>
      <c r="L40" s="3">
        <f t="shared" si="15"/>
        <v>6</v>
      </c>
      <c r="M40" s="5">
        <f t="shared" si="28"/>
        <v>0.30359194813435159</v>
      </c>
      <c r="N40">
        <f>'Age-Day'!F40</f>
        <v>0</v>
      </c>
      <c r="O40" s="3">
        <f t="shared" si="16"/>
        <v>5</v>
      </c>
      <c r="P40" s="5">
        <f t="shared" si="29"/>
        <v>0.22093197946216317</v>
      </c>
      <c r="Q40">
        <f>'Age-Day'!G40</f>
        <v>0</v>
      </c>
      <c r="R40" s="3">
        <f t="shared" si="17"/>
        <v>12</v>
      </c>
      <c r="S40" s="5">
        <f t="shared" si="30"/>
        <v>0.63478125173572997</v>
      </c>
      <c r="T40">
        <f>'Age-Day'!H40</f>
        <v>0</v>
      </c>
      <c r="U40" s="3">
        <f t="shared" si="18"/>
        <v>3</v>
      </c>
      <c r="V40" s="5">
        <f t="shared" si="31"/>
        <v>0.21434542479690769</v>
      </c>
      <c r="W40">
        <f>'Age-Day'!I40</f>
        <v>0</v>
      </c>
      <c r="X40" s="3">
        <f t="shared" si="19"/>
        <v>14</v>
      </c>
      <c r="Y40" s="5">
        <f t="shared" si="32"/>
        <v>0.98284100019516418</v>
      </c>
      <c r="Z40">
        <f>'Age-Day'!J40</f>
        <v>0</v>
      </c>
      <c r="AA40" s="3">
        <f t="shared" si="20"/>
        <v>4</v>
      </c>
      <c r="AB40" s="5">
        <f t="shared" si="33"/>
        <v>0.50066275231838142</v>
      </c>
      <c r="AC40">
        <f>'Age-Day'!K40</f>
        <v>0</v>
      </c>
      <c r="AD40" s="3">
        <f t="shared" si="21"/>
        <v>2</v>
      </c>
      <c r="AE40" s="5">
        <f t="shared" si="34"/>
        <v>1.1068191125524356</v>
      </c>
      <c r="AF40">
        <f>'Age-Day'!L40</f>
        <v>0</v>
      </c>
      <c r="AG40" s="3">
        <f t="shared" si="22"/>
        <v>0</v>
      </c>
      <c r="AH40">
        <f>'Age-Day'!M40</f>
        <v>0</v>
      </c>
      <c r="AI40" s="3">
        <f t="shared" si="23"/>
        <v>0</v>
      </c>
    </row>
    <row r="41" spans="1:36" x14ac:dyDescent="0.45">
      <c r="A41" s="2">
        <f t="shared" si="24"/>
        <v>43900</v>
      </c>
      <c r="B41">
        <f>'Age-Day'!B41</f>
        <v>0</v>
      </c>
      <c r="C41" s="3">
        <f t="shared" si="12"/>
        <v>2</v>
      </c>
      <c r="D41" s="5">
        <f t="shared" si="25"/>
        <v>0.18429595719173505</v>
      </c>
      <c r="E41">
        <f>'Age-Day'!C41</f>
        <v>0</v>
      </c>
      <c r="F41" s="3">
        <f t="shared" si="13"/>
        <v>0</v>
      </c>
      <c r="G41" s="5">
        <f t="shared" si="26"/>
        <v>0</v>
      </c>
      <c r="H41">
        <f>'Age-Day'!D41</f>
        <v>0</v>
      </c>
      <c r="I41" s="3">
        <f t="shared" si="14"/>
        <v>3</v>
      </c>
      <c r="J41" s="5">
        <f t="shared" si="27"/>
        <v>0.17224303492227533</v>
      </c>
      <c r="K41">
        <f>'Age-Day'!E41</f>
        <v>0</v>
      </c>
      <c r="L41" s="3">
        <f t="shared" si="15"/>
        <v>6</v>
      </c>
      <c r="M41" s="5">
        <f t="shared" si="28"/>
        <v>0.30359194813435159</v>
      </c>
      <c r="N41">
        <f>'Age-Day'!F41</f>
        <v>1</v>
      </c>
      <c r="O41" s="3">
        <f t="shared" si="16"/>
        <v>6</v>
      </c>
      <c r="P41" s="5">
        <f t="shared" si="29"/>
        <v>0.26511837535459587</v>
      </c>
      <c r="Q41">
        <f>'Age-Day'!G41</f>
        <v>1</v>
      </c>
      <c r="R41" s="3">
        <f t="shared" si="17"/>
        <v>13</v>
      </c>
      <c r="S41" s="5">
        <f t="shared" si="30"/>
        <v>0.68767968938037416</v>
      </c>
      <c r="T41">
        <f>'Age-Day'!H41</f>
        <v>0</v>
      </c>
      <c r="U41" s="3">
        <f t="shared" si="18"/>
        <v>3</v>
      </c>
      <c r="V41" s="5">
        <f t="shared" si="31"/>
        <v>0.21434542479690769</v>
      </c>
      <c r="W41">
        <f>'Age-Day'!I41</f>
        <v>1</v>
      </c>
      <c r="X41" s="3">
        <f t="shared" si="19"/>
        <v>15</v>
      </c>
      <c r="Y41" s="5">
        <f t="shared" si="32"/>
        <v>1.0530439287805331</v>
      </c>
      <c r="Z41">
        <f>'Age-Day'!J41</f>
        <v>0</v>
      </c>
      <c r="AA41" s="3">
        <f t="shared" si="20"/>
        <v>4</v>
      </c>
      <c r="AB41" s="5">
        <f t="shared" si="33"/>
        <v>0.50066275231838142</v>
      </c>
      <c r="AC41">
        <f>'Age-Day'!K41</f>
        <v>0</v>
      </c>
      <c r="AD41" s="3">
        <f t="shared" si="21"/>
        <v>2</v>
      </c>
      <c r="AE41" s="5">
        <f t="shared" si="34"/>
        <v>1.1068191125524356</v>
      </c>
      <c r="AF41">
        <f>'Age-Day'!L41</f>
        <v>0</v>
      </c>
      <c r="AG41" s="3">
        <f t="shared" si="22"/>
        <v>0</v>
      </c>
      <c r="AH41">
        <f>'Age-Day'!M41</f>
        <v>0</v>
      </c>
      <c r="AI41" s="3">
        <f t="shared" si="23"/>
        <v>0</v>
      </c>
    </row>
    <row r="42" spans="1:36" x14ac:dyDescent="0.45">
      <c r="A42" s="2">
        <f t="shared" si="24"/>
        <v>43901</v>
      </c>
      <c r="B42">
        <f>'Age-Day'!B42</f>
        <v>0</v>
      </c>
      <c r="C42" s="3">
        <f t="shared" si="12"/>
        <v>2</v>
      </c>
      <c r="D42" s="5">
        <f t="shared" si="25"/>
        <v>0.18429595719173505</v>
      </c>
      <c r="E42">
        <f>'Age-Day'!C42</f>
        <v>0</v>
      </c>
      <c r="F42" s="3">
        <f t="shared" si="13"/>
        <v>0</v>
      </c>
      <c r="G42" s="5">
        <f t="shared" si="26"/>
        <v>0</v>
      </c>
      <c r="H42">
        <f>'Age-Day'!D42</f>
        <v>0</v>
      </c>
      <c r="I42" s="3">
        <f t="shared" si="14"/>
        <v>3</v>
      </c>
      <c r="J42" s="5">
        <f t="shared" si="27"/>
        <v>0.17224303492227533</v>
      </c>
      <c r="K42">
        <f>'Age-Day'!E42</f>
        <v>1</v>
      </c>
      <c r="L42" s="3">
        <f t="shared" si="15"/>
        <v>7</v>
      </c>
      <c r="M42" s="5">
        <f t="shared" si="28"/>
        <v>0.35419060615674353</v>
      </c>
      <c r="N42">
        <f>'Age-Day'!F42</f>
        <v>1</v>
      </c>
      <c r="O42" s="3">
        <f t="shared" si="16"/>
        <v>7</v>
      </c>
      <c r="P42" s="5">
        <f t="shared" si="29"/>
        <v>0.30930477124702849</v>
      </c>
      <c r="Q42">
        <f>'Age-Day'!G42</f>
        <v>2</v>
      </c>
      <c r="R42" s="3">
        <f t="shared" si="17"/>
        <v>15</v>
      </c>
      <c r="S42" s="5">
        <f t="shared" si="30"/>
        <v>0.79347656466966243</v>
      </c>
      <c r="T42">
        <f>'Age-Day'!H42</f>
        <v>1</v>
      </c>
      <c r="U42" s="3">
        <f t="shared" si="18"/>
        <v>4</v>
      </c>
      <c r="V42" s="5">
        <f t="shared" si="31"/>
        <v>0.28579389972921027</v>
      </c>
      <c r="W42">
        <f>'Age-Day'!I42</f>
        <v>0</v>
      </c>
      <c r="X42" s="3">
        <f t="shared" si="19"/>
        <v>15</v>
      </c>
      <c r="Y42" s="5">
        <f t="shared" si="32"/>
        <v>1.0530439287805331</v>
      </c>
      <c r="Z42">
        <f>'Age-Day'!J42</f>
        <v>1</v>
      </c>
      <c r="AA42" s="3">
        <f t="shared" si="20"/>
        <v>5</v>
      </c>
      <c r="AB42" s="5">
        <f t="shared" si="33"/>
        <v>0.6258284403979768</v>
      </c>
      <c r="AC42">
        <f>'Age-Day'!K42</f>
        <v>0</v>
      </c>
      <c r="AD42" s="3">
        <f t="shared" si="21"/>
        <v>2</v>
      </c>
      <c r="AE42" s="5">
        <f t="shared" si="34"/>
        <v>1.1068191125524356</v>
      </c>
      <c r="AF42">
        <f>'Age-Day'!L42</f>
        <v>0</v>
      </c>
      <c r="AG42" s="3">
        <f t="shared" si="22"/>
        <v>0</v>
      </c>
      <c r="AH42">
        <f>'Age-Day'!M42</f>
        <v>0</v>
      </c>
      <c r="AI42" s="3">
        <f t="shared" si="23"/>
        <v>0</v>
      </c>
    </row>
    <row r="43" spans="1:36" x14ac:dyDescent="0.45">
      <c r="A43" s="2">
        <f t="shared" si="24"/>
        <v>43902</v>
      </c>
      <c r="B43">
        <f>'Age-Day'!B43</f>
        <v>0</v>
      </c>
      <c r="C43" s="3">
        <f t="shared" si="12"/>
        <v>2</v>
      </c>
      <c r="D43" s="5">
        <f t="shared" si="25"/>
        <v>0.18429595719173505</v>
      </c>
      <c r="E43">
        <f>'Age-Day'!C43</f>
        <v>0</v>
      </c>
      <c r="F43" s="3">
        <f t="shared" si="13"/>
        <v>0</v>
      </c>
      <c r="G43" s="5">
        <f t="shared" si="26"/>
        <v>0</v>
      </c>
      <c r="H43">
        <f>'Age-Day'!D43</f>
        <v>0</v>
      </c>
      <c r="I43" s="3">
        <f t="shared" si="14"/>
        <v>3</v>
      </c>
      <c r="J43" s="5">
        <f t="shared" si="27"/>
        <v>0.17224303492227533</v>
      </c>
      <c r="K43">
        <f>'Age-Day'!E43</f>
        <v>0</v>
      </c>
      <c r="L43" s="3">
        <f t="shared" si="15"/>
        <v>7</v>
      </c>
      <c r="M43" s="5">
        <f t="shared" si="28"/>
        <v>0.35419060615674353</v>
      </c>
      <c r="N43">
        <f>'Age-Day'!F43</f>
        <v>0</v>
      </c>
      <c r="O43" s="3">
        <f t="shared" si="16"/>
        <v>7</v>
      </c>
      <c r="P43" s="5">
        <f t="shared" si="29"/>
        <v>0.30930477124702849</v>
      </c>
      <c r="Q43">
        <f>'Age-Day'!G43</f>
        <v>0</v>
      </c>
      <c r="R43" s="3">
        <f t="shared" si="17"/>
        <v>15</v>
      </c>
      <c r="S43" s="5">
        <f t="shared" si="30"/>
        <v>0.79347656466966243</v>
      </c>
      <c r="T43">
        <f>'Age-Day'!H43</f>
        <v>1</v>
      </c>
      <c r="U43" s="3">
        <f t="shared" si="18"/>
        <v>5</v>
      </c>
      <c r="V43" s="5">
        <f t="shared" si="31"/>
        <v>0.35724237466151282</v>
      </c>
      <c r="W43">
        <f>'Age-Day'!I43</f>
        <v>1</v>
      </c>
      <c r="X43" s="3">
        <f t="shared" si="19"/>
        <v>16</v>
      </c>
      <c r="Y43" s="5">
        <f t="shared" si="32"/>
        <v>1.1232468573659018</v>
      </c>
      <c r="Z43">
        <f>'Age-Day'!J43</f>
        <v>0</v>
      </c>
      <c r="AA43" s="3">
        <f t="shared" si="20"/>
        <v>5</v>
      </c>
      <c r="AB43" s="5">
        <f t="shared" si="33"/>
        <v>0.6258284403979768</v>
      </c>
      <c r="AC43">
        <f>'Age-Day'!K43</f>
        <v>0</v>
      </c>
      <c r="AD43" s="3">
        <f t="shared" si="21"/>
        <v>2</v>
      </c>
      <c r="AE43" s="5">
        <f t="shared" si="34"/>
        <v>1.1068191125524356</v>
      </c>
      <c r="AF43">
        <f>'Age-Day'!L43</f>
        <v>0</v>
      </c>
      <c r="AG43" s="3">
        <f t="shared" si="22"/>
        <v>0</v>
      </c>
      <c r="AH43">
        <f>'Age-Day'!M43</f>
        <v>0</v>
      </c>
      <c r="AI43" s="3">
        <f t="shared" si="23"/>
        <v>0</v>
      </c>
    </row>
    <row r="44" spans="1:36" x14ac:dyDescent="0.45">
      <c r="A44" s="2">
        <f t="shared" si="24"/>
        <v>43903</v>
      </c>
      <c r="B44">
        <f>'Age-Day'!B44</f>
        <v>0</v>
      </c>
      <c r="C44" s="3">
        <f t="shared" si="12"/>
        <v>2</v>
      </c>
      <c r="D44" s="5">
        <f t="shared" si="25"/>
        <v>0.18429595719173505</v>
      </c>
      <c r="E44">
        <f>'Age-Day'!C44</f>
        <v>0</v>
      </c>
      <c r="F44" s="3">
        <f t="shared" si="13"/>
        <v>0</v>
      </c>
      <c r="G44" s="5">
        <f t="shared" si="26"/>
        <v>0</v>
      </c>
      <c r="H44">
        <f>'Age-Day'!D44</f>
        <v>0</v>
      </c>
      <c r="I44" s="3">
        <f t="shared" si="14"/>
        <v>3</v>
      </c>
      <c r="J44" s="5">
        <f t="shared" si="27"/>
        <v>0.17224303492227533</v>
      </c>
      <c r="K44">
        <f>'Age-Day'!E44</f>
        <v>0</v>
      </c>
      <c r="L44" s="3">
        <f t="shared" si="15"/>
        <v>7</v>
      </c>
      <c r="M44" s="5">
        <f t="shared" si="28"/>
        <v>0.35419060615674353</v>
      </c>
      <c r="N44">
        <f>'Age-Day'!F44</f>
        <v>0</v>
      </c>
      <c r="O44" s="3">
        <f t="shared" si="16"/>
        <v>7</v>
      </c>
      <c r="P44" s="5">
        <f t="shared" si="29"/>
        <v>0.30930477124702849</v>
      </c>
      <c r="Q44">
        <f>'Age-Day'!G44</f>
        <v>1</v>
      </c>
      <c r="R44" s="3">
        <f t="shared" si="17"/>
        <v>16</v>
      </c>
      <c r="S44" s="5">
        <f t="shared" si="30"/>
        <v>0.84637500231430662</v>
      </c>
      <c r="T44">
        <f>'Age-Day'!H44</f>
        <v>0</v>
      </c>
      <c r="U44" s="3">
        <f t="shared" si="18"/>
        <v>5</v>
      </c>
      <c r="V44" s="5">
        <f t="shared" si="31"/>
        <v>0.35724237466151282</v>
      </c>
      <c r="W44">
        <f>'Age-Day'!I44</f>
        <v>0</v>
      </c>
      <c r="X44" s="3">
        <f t="shared" si="19"/>
        <v>16</v>
      </c>
      <c r="Y44" s="5">
        <f t="shared" si="32"/>
        <v>1.1232468573659018</v>
      </c>
      <c r="Z44">
        <f>'Age-Day'!J44</f>
        <v>1</v>
      </c>
      <c r="AA44" s="3">
        <f t="shared" si="20"/>
        <v>6</v>
      </c>
      <c r="AB44" s="5">
        <f t="shared" si="33"/>
        <v>0.75099412847757219</v>
      </c>
      <c r="AC44">
        <f>'Age-Day'!K44</f>
        <v>0</v>
      </c>
      <c r="AD44" s="3">
        <f t="shared" si="21"/>
        <v>2</v>
      </c>
      <c r="AE44" s="5">
        <f t="shared" si="34"/>
        <v>1.1068191125524356</v>
      </c>
      <c r="AF44">
        <f>'Age-Day'!L44</f>
        <v>0</v>
      </c>
      <c r="AG44" s="3">
        <f t="shared" si="22"/>
        <v>0</v>
      </c>
      <c r="AH44">
        <f>'Age-Day'!M44</f>
        <v>0</v>
      </c>
      <c r="AI44" s="3">
        <f t="shared" si="23"/>
        <v>0</v>
      </c>
    </row>
    <row r="45" spans="1:36" x14ac:dyDescent="0.45">
      <c r="A45" s="2">
        <f t="shared" si="24"/>
        <v>43904</v>
      </c>
      <c r="B45">
        <f>'Age-Day'!B45</f>
        <v>0</v>
      </c>
      <c r="C45" s="3">
        <f t="shared" si="12"/>
        <v>2</v>
      </c>
      <c r="D45" s="5">
        <f t="shared" si="25"/>
        <v>0.18429595719173505</v>
      </c>
      <c r="E45">
        <f>'Age-Day'!C45</f>
        <v>0</v>
      </c>
      <c r="F45" s="3">
        <f t="shared" si="13"/>
        <v>0</v>
      </c>
      <c r="G45" s="5">
        <f t="shared" si="26"/>
        <v>0</v>
      </c>
      <c r="H45">
        <f>'Age-Day'!D45</f>
        <v>0</v>
      </c>
      <c r="I45" s="3">
        <f t="shared" si="14"/>
        <v>3</v>
      </c>
      <c r="J45" s="5">
        <f t="shared" si="27"/>
        <v>0.17224303492227533</v>
      </c>
      <c r="K45">
        <f>'Age-Day'!E45</f>
        <v>2</v>
      </c>
      <c r="L45" s="3">
        <f t="shared" si="15"/>
        <v>9</v>
      </c>
      <c r="M45" s="5">
        <f t="shared" si="28"/>
        <v>0.45538792220152735</v>
      </c>
      <c r="N45">
        <f>'Age-Day'!F45</f>
        <v>3</v>
      </c>
      <c r="O45" s="3">
        <f t="shared" si="16"/>
        <v>10</v>
      </c>
      <c r="P45" s="5">
        <f t="shared" si="29"/>
        <v>0.44186395892432634</v>
      </c>
      <c r="Q45">
        <f>'Age-Day'!G45</f>
        <v>1</v>
      </c>
      <c r="R45" s="3">
        <f t="shared" si="17"/>
        <v>17</v>
      </c>
      <c r="S45" s="5">
        <f t="shared" si="30"/>
        <v>0.89927343995895082</v>
      </c>
      <c r="T45">
        <f>'Age-Day'!H45</f>
        <v>3</v>
      </c>
      <c r="U45" s="3">
        <f t="shared" si="18"/>
        <v>8</v>
      </c>
      <c r="V45" s="5">
        <f t="shared" si="31"/>
        <v>0.57158779945842053</v>
      </c>
      <c r="W45">
        <f>'Age-Day'!I45</f>
        <v>1</v>
      </c>
      <c r="X45" s="3">
        <f t="shared" si="19"/>
        <v>17</v>
      </c>
      <c r="Y45" s="5">
        <f t="shared" si="32"/>
        <v>1.1934497859512707</v>
      </c>
      <c r="Z45">
        <f>'Age-Day'!J45</f>
        <v>0</v>
      </c>
      <c r="AA45" s="3">
        <f t="shared" si="20"/>
        <v>6</v>
      </c>
      <c r="AB45" s="5">
        <f t="shared" si="33"/>
        <v>0.75099412847757219</v>
      </c>
      <c r="AC45">
        <f>'Age-Day'!K45</f>
        <v>0</v>
      </c>
      <c r="AD45" s="3">
        <f t="shared" si="21"/>
        <v>2</v>
      </c>
      <c r="AE45" s="5">
        <f t="shared" si="34"/>
        <v>1.1068191125524356</v>
      </c>
      <c r="AF45">
        <f>'Age-Day'!L45</f>
        <v>0</v>
      </c>
      <c r="AG45" s="3">
        <f t="shared" si="22"/>
        <v>0</v>
      </c>
      <c r="AH45">
        <f>'Age-Day'!M45</f>
        <v>0</v>
      </c>
      <c r="AI45" s="3">
        <f t="shared" si="23"/>
        <v>0</v>
      </c>
    </row>
    <row r="46" spans="1:36" x14ac:dyDescent="0.45">
      <c r="A46" s="2">
        <f t="shared" si="24"/>
        <v>43905</v>
      </c>
      <c r="B46">
        <f>'Age-Day'!B46</f>
        <v>0</v>
      </c>
      <c r="C46" s="3">
        <f t="shared" si="12"/>
        <v>2</v>
      </c>
      <c r="D46" s="5">
        <f t="shared" si="25"/>
        <v>0.18429595719173505</v>
      </c>
      <c r="E46">
        <f>'Age-Day'!C46</f>
        <v>0</v>
      </c>
      <c r="F46" s="3">
        <f t="shared" si="13"/>
        <v>0</v>
      </c>
      <c r="G46" s="5">
        <f t="shared" si="26"/>
        <v>0</v>
      </c>
      <c r="H46">
        <f>'Age-Day'!D46</f>
        <v>1</v>
      </c>
      <c r="I46" s="3">
        <f t="shared" si="14"/>
        <v>4</v>
      </c>
      <c r="J46" s="5">
        <f t="shared" si="27"/>
        <v>0.22965737989636711</v>
      </c>
      <c r="K46">
        <f>'Age-Day'!E46</f>
        <v>1</v>
      </c>
      <c r="L46" s="3">
        <f t="shared" si="15"/>
        <v>10</v>
      </c>
      <c r="M46" s="5">
        <f t="shared" si="28"/>
        <v>0.50598658022391929</v>
      </c>
      <c r="N46">
        <f>'Age-Day'!F46</f>
        <v>0</v>
      </c>
      <c r="O46" s="3">
        <f t="shared" si="16"/>
        <v>10</v>
      </c>
      <c r="P46" s="5">
        <f t="shared" si="29"/>
        <v>0.44186395892432634</v>
      </c>
      <c r="Q46">
        <f>'Age-Day'!G46</f>
        <v>0</v>
      </c>
      <c r="R46" s="3">
        <f t="shared" si="17"/>
        <v>17</v>
      </c>
      <c r="S46" s="5">
        <f t="shared" si="30"/>
        <v>0.89927343995895082</v>
      </c>
      <c r="T46">
        <f>'Age-Day'!H46</f>
        <v>1</v>
      </c>
      <c r="U46" s="3">
        <f t="shared" si="18"/>
        <v>9</v>
      </c>
      <c r="V46" s="5">
        <f t="shared" si="31"/>
        <v>0.64303627439072308</v>
      </c>
      <c r="W46">
        <f>'Age-Day'!I46</f>
        <v>0</v>
      </c>
      <c r="X46" s="3">
        <f t="shared" si="19"/>
        <v>17</v>
      </c>
      <c r="Y46" s="5">
        <f t="shared" si="32"/>
        <v>1.1934497859512707</v>
      </c>
      <c r="Z46">
        <f>'Age-Day'!J46</f>
        <v>0</v>
      </c>
      <c r="AA46" s="3">
        <f t="shared" si="20"/>
        <v>6</v>
      </c>
      <c r="AB46" s="5">
        <f t="shared" si="33"/>
        <v>0.75099412847757219</v>
      </c>
      <c r="AC46">
        <f>'Age-Day'!K46</f>
        <v>0</v>
      </c>
      <c r="AD46" s="3">
        <f t="shared" si="21"/>
        <v>2</v>
      </c>
      <c r="AE46" s="5">
        <f t="shared" si="34"/>
        <v>1.1068191125524356</v>
      </c>
      <c r="AF46">
        <f>'Age-Day'!L46</f>
        <v>0</v>
      </c>
      <c r="AG46" s="3">
        <f t="shared" si="22"/>
        <v>0</v>
      </c>
      <c r="AH46">
        <f>'Age-Day'!M46</f>
        <v>0</v>
      </c>
      <c r="AI46" s="3">
        <f t="shared" si="23"/>
        <v>0</v>
      </c>
    </row>
    <row r="47" spans="1:36" x14ac:dyDescent="0.45">
      <c r="A47" s="2">
        <f t="shared" si="24"/>
        <v>43906</v>
      </c>
      <c r="B47">
        <f>'Age-Day'!B47</f>
        <v>0</v>
      </c>
      <c r="C47" s="3">
        <f t="shared" si="12"/>
        <v>2</v>
      </c>
      <c r="D47" s="5">
        <f t="shared" si="25"/>
        <v>0.18429595719173505</v>
      </c>
      <c r="E47">
        <f>'Age-Day'!C47</f>
        <v>0</v>
      </c>
      <c r="F47" s="3">
        <f t="shared" si="13"/>
        <v>0</v>
      </c>
      <c r="G47" s="5">
        <f t="shared" si="26"/>
        <v>0</v>
      </c>
      <c r="H47">
        <f>'Age-Day'!D47</f>
        <v>0</v>
      </c>
      <c r="I47" s="3">
        <f t="shared" si="14"/>
        <v>4</v>
      </c>
      <c r="J47" s="5">
        <f t="shared" si="27"/>
        <v>0.22965737989636711</v>
      </c>
      <c r="K47">
        <f>'Age-Day'!E47</f>
        <v>0</v>
      </c>
      <c r="L47" s="3">
        <f t="shared" si="15"/>
        <v>10</v>
      </c>
      <c r="M47" s="5">
        <f t="shared" si="28"/>
        <v>0.50598658022391929</v>
      </c>
      <c r="N47">
        <f>'Age-Day'!F47</f>
        <v>0</v>
      </c>
      <c r="O47" s="3">
        <f t="shared" si="16"/>
        <v>10</v>
      </c>
      <c r="P47" s="5">
        <f t="shared" si="29"/>
        <v>0.44186395892432634</v>
      </c>
      <c r="Q47">
        <f>'Age-Day'!G47</f>
        <v>0</v>
      </c>
      <c r="R47" s="3">
        <f t="shared" si="17"/>
        <v>17</v>
      </c>
      <c r="S47" s="5">
        <f t="shared" si="30"/>
        <v>0.89927343995895082</v>
      </c>
      <c r="T47">
        <f>'Age-Day'!H47</f>
        <v>0</v>
      </c>
      <c r="U47" s="3">
        <f t="shared" si="18"/>
        <v>9</v>
      </c>
      <c r="V47" s="5">
        <f t="shared" si="31"/>
        <v>0.64303627439072308</v>
      </c>
      <c r="W47">
        <f>'Age-Day'!I47</f>
        <v>0</v>
      </c>
      <c r="X47" s="3">
        <f t="shared" si="19"/>
        <v>17</v>
      </c>
      <c r="Y47" s="5">
        <f t="shared" si="32"/>
        <v>1.1934497859512707</v>
      </c>
      <c r="Z47">
        <f>'Age-Day'!J47</f>
        <v>0</v>
      </c>
      <c r="AA47" s="3">
        <f t="shared" si="20"/>
        <v>6</v>
      </c>
      <c r="AB47" s="5">
        <f t="shared" si="33"/>
        <v>0.75099412847757219</v>
      </c>
      <c r="AC47">
        <f>'Age-Day'!K47</f>
        <v>0</v>
      </c>
      <c r="AD47" s="3">
        <f t="shared" si="21"/>
        <v>2</v>
      </c>
      <c r="AE47" s="5">
        <f t="shared" si="34"/>
        <v>1.1068191125524356</v>
      </c>
      <c r="AF47">
        <f>'Age-Day'!L47</f>
        <v>0</v>
      </c>
      <c r="AG47" s="3">
        <f t="shared" si="22"/>
        <v>0</v>
      </c>
      <c r="AH47">
        <f>'Age-Day'!M47</f>
        <v>0</v>
      </c>
      <c r="AI47" s="3">
        <f t="shared" si="23"/>
        <v>0</v>
      </c>
      <c r="AJ47" t="s">
        <v>12</v>
      </c>
    </row>
    <row r="48" spans="1:36" x14ac:dyDescent="0.45">
      <c r="A48" s="2">
        <f t="shared" si="24"/>
        <v>43907</v>
      </c>
      <c r="B48">
        <f>'Age-Day'!B48</f>
        <v>0</v>
      </c>
      <c r="C48" s="3">
        <f t="shared" si="12"/>
        <v>2</v>
      </c>
      <c r="D48" s="5">
        <f t="shared" si="25"/>
        <v>0.18429595719173505</v>
      </c>
      <c r="E48">
        <f>'Age-Day'!C48</f>
        <v>0</v>
      </c>
      <c r="F48" s="3">
        <f t="shared" si="13"/>
        <v>0</v>
      </c>
      <c r="G48" s="5">
        <f t="shared" si="26"/>
        <v>0</v>
      </c>
      <c r="H48">
        <f>'Age-Day'!D48</f>
        <v>0</v>
      </c>
      <c r="I48" s="3">
        <f t="shared" si="14"/>
        <v>4</v>
      </c>
      <c r="J48" s="5">
        <f t="shared" si="27"/>
        <v>0.22965737989636711</v>
      </c>
      <c r="K48">
        <f>'Age-Day'!E48</f>
        <v>0</v>
      </c>
      <c r="L48" s="3">
        <f t="shared" si="15"/>
        <v>10</v>
      </c>
      <c r="M48" s="5">
        <f t="shared" si="28"/>
        <v>0.50598658022391929</v>
      </c>
      <c r="N48">
        <f>'Age-Day'!F48</f>
        <v>4</v>
      </c>
      <c r="O48" s="3">
        <f t="shared" si="16"/>
        <v>14</v>
      </c>
      <c r="P48" s="5">
        <f t="shared" si="29"/>
        <v>0.61860954249405697</v>
      </c>
      <c r="Q48">
        <f>'Age-Day'!G48</f>
        <v>5</v>
      </c>
      <c r="R48" s="3">
        <f t="shared" si="17"/>
        <v>22</v>
      </c>
      <c r="S48" s="5">
        <f t="shared" si="30"/>
        <v>1.1637656281821716</v>
      </c>
      <c r="T48">
        <f>'Age-Day'!H48</f>
        <v>3</v>
      </c>
      <c r="U48" s="3">
        <f t="shared" si="18"/>
        <v>12</v>
      </c>
      <c r="V48" s="5">
        <f t="shared" si="31"/>
        <v>0.85738169918763074</v>
      </c>
      <c r="W48">
        <f>'Age-Day'!I48</f>
        <v>0</v>
      </c>
      <c r="X48" s="3">
        <f t="shared" si="19"/>
        <v>17</v>
      </c>
      <c r="Y48" s="5">
        <f t="shared" si="32"/>
        <v>1.1934497859512707</v>
      </c>
      <c r="Z48">
        <f>'Age-Day'!J48</f>
        <v>0</v>
      </c>
      <c r="AA48" s="3">
        <f t="shared" si="20"/>
        <v>6</v>
      </c>
      <c r="AB48" s="5">
        <f t="shared" si="33"/>
        <v>0.75099412847757219</v>
      </c>
      <c r="AC48">
        <f>'Age-Day'!K48</f>
        <v>0</v>
      </c>
      <c r="AD48" s="3">
        <f t="shared" si="21"/>
        <v>2</v>
      </c>
      <c r="AE48" s="5">
        <f t="shared" si="34"/>
        <v>1.1068191125524356</v>
      </c>
      <c r="AF48">
        <f>'Age-Day'!L48</f>
        <v>0</v>
      </c>
      <c r="AG48" s="3">
        <f t="shared" si="22"/>
        <v>0</v>
      </c>
      <c r="AH48">
        <f>'Age-Day'!M48</f>
        <v>0</v>
      </c>
      <c r="AI48" s="3">
        <f t="shared" si="23"/>
        <v>0</v>
      </c>
    </row>
    <row r="49" spans="1:35" x14ac:dyDescent="0.45">
      <c r="A49" s="2">
        <f t="shared" si="24"/>
        <v>43908</v>
      </c>
      <c r="B49">
        <f>'Age-Day'!B49</f>
        <v>0</v>
      </c>
      <c r="C49" s="3">
        <f t="shared" si="12"/>
        <v>2</v>
      </c>
      <c r="D49" s="5">
        <f t="shared" si="25"/>
        <v>0.18429595719173505</v>
      </c>
      <c r="E49">
        <f>'Age-Day'!C49</f>
        <v>0</v>
      </c>
      <c r="F49" s="3">
        <f t="shared" si="13"/>
        <v>0</v>
      </c>
      <c r="G49" s="5">
        <f t="shared" si="26"/>
        <v>0</v>
      </c>
      <c r="H49">
        <f>'Age-Day'!D49</f>
        <v>3</v>
      </c>
      <c r="I49" s="3">
        <f t="shared" si="14"/>
        <v>7</v>
      </c>
      <c r="J49" s="5">
        <f t="shared" si="27"/>
        <v>0.40190041481864247</v>
      </c>
      <c r="K49">
        <f>'Age-Day'!E49</f>
        <v>1</v>
      </c>
      <c r="L49" s="3">
        <f t="shared" si="15"/>
        <v>11</v>
      </c>
      <c r="M49" s="5">
        <f t="shared" si="28"/>
        <v>0.55658523824631123</v>
      </c>
      <c r="N49">
        <f>'Age-Day'!F49</f>
        <v>3</v>
      </c>
      <c r="O49" s="3">
        <f t="shared" si="16"/>
        <v>17</v>
      </c>
      <c r="P49" s="5">
        <f t="shared" si="29"/>
        <v>0.75116873017135477</v>
      </c>
      <c r="Q49">
        <f>'Age-Day'!G49</f>
        <v>0</v>
      </c>
      <c r="R49" s="3">
        <f t="shared" si="17"/>
        <v>22</v>
      </c>
      <c r="S49" s="5">
        <f t="shared" si="30"/>
        <v>1.1637656281821716</v>
      </c>
      <c r="T49">
        <f>'Age-Day'!H49</f>
        <v>0</v>
      </c>
      <c r="U49" s="3">
        <f t="shared" si="18"/>
        <v>12</v>
      </c>
      <c r="V49" s="5">
        <f t="shared" si="31"/>
        <v>0.85738169918763074</v>
      </c>
      <c r="W49">
        <f>'Age-Day'!I49</f>
        <v>2</v>
      </c>
      <c r="X49" s="3">
        <f t="shared" si="19"/>
        <v>19</v>
      </c>
      <c r="Y49" s="5">
        <f t="shared" si="32"/>
        <v>1.3338556431220085</v>
      </c>
      <c r="Z49">
        <f>'Age-Day'!J49</f>
        <v>0</v>
      </c>
      <c r="AA49" s="3">
        <f t="shared" si="20"/>
        <v>6</v>
      </c>
      <c r="AB49" s="5">
        <f t="shared" si="33"/>
        <v>0.75099412847757219</v>
      </c>
      <c r="AC49">
        <f>'Age-Day'!K49</f>
        <v>0</v>
      </c>
      <c r="AD49" s="3">
        <f t="shared" si="21"/>
        <v>2</v>
      </c>
      <c r="AE49" s="5">
        <f t="shared" si="34"/>
        <v>1.1068191125524356</v>
      </c>
      <c r="AF49">
        <f>'Age-Day'!L49</f>
        <v>0</v>
      </c>
      <c r="AG49" s="3">
        <f t="shared" si="22"/>
        <v>0</v>
      </c>
      <c r="AH49">
        <f>'Age-Day'!M49</f>
        <v>0</v>
      </c>
      <c r="AI49" s="3">
        <f t="shared" si="23"/>
        <v>0</v>
      </c>
    </row>
    <row r="50" spans="1:35" x14ac:dyDescent="0.45">
      <c r="A50" s="2">
        <f t="shared" si="24"/>
        <v>43909</v>
      </c>
      <c r="B50">
        <f>'Age-Day'!B50</f>
        <v>0</v>
      </c>
      <c r="C50" s="3">
        <f t="shared" si="12"/>
        <v>2</v>
      </c>
      <c r="D50" s="5">
        <f t="shared" si="25"/>
        <v>0.18429595719173505</v>
      </c>
      <c r="E50">
        <f>'Age-Day'!C50</f>
        <v>0</v>
      </c>
      <c r="F50" s="3">
        <f t="shared" si="13"/>
        <v>0</v>
      </c>
      <c r="G50" s="5">
        <f t="shared" si="26"/>
        <v>0</v>
      </c>
      <c r="H50">
        <f>'Age-Day'!D50</f>
        <v>1</v>
      </c>
      <c r="I50" s="3">
        <f t="shared" si="14"/>
        <v>8</v>
      </c>
      <c r="J50" s="5">
        <f t="shared" si="27"/>
        <v>0.45931475979273423</v>
      </c>
      <c r="K50">
        <f>'Age-Day'!E50</f>
        <v>0</v>
      </c>
      <c r="L50" s="3">
        <f t="shared" si="15"/>
        <v>11</v>
      </c>
      <c r="M50" s="5">
        <f t="shared" si="28"/>
        <v>0.55658523824631123</v>
      </c>
      <c r="N50">
        <f>'Age-Day'!F50</f>
        <v>3</v>
      </c>
      <c r="O50" s="3">
        <f t="shared" si="16"/>
        <v>20</v>
      </c>
      <c r="P50" s="5">
        <f t="shared" si="29"/>
        <v>0.88372791784865268</v>
      </c>
      <c r="Q50">
        <f>'Age-Day'!G50</f>
        <v>1</v>
      </c>
      <c r="R50" s="3">
        <f t="shared" si="17"/>
        <v>23</v>
      </c>
      <c r="S50" s="5">
        <f t="shared" si="30"/>
        <v>1.2166640658268157</v>
      </c>
      <c r="T50">
        <f>'Age-Day'!H50</f>
        <v>1</v>
      </c>
      <c r="U50" s="3">
        <f t="shared" si="18"/>
        <v>13</v>
      </c>
      <c r="V50" s="5">
        <f t="shared" si="31"/>
        <v>0.92883017411993352</v>
      </c>
      <c r="W50">
        <f>'Age-Day'!I50</f>
        <v>0</v>
      </c>
      <c r="X50" s="3">
        <f t="shared" si="19"/>
        <v>19</v>
      </c>
      <c r="Y50" s="5">
        <f t="shared" si="32"/>
        <v>1.3338556431220085</v>
      </c>
      <c r="Z50">
        <f>'Age-Day'!J50</f>
        <v>1</v>
      </c>
      <c r="AA50" s="3">
        <f t="shared" si="20"/>
        <v>7</v>
      </c>
      <c r="AB50" s="5">
        <f t="shared" si="33"/>
        <v>0.87615981655716757</v>
      </c>
      <c r="AC50">
        <f>'Age-Day'!K50</f>
        <v>0</v>
      </c>
      <c r="AD50" s="3">
        <f t="shared" si="21"/>
        <v>2</v>
      </c>
      <c r="AE50" s="5">
        <f t="shared" si="34"/>
        <v>1.1068191125524356</v>
      </c>
      <c r="AF50">
        <f>'Age-Day'!L50</f>
        <v>0</v>
      </c>
      <c r="AG50" s="3">
        <f t="shared" si="22"/>
        <v>0</v>
      </c>
      <c r="AH50">
        <f>'Age-Day'!M50</f>
        <v>0</v>
      </c>
      <c r="AI50" s="3">
        <f t="shared" si="23"/>
        <v>0</v>
      </c>
    </row>
    <row r="51" spans="1:35" x14ac:dyDescent="0.45">
      <c r="A51" s="2">
        <f t="shared" si="24"/>
        <v>43910</v>
      </c>
      <c r="B51">
        <f>'Age-Day'!B51</f>
        <v>0</v>
      </c>
      <c r="C51" s="3">
        <f t="shared" si="12"/>
        <v>2</v>
      </c>
      <c r="D51" s="5">
        <f t="shared" si="25"/>
        <v>0.18429595719173505</v>
      </c>
      <c r="E51">
        <f>'Age-Day'!C51</f>
        <v>0</v>
      </c>
      <c r="F51" s="3">
        <f t="shared" si="13"/>
        <v>0</v>
      </c>
      <c r="G51" s="5">
        <f t="shared" si="26"/>
        <v>0</v>
      </c>
      <c r="H51">
        <f>'Age-Day'!D51</f>
        <v>2</v>
      </c>
      <c r="I51" s="3">
        <f t="shared" si="14"/>
        <v>10</v>
      </c>
      <c r="J51" s="5">
        <f t="shared" si="27"/>
        <v>0.5741434497409178</v>
      </c>
      <c r="K51">
        <f>'Age-Day'!E51</f>
        <v>0</v>
      </c>
      <c r="L51" s="3">
        <f t="shared" si="15"/>
        <v>11</v>
      </c>
      <c r="M51" s="5">
        <f t="shared" si="28"/>
        <v>0.55658523824631123</v>
      </c>
      <c r="N51">
        <f>'Age-Day'!F51</f>
        <v>2</v>
      </c>
      <c r="O51" s="3">
        <f t="shared" si="16"/>
        <v>22</v>
      </c>
      <c r="P51" s="5">
        <f t="shared" si="29"/>
        <v>0.97210070963351791</v>
      </c>
      <c r="Q51">
        <f>'Age-Day'!G51</f>
        <v>3</v>
      </c>
      <c r="R51" s="3">
        <f t="shared" si="17"/>
        <v>26</v>
      </c>
      <c r="S51" s="5">
        <f t="shared" si="30"/>
        <v>1.3753593787607483</v>
      </c>
      <c r="T51">
        <f>'Age-Day'!H51</f>
        <v>3</v>
      </c>
      <c r="U51" s="3">
        <f t="shared" si="18"/>
        <v>16</v>
      </c>
      <c r="V51" s="5">
        <f t="shared" si="31"/>
        <v>1.1431755989168411</v>
      </c>
      <c r="W51">
        <f>'Age-Day'!I51</f>
        <v>1</v>
      </c>
      <c r="X51" s="3">
        <f t="shared" si="19"/>
        <v>20</v>
      </c>
      <c r="Y51" s="5">
        <f t="shared" si="32"/>
        <v>1.4040585717073772</v>
      </c>
      <c r="Z51">
        <f>'Age-Day'!J51</f>
        <v>0</v>
      </c>
      <c r="AA51" s="3">
        <f t="shared" si="20"/>
        <v>7</v>
      </c>
      <c r="AB51" s="5">
        <f t="shared" si="33"/>
        <v>0.87615981655716757</v>
      </c>
      <c r="AC51">
        <f>'Age-Day'!K51</f>
        <v>0</v>
      </c>
      <c r="AD51" s="3">
        <f t="shared" si="21"/>
        <v>2</v>
      </c>
      <c r="AE51" s="5">
        <f t="shared" si="34"/>
        <v>1.1068191125524356</v>
      </c>
      <c r="AF51">
        <f>'Age-Day'!L51</f>
        <v>0</v>
      </c>
      <c r="AG51" s="3">
        <f t="shared" si="22"/>
        <v>0</v>
      </c>
      <c r="AH51">
        <f>'Age-Day'!M51</f>
        <v>0</v>
      </c>
      <c r="AI51" s="3">
        <f t="shared" si="23"/>
        <v>0</v>
      </c>
    </row>
    <row r="52" spans="1:35" x14ac:dyDescent="0.45">
      <c r="A52" s="2">
        <f t="shared" si="24"/>
        <v>43911</v>
      </c>
      <c r="B52">
        <f>'Age-Day'!B52</f>
        <v>0</v>
      </c>
      <c r="C52" s="3">
        <f t="shared" si="12"/>
        <v>2</v>
      </c>
      <c r="D52" s="5">
        <f t="shared" si="25"/>
        <v>0.18429595719173505</v>
      </c>
      <c r="E52">
        <f>'Age-Day'!C52</f>
        <v>0</v>
      </c>
      <c r="F52" s="3">
        <f t="shared" si="13"/>
        <v>0</v>
      </c>
      <c r="G52" s="5">
        <f t="shared" si="26"/>
        <v>0</v>
      </c>
      <c r="H52">
        <f>'Age-Day'!D52</f>
        <v>1</v>
      </c>
      <c r="I52" s="3">
        <f t="shared" si="14"/>
        <v>11</v>
      </c>
      <c r="J52" s="5">
        <f t="shared" si="27"/>
        <v>0.63155779471500961</v>
      </c>
      <c r="K52">
        <f>'Age-Day'!E52</f>
        <v>1</v>
      </c>
      <c r="L52" s="3">
        <f t="shared" si="15"/>
        <v>12</v>
      </c>
      <c r="M52" s="5">
        <f t="shared" si="28"/>
        <v>0.60718389626870317</v>
      </c>
      <c r="N52">
        <f>'Age-Day'!F52</f>
        <v>3</v>
      </c>
      <c r="O52" s="3">
        <f t="shared" si="16"/>
        <v>25</v>
      </c>
      <c r="P52" s="5">
        <f t="shared" si="29"/>
        <v>1.1046598973108159</v>
      </c>
      <c r="Q52">
        <f>'Age-Day'!G52</f>
        <v>2</v>
      </c>
      <c r="R52" s="3">
        <f t="shared" si="17"/>
        <v>28</v>
      </c>
      <c r="S52" s="5">
        <f t="shared" si="30"/>
        <v>1.4811562540500367</v>
      </c>
      <c r="T52">
        <f>'Age-Day'!H52</f>
        <v>0</v>
      </c>
      <c r="U52" s="3">
        <f t="shared" si="18"/>
        <v>16</v>
      </c>
      <c r="V52" s="5">
        <f t="shared" si="31"/>
        <v>1.1431755989168411</v>
      </c>
      <c r="W52">
        <f>'Age-Day'!I52</f>
        <v>0</v>
      </c>
      <c r="X52" s="3">
        <f t="shared" si="19"/>
        <v>20</v>
      </c>
      <c r="Y52" s="5">
        <f t="shared" si="32"/>
        <v>1.4040585717073772</v>
      </c>
      <c r="Z52">
        <f>'Age-Day'!J52</f>
        <v>0</v>
      </c>
      <c r="AA52" s="3">
        <f t="shared" si="20"/>
        <v>7</v>
      </c>
      <c r="AB52" s="5">
        <f t="shared" si="33"/>
        <v>0.87615981655716757</v>
      </c>
      <c r="AC52">
        <f>'Age-Day'!K52</f>
        <v>0</v>
      </c>
      <c r="AD52" s="3">
        <f t="shared" si="21"/>
        <v>2</v>
      </c>
      <c r="AE52" s="5">
        <f t="shared" si="34"/>
        <v>1.1068191125524356</v>
      </c>
      <c r="AF52">
        <f>'Age-Day'!L52</f>
        <v>0</v>
      </c>
      <c r="AG52" s="3">
        <f t="shared" si="22"/>
        <v>0</v>
      </c>
      <c r="AH52">
        <f>'Age-Day'!M52</f>
        <v>0</v>
      </c>
      <c r="AI52" s="3">
        <f t="shared" si="23"/>
        <v>0</v>
      </c>
    </row>
    <row r="53" spans="1:35" x14ac:dyDescent="0.45">
      <c r="A53" s="2">
        <f t="shared" si="24"/>
        <v>43912</v>
      </c>
      <c r="B53">
        <f>'Age-Day'!B53</f>
        <v>0</v>
      </c>
      <c r="C53" s="3">
        <f t="shared" si="12"/>
        <v>2</v>
      </c>
      <c r="D53" s="5">
        <f t="shared" si="25"/>
        <v>0.18429595719173505</v>
      </c>
      <c r="E53">
        <f>'Age-Day'!C53</f>
        <v>0</v>
      </c>
      <c r="F53" s="3">
        <f t="shared" si="13"/>
        <v>0</v>
      </c>
      <c r="G53" s="5">
        <f t="shared" si="26"/>
        <v>0</v>
      </c>
      <c r="H53">
        <f>'Age-Day'!D53</f>
        <v>0</v>
      </c>
      <c r="I53" s="3">
        <f t="shared" si="14"/>
        <v>11</v>
      </c>
      <c r="J53" s="5">
        <f t="shared" si="27"/>
        <v>0.63155779471500961</v>
      </c>
      <c r="K53">
        <f>'Age-Day'!E53</f>
        <v>0</v>
      </c>
      <c r="L53" s="3">
        <f t="shared" si="15"/>
        <v>12</v>
      </c>
      <c r="M53" s="5">
        <f t="shared" si="28"/>
        <v>0.60718389626870317</v>
      </c>
      <c r="N53">
        <f>'Age-Day'!F53</f>
        <v>1</v>
      </c>
      <c r="O53" s="3">
        <f t="shared" si="16"/>
        <v>26</v>
      </c>
      <c r="P53" s="5">
        <f t="shared" si="29"/>
        <v>1.1488462932032486</v>
      </c>
      <c r="Q53">
        <f>'Age-Day'!G53</f>
        <v>0</v>
      </c>
      <c r="R53" s="3">
        <f t="shared" si="17"/>
        <v>28</v>
      </c>
      <c r="S53" s="5">
        <f t="shared" si="30"/>
        <v>1.4811562540500367</v>
      </c>
      <c r="T53">
        <f>'Age-Day'!H53</f>
        <v>1</v>
      </c>
      <c r="U53" s="3">
        <f t="shared" si="18"/>
        <v>17</v>
      </c>
      <c r="V53" s="5">
        <f t="shared" si="31"/>
        <v>1.2146240738491436</v>
      </c>
      <c r="W53">
        <f>'Age-Day'!I53</f>
        <v>0</v>
      </c>
      <c r="X53" s="3">
        <f t="shared" si="19"/>
        <v>20</v>
      </c>
      <c r="Y53" s="5">
        <f t="shared" si="32"/>
        <v>1.4040585717073772</v>
      </c>
      <c r="Z53">
        <f>'Age-Day'!J53</f>
        <v>0</v>
      </c>
      <c r="AA53" s="3">
        <f t="shared" si="20"/>
        <v>7</v>
      </c>
      <c r="AB53" s="5">
        <f t="shared" si="33"/>
        <v>0.87615981655716757</v>
      </c>
      <c r="AC53">
        <f>'Age-Day'!K53</f>
        <v>0</v>
      </c>
      <c r="AD53" s="3">
        <f t="shared" si="21"/>
        <v>2</v>
      </c>
      <c r="AE53" s="5">
        <f t="shared" si="34"/>
        <v>1.1068191125524356</v>
      </c>
      <c r="AF53">
        <f>'Age-Day'!L53</f>
        <v>0</v>
      </c>
      <c r="AG53" s="3">
        <f t="shared" si="22"/>
        <v>0</v>
      </c>
      <c r="AH53">
        <f>'Age-Day'!M53</f>
        <v>0</v>
      </c>
      <c r="AI53" s="3">
        <f t="shared" si="23"/>
        <v>0</v>
      </c>
    </row>
    <row r="54" spans="1:35" x14ac:dyDescent="0.45">
      <c r="A54" s="2">
        <f t="shared" si="24"/>
        <v>43913</v>
      </c>
      <c r="B54">
        <f>'Age-Day'!B54</f>
        <v>0</v>
      </c>
      <c r="C54" s="3">
        <f t="shared" si="12"/>
        <v>2</v>
      </c>
      <c r="D54" s="5">
        <f t="shared" si="25"/>
        <v>0.18429595719173505</v>
      </c>
      <c r="E54">
        <f>'Age-Day'!C54</f>
        <v>0</v>
      </c>
      <c r="F54" s="3">
        <f t="shared" si="13"/>
        <v>0</v>
      </c>
      <c r="G54" s="5">
        <f t="shared" si="26"/>
        <v>0</v>
      </c>
      <c r="H54">
        <f>'Age-Day'!D54</f>
        <v>0</v>
      </c>
      <c r="I54" s="3">
        <f t="shared" si="14"/>
        <v>11</v>
      </c>
      <c r="J54" s="5">
        <f t="shared" si="27"/>
        <v>0.63155779471500961</v>
      </c>
      <c r="K54">
        <f>'Age-Day'!E54</f>
        <v>2</v>
      </c>
      <c r="L54" s="3">
        <f t="shared" si="15"/>
        <v>14</v>
      </c>
      <c r="M54" s="5">
        <f t="shared" si="28"/>
        <v>0.70838121231348705</v>
      </c>
      <c r="N54">
        <f>'Age-Day'!F54</f>
        <v>6</v>
      </c>
      <c r="O54" s="3">
        <f t="shared" si="16"/>
        <v>32</v>
      </c>
      <c r="P54" s="5">
        <f t="shared" si="29"/>
        <v>1.4139646685578444</v>
      </c>
      <c r="Q54">
        <f>'Age-Day'!G54</f>
        <v>3</v>
      </c>
      <c r="R54" s="3">
        <f t="shared" si="17"/>
        <v>31</v>
      </c>
      <c r="S54" s="5">
        <f t="shared" si="30"/>
        <v>1.6398515669839693</v>
      </c>
      <c r="T54">
        <f>'Age-Day'!H54</f>
        <v>1</v>
      </c>
      <c r="U54" s="3">
        <f t="shared" si="18"/>
        <v>18</v>
      </c>
      <c r="V54" s="5">
        <f t="shared" si="31"/>
        <v>1.2860725487814462</v>
      </c>
      <c r="W54">
        <f>'Age-Day'!I54</f>
        <v>4</v>
      </c>
      <c r="X54" s="3">
        <f t="shared" si="19"/>
        <v>24</v>
      </c>
      <c r="Y54" s="5">
        <f t="shared" si="32"/>
        <v>1.6848702860488529</v>
      </c>
      <c r="Z54">
        <f>'Age-Day'!J54</f>
        <v>0</v>
      </c>
      <c r="AA54" s="3">
        <f t="shared" si="20"/>
        <v>7</v>
      </c>
      <c r="AB54" s="5">
        <f t="shared" si="33"/>
        <v>0.87615981655716757</v>
      </c>
      <c r="AC54">
        <f>'Age-Day'!K54</f>
        <v>0</v>
      </c>
      <c r="AD54" s="3">
        <f t="shared" si="21"/>
        <v>2</v>
      </c>
      <c r="AE54" s="5">
        <f t="shared" si="34"/>
        <v>1.1068191125524356</v>
      </c>
      <c r="AF54">
        <f>'Age-Day'!L54</f>
        <v>0</v>
      </c>
      <c r="AG54" s="3">
        <f t="shared" si="22"/>
        <v>0</v>
      </c>
      <c r="AH54">
        <f>'Age-Day'!M54</f>
        <v>0</v>
      </c>
      <c r="AI54" s="3">
        <f t="shared" si="23"/>
        <v>0</v>
      </c>
    </row>
    <row r="55" spans="1:35" x14ac:dyDescent="0.45">
      <c r="A55" s="2">
        <f t="shared" si="24"/>
        <v>43914</v>
      </c>
      <c r="B55">
        <f>'Age-Day'!B55</f>
        <v>0</v>
      </c>
      <c r="C55" s="3">
        <f t="shared" si="12"/>
        <v>2</v>
      </c>
      <c r="D55" s="5">
        <f t="shared" si="25"/>
        <v>0.18429595719173505</v>
      </c>
      <c r="E55">
        <f>'Age-Day'!C55</f>
        <v>1</v>
      </c>
      <c r="F55" s="3">
        <f t="shared" si="13"/>
        <v>1</v>
      </c>
      <c r="G55" s="5">
        <f t="shared" si="26"/>
        <v>9.3599918380871172E-2</v>
      </c>
      <c r="H55">
        <f>'Age-Day'!D55</f>
        <v>3</v>
      </c>
      <c r="I55" s="3">
        <f t="shared" si="14"/>
        <v>14</v>
      </c>
      <c r="J55" s="5">
        <f t="shared" si="27"/>
        <v>0.80380082963728494</v>
      </c>
      <c r="K55">
        <f>'Age-Day'!E55</f>
        <v>5</v>
      </c>
      <c r="L55" s="3">
        <f t="shared" si="15"/>
        <v>19</v>
      </c>
      <c r="M55" s="5">
        <f t="shared" si="28"/>
        <v>0.96137450242544675</v>
      </c>
      <c r="N55">
        <f>'Age-Day'!F55</f>
        <v>2</v>
      </c>
      <c r="O55" s="3">
        <f t="shared" si="16"/>
        <v>34</v>
      </c>
      <c r="P55" s="5">
        <f t="shared" si="29"/>
        <v>1.5023374603427095</v>
      </c>
      <c r="Q55">
        <f>'Age-Day'!G55</f>
        <v>2</v>
      </c>
      <c r="R55" s="3">
        <f t="shared" si="17"/>
        <v>33</v>
      </c>
      <c r="S55" s="5">
        <f t="shared" si="30"/>
        <v>1.7456484422732577</v>
      </c>
      <c r="T55">
        <f>'Age-Day'!H55</f>
        <v>3</v>
      </c>
      <c r="U55" s="3">
        <f t="shared" si="18"/>
        <v>21</v>
      </c>
      <c r="V55" s="5">
        <f t="shared" si="31"/>
        <v>1.500417973578354</v>
      </c>
      <c r="W55">
        <f>'Age-Day'!I55</f>
        <v>1</v>
      </c>
      <c r="X55" s="3">
        <f t="shared" si="19"/>
        <v>25</v>
      </c>
      <c r="Y55" s="5">
        <f t="shared" si="32"/>
        <v>1.7550732146342216</v>
      </c>
      <c r="Z55">
        <f>'Age-Day'!J55</f>
        <v>0</v>
      </c>
      <c r="AA55" s="3">
        <f t="shared" si="20"/>
        <v>7</v>
      </c>
      <c r="AB55" s="5">
        <f t="shared" si="33"/>
        <v>0.87615981655716757</v>
      </c>
      <c r="AC55">
        <f>'Age-Day'!K55</f>
        <v>0</v>
      </c>
      <c r="AD55" s="3">
        <f t="shared" si="21"/>
        <v>2</v>
      </c>
      <c r="AE55" s="5">
        <f t="shared" si="34"/>
        <v>1.1068191125524356</v>
      </c>
      <c r="AF55">
        <f>'Age-Day'!L55</f>
        <v>0</v>
      </c>
      <c r="AG55" s="3">
        <f t="shared" si="22"/>
        <v>0</v>
      </c>
      <c r="AH55">
        <f>'Age-Day'!M55</f>
        <v>0</v>
      </c>
      <c r="AI55" s="3">
        <f t="shared" si="23"/>
        <v>0</v>
      </c>
    </row>
    <row r="56" spans="1:35" x14ac:dyDescent="0.45">
      <c r="A56" s="2">
        <f t="shared" si="24"/>
        <v>43915</v>
      </c>
      <c r="B56">
        <f>'Age-Day'!B56</f>
        <v>0</v>
      </c>
      <c r="C56" s="3">
        <f t="shared" si="12"/>
        <v>2</v>
      </c>
      <c r="D56" s="5">
        <f t="shared" si="25"/>
        <v>0.18429595719173505</v>
      </c>
      <c r="E56">
        <f>'Age-Day'!C56</f>
        <v>2</v>
      </c>
      <c r="F56" s="3">
        <f t="shared" si="13"/>
        <v>3</v>
      </c>
      <c r="G56" s="5">
        <f t="shared" si="26"/>
        <v>0.28079975514261352</v>
      </c>
      <c r="H56">
        <f>'Age-Day'!D56</f>
        <v>4</v>
      </c>
      <c r="I56" s="3">
        <f t="shared" si="14"/>
        <v>18</v>
      </c>
      <c r="J56" s="5">
        <f t="shared" si="27"/>
        <v>1.033458209533652</v>
      </c>
      <c r="K56">
        <f>'Age-Day'!E56</f>
        <v>2</v>
      </c>
      <c r="L56" s="3">
        <f t="shared" si="15"/>
        <v>21</v>
      </c>
      <c r="M56" s="5">
        <f t="shared" si="28"/>
        <v>1.0625718184702304</v>
      </c>
      <c r="N56">
        <f>'Age-Day'!F56</f>
        <v>7</v>
      </c>
      <c r="O56" s="3">
        <f t="shared" si="16"/>
        <v>41</v>
      </c>
      <c r="P56" s="5">
        <f t="shared" si="29"/>
        <v>1.8116422315897383</v>
      </c>
      <c r="Q56">
        <f>'Age-Day'!G56</f>
        <v>3</v>
      </c>
      <c r="R56" s="3">
        <f t="shared" si="17"/>
        <v>36</v>
      </c>
      <c r="S56" s="5">
        <f t="shared" si="30"/>
        <v>1.90434375520719</v>
      </c>
      <c r="T56">
        <f>'Age-Day'!H56</f>
        <v>3</v>
      </c>
      <c r="U56" s="3">
        <f t="shared" si="18"/>
        <v>24</v>
      </c>
      <c r="V56" s="5">
        <f t="shared" si="31"/>
        <v>1.7147633983752615</v>
      </c>
      <c r="W56">
        <f>'Age-Day'!I56</f>
        <v>2</v>
      </c>
      <c r="X56" s="3">
        <f t="shared" si="19"/>
        <v>27</v>
      </c>
      <c r="Y56" s="5">
        <f t="shared" si="32"/>
        <v>1.8954790718049594</v>
      </c>
      <c r="Z56">
        <f>'Age-Day'!J56</f>
        <v>1</v>
      </c>
      <c r="AA56" s="3">
        <f t="shared" si="20"/>
        <v>8</v>
      </c>
      <c r="AB56" s="5">
        <f t="shared" si="33"/>
        <v>1.0013255046367628</v>
      </c>
      <c r="AC56">
        <f>'Age-Day'!K56</f>
        <v>1</v>
      </c>
      <c r="AD56" s="3">
        <f t="shared" si="21"/>
        <v>3</v>
      </c>
      <c r="AE56" s="5">
        <f t="shared" si="34"/>
        <v>1.6602286688286532</v>
      </c>
      <c r="AF56">
        <f>'Age-Day'!L56</f>
        <v>0</v>
      </c>
      <c r="AG56" s="3">
        <f t="shared" si="22"/>
        <v>0</v>
      </c>
      <c r="AH56">
        <f>'Age-Day'!M56</f>
        <v>3</v>
      </c>
      <c r="AI56" s="3">
        <f t="shared" si="23"/>
        <v>3</v>
      </c>
    </row>
    <row r="57" spans="1:35" x14ac:dyDescent="0.45">
      <c r="A57" s="2">
        <f t="shared" si="24"/>
        <v>43916</v>
      </c>
      <c r="B57">
        <f>'Age-Day'!B57</f>
        <v>1</v>
      </c>
      <c r="C57" s="3">
        <f t="shared" si="12"/>
        <v>3</v>
      </c>
      <c r="D57" s="5">
        <f t="shared" si="25"/>
        <v>0.27644393578760262</v>
      </c>
      <c r="E57">
        <f>'Age-Day'!C57</f>
        <v>0</v>
      </c>
      <c r="F57" s="3">
        <f t="shared" si="13"/>
        <v>3</v>
      </c>
      <c r="G57" s="5">
        <f t="shared" si="26"/>
        <v>0.28079975514261352</v>
      </c>
      <c r="H57">
        <f>'Age-Day'!D57</f>
        <v>5</v>
      </c>
      <c r="I57" s="3">
        <f t="shared" si="14"/>
        <v>23</v>
      </c>
      <c r="J57" s="5">
        <f t="shared" si="27"/>
        <v>1.3205299344041108</v>
      </c>
      <c r="K57">
        <f>'Age-Day'!E57</f>
        <v>7</v>
      </c>
      <c r="L57" s="3">
        <f t="shared" si="15"/>
        <v>28</v>
      </c>
      <c r="M57" s="5">
        <f t="shared" si="28"/>
        <v>1.4167624246269741</v>
      </c>
      <c r="N57">
        <f>'Age-Day'!F57</f>
        <v>9</v>
      </c>
      <c r="O57" s="3">
        <f t="shared" si="16"/>
        <v>50</v>
      </c>
      <c r="P57" s="5">
        <f t="shared" si="29"/>
        <v>2.2093197946216319</v>
      </c>
      <c r="Q57">
        <f>'Age-Day'!G57</f>
        <v>5</v>
      </c>
      <c r="R57" s="3">
        <f t="shared" si="17"/>
        <v>41</v>
      </c>
      <c r="S57" s="5">
        <f t="shared" si="30"/>
        <v>2.1688359434304108</v>
      </c>
      <c r="T57">
        <f>'Age-Day'!H57</f>
        <v>5</v>
      </c>
      <c r="U57" s="3">
        <f t="shared" si="18"/>
        <v>29</v>
      </c>
      <c r="V57" s="5">
        <f t="shared" si="31"/>
        <v>2.0720057730367745</v>
      </c>
      <c r="W57">
        <f>'Age-Day'!I57</f>
        <v>11</v>
      </c>
      <c r="X57" s="3">
        <f t="shared" si="19"/>
        <v>38</v>
      </c>
      <c r="Y57" s="5">
        <f t="shared" si="32"/>
        <v>2.6677112862440171</v>
      </c>
      <c r="Z57">
        <f>'Age-Day'!J57</f>
        <v>2</v>
      </c>
      <c r="AA57" s="3">
        <f t="shared" si="20"/>
        <v>10</v>
      </c>
      <c r="AB57" s="5">
        <f t="shared" si="33"/>
        <v>1.2516568807959536</v>
      </c>
      <c r="AC57">
        <f>'Age-Day'!K57</f>
        <v>1</v>
      </c>
      <c r="AD57" s="3">
        <f t="shared" si="21"/>
        <v>4</v>
      </c>
      <c r="AE57" s="5">
        <f t="shared" si="34"/>
        <v>2.2136382251048712</v>
      </c>
      <c r="AF57">
        <f>'Age-Day'!L57</f>
        <v>0</v>
      </c>
      <c r="AG57" s="3">
        <f t="shared" si="22"/>
        <v>0</v>
      </c>
      <c r="AH57">
        <f>'Age-Day'!M57</f>
        <v>1</v>
      </c>
      <c r="AI57" s="3">
        <f t="shared" si="23"/>
        <v>4</v>
      </c>
    </row>
    <row r="58" spans="1:35" x14ac:dyDescent="0.45">
      <c r="A58" s="2">
        <f t="shared" si="24"/>
        <v>43917</v>
      </c>
      <c r="B58">
        <f>'Age-Day'!B58</f>
        <v>0</v>
      </c>
      <c r="C58" s="3">
        <f t="shared" si="12"/>
        <v>3</v>
      </c>
      <c r="D58" s="5">
        <f t="shared" si="25"/>
        <v>0.27644393578760262</v>
      </c>
      <c r="E58">
        <f>'Age-Day'!C58</f>
        <v>0</v>
      </c>
      <c r="F58" s="3">
        <f t="shared" si="13"/>
        <v>3</v>
      </c>
      <c r="G58" s="5">
        <f t="shared" si="26"/>
        <v>0.28079975514261352</v>
      </c>
      <c r="H58">
        <f>'Age-Day'!D58</f>
        <v>3</v>
      </c>
      <c r="I58" s="3">
        <f t="shared" si="14"/>
        <v>26</v>
      </c>
      <c r="J58" s="5">
        <f t="shared" si="27"/>
        <v>1.4927729693263863</v>
      </c>
      <c r="K58">
        <f>'Age-Day'!E58</f>
        <v>9</v>
      </c>
      <c r="L58" s="3">
        <f t="shared" si="15"/>
        <v>37</v>
      </c>
      <c r="M58" s="5">
        <f t="shared" si="28"/>
        <v>1.8721503468285012</v>
      </c>
      <c r="N58">
        <f>'Age-Day'!F58</f>
        <v>11</v>
      </c>
      <c r="O58" s="3">
        <f t="shared" si="16"/>
        <v>61</v>
      </c>
      <c r="P58" s="5">
        <f t="shared" si="29"/>
        <v>2.695370149438391</v>
      </c>
      <c r="Q58">
        <f>'Age-Day'!G58</f>
        <v>1</v>
      </c>
      <c r="R58" s="3">
        <f t="shared" si="17"/>
        <v>42</v>
      </c>
      <c r="S58" s="5">
        <f t="shared" si="30"/>
        <v>2.2217343810750552</v>
      </c>
      <c r="T58">
        <f>'Age-Day'!H58</f>
        <v>4</v>
      </c>
      <c r="U58" s="3">
        <f t="shared" si="18"/>
        <v>33</v>
      </c>
      <c r="V58" s="5">
        <f t="shared" si="31"/>
        <v>2.3577996727659847</v>
      </c>
      <c r="W58">
        <f>'Age-Day'!I58</f>
        <v>7</v>
      </c>
      <c r="X58" s="3">
        <f t="shared" si="19"/>
        <v>45</v>
      </c>
      <c r="Y58" s="5">
        <f t="shared" si="32"/>
        <v>3.1591317863415993</v>
      </c>
      <c r="Z58">
        <f>'Age-Day'!J58</f>
        <v>2</v>
      </c>
      <c r="AA58" s="3">
        <f t="shared" si="20"/>
        <v>12</v>
      </c>
      <c r="AB58" s="5">
        <f t="shared" si="33"/>
        <v>1.5019882569551444</v>
      </c>
      <c r="AC58">
        <f>'Age-Day'!K58</f>
        <v>3</v>
      </c>
      <c r="AD58" s="3">
        <f t="shared" si="21"/>
        <v>7</v>
      </c>
      <c r="AE58" s="5">
        <f t="shared" si="34"/>
        <v>3.8738668939335246</v>
      </c>
      <c r="AF58">
        <f>'Age-Day'!L58</f>
        <v>0</v>
      </c>
      <c r="AG58" s="3">
        <f t="shared" si="22"/>
        <v>0</v>
      </c>
      <c r="AH58">
        <f>'Age-Day'!M58</f>
        <v>0</v>
      </c>
      <c r="AI58" s="3">
        <f t="shared" si="23"/>
        <v>4</v>
      </c>
    </row>
    <row r="59" spans="1:35" x14ac:dyDescent="0.45">
      <c r="A59" s="2">
        <f t="shared" si="24"/>
        <v>43918</v>
      </c>
      <c r="B59">
        <f>'Age-Day'!B59</f>
        <v>1</v>
      </c>
      <c r="C59" s="3">
        <f t="shared" si="12"/>
        <v>4</v>
      </c>
      <c r="D59" s="5">
        <f t="shared" si="25"/>
        <v>0.36859191438347011</v>
      </c>
      <c r="E59">
        <f>'Age-Day'!C59</f>
        <v>1</v>
      </c>
      <c r="F59" s="3">
        <f t="shared" si="13"/>
        <v>4</v>
      </c>
      <c r="G59" s="5">
        <f t="shared" si="26"/>
        <v>0.37439967352348469</v>
      </c>
      <c r="H59">
        <f>'Age-Day'!D59</f>
        <v>6</v>
      </c>
      <c r="I59" s="3">
        <f t="shared" si="14"/>
        <v>32</v>
      </c>
      <c r="J59" s="5">
        <f t="shared" si="27"/>
        <v>1.8372590391709369</v>
      </c>
      <c r="K59">
        <f>'Age-Day'!E59</f>
        <v>8</v>
      </c>
      <c r="L59" s="3">
        <f t="shared" si="15"/>
        <v>45</v>
      </c>
      <c r="M59" s="5">
        <f t="shared" si="28"/>
        <v>2.276939611007637</v>
      </c>
      <c r="N59">
        <f>'Age-Day'!F59</f>
        <v>8</v>
      </c>
      <c r="O59" s="3">
        <f t="shared" si="16"/>
        <v>69</v>
      </c>
      <c r="P59" s="5">
        <f t="shared" si="29"/>
        <v>3.048861316577852</v>
      </c>
      <c r="Q59">
        <f>'Age-Day'!G59</f>
        <v>6</v>
      </c>
      <c r="R59" s="3">
        <f t="shared" si="17"/>
        <v>48</v>
      </c>
      <c r="S59" s="5">
        <f t="shared" si="30"/>
        <v>2.5391250069429199</v>
      </c>
      <c r="T59">
        <f>'Age-Day'!H59</f>
        <v>10</v>
      </c>
      <c r="U59" s="3">
        <f t="shared" si="18"/>
        <v>43</v>
      </c>
      <c r="V59" s="5">
        <f t="shared" si="31"/>
        <v>3.0722844220890102</v>
      </c>
      <c r="W59">
        <f>'Age-Day'!I59</f>
        <v>17</v>
      </c>
      <c r="X59" s="3">
        <f t="shared" si="19"/>
        <v>62</v>
      </c>
      <c r="Y59" s="5">
        <f t="shared" si="32"/>
        <v>4.3525815722928698</v>
      </c>
      <c r="Z59">
        <f>'Age-Day'!J59</f>
        <v>6</v>
      </c>
      <c r="AA59" s="3">
        <f t="shared" si="20"/>
        <v>18</v>
      </c>
      <c r="AB59" s="5">
        <f t="shared" si="33"/>
        <v>2.2529823854327167</v>
      </c>
      <c r="AC59">
        <f>'Age-Day'!K59</f>
        <v>0</v>
      </c>
      <c r="AD59" s="3">
        <f t="shared" si="21"/>
        <v>7</v>
      </c>
      <c r="AE59" s="5">
        <f t="shared" si="34"/>
        <v>3.8738668939335246</v>
      </c>
      <c r="AF59">
        <f>'Age-Day'!L59</f>
        <v>0</v>
      </c>
      <c r="AG59" s="3">
        <f t="shared" si="22"/>
        <v>0</v>
      </c>
      <c r="AH59">
        <f>'Age-Day'!M59</f>
        <v>0</v>
      </c>
      <c r="AI59" s="3">
        <f t="shared" si="23"/>
        <v>4</v>
      </c>
    </row>
    <row r="60" spans="1:35" x14ac:dyDescent="0.45">
      <c r="A60" s="2">
        <f t="shared" si="24"/>
        <v>43919</v>
      </c>
      <c r="B60">
        <f>'Age-Day'!B60</f>
        <v>0</v>
      </c>
      <c r="C60" s="3">
        <f t="shared" si="12"/>
        <v>4</v>
      </c>
      <c r="D60" s="5">
        <f t="shared" si="25"/>
        <v>0.36859191438347011</v>
      </c>
      <c r="E60">
        <f>'Age-Day'!C60</f>
        <v>1</v>
      </c>
      <c r="F60" s="3">
        <f t="shared" si="13"/>
        <v>5</v>
      </c>
      <c r="G60" s="5">
        <f t="shared" si="26"/>
        <v>0.46799959190435586</v>
      </c>
      <c r="H60">
        <f>'Age-Day'!D60</f>
        <v>19</v>
      </c>
      <c r="I60" s="3">
        <f t="shared" si="14"/>
        <v>51</v>
      </c>
      <c r="J60" s="5">
        <f t="shared" si="27"/>
        <v>2.9281315936786805</v>
      </c>
      <c r="K60">
        <f>'Age-Day'!E60</f>
        <v>24</v>
      </c>
      <c r="L60" s="3">
        <f t="shared" si="15"/>
        <v>69</v>
      </c>
      <c r="M60" s="5">
        <f t="shared" si="28"/>
        <v>3.4913074035450435</v>
      </c>
      <c r="N60">
        <f>'Age-Day'!F60</f>
        <v>9</v>
      </c>
      <c r="O60" s="3">
        <f t="shared" si="16"/>
        <v>78</v>
      </c>
      <c r="P60" s="5">
        <f t="shared" si="29"/>
        <v>3.4465388796097458</v>
      </c>
      <c r="Q60">
        <f>'Age-Day'!G60</f>
        <v>8</v>
      </c>
      <c r="R60" s="3">
        <f t="shared" si="17"/>
        <v>56</v>
      </c>
      <c r="S60" s="5">
        <f t="shared" si="30"/>
        <v>2.9623125081000734</v>
      </c>
      <c r="T60">
        <f>'Age-Day'!H60</f>
        <v>3</v>
      </c>
      <c r="U60" s="3">
        <f t="shared" si="18"/>
        <v>46</v>
      </c>
      <c r="V60" s="5">
        <f t="shared" si="31"/>
        <v>3.2866298468859179</v>
      </c>
      <c r="W60">
        <f>'Age-Day'!I60</f>
        <v>3</v>
      </c>
      <c r="X60" s="3">
        <f t="shared" si="19"/>
        <v>65</v>
      </c>
      <c r="Y60" s="5">
        <f t="shared" si="32"/>
        <v>4.5631903580489768</v>
      </c>
      <c r="Z60">
        <f>'Age-Day'!J60</f>
        <v>1</v>
      </c>
      <c r="AA60" s="3">
        <f t="shared" si="20"/>
        <v>19</v>
      </c>
      <c r="AB60" s="5">
        <f t="shared" si="33"/>
        <v>2.3781480735123117</v>
      </c>
      <c r="AC60">
        <f>'Age-Day'!K60</f>
        <v>0</v>
      </c>
      <c r="AD60" s="3">
        <f t="shared" si="21"/>
        <v>7</v>
      </c>
      <c r="AE60" s="5">
        <f t="shared" si="34"/>
        <v>3.8738668939335246</v>
      </c>
      <c r="AF60">
        <f>'Age-Day'!L60</f>
        <v>0</v>
      </c>
      <c r="AG60" s="3">
        <f t="shared" si="22"/>
        <v>0</v>
      </c>
      <c r="AH60">
        <f>'Age-Day'!M60</f>
        <v>0</v>
      </c>
      <c r="AI60" s="3">
        <f t="shared" si="23"/>
        <v>4</v>
      </c>
    </row>
    <row r="61" spans="1:35" x14ac:dyDescent="0.45">
      <c r="A61" s="2">
        <f t="shared" si="24"/>
        <v>43920</v>
      </c>
      <c r="B61">
        <f>'Age-Day'!B61</f>
        <v>0</v>
      </c>
      <c r="C61" s="3">
        <f t="shared" si="12"/>
        <v>4</v>
      </c>
      <c r="D61" s="5">
        <f t="shared" si="25"/>
        <v>0.36859191438347011</v>
      </c>
      <c r="E61">
        <f>'Age-Day'!C61</f>
        <v>1</v>
      </c>
      <c r="F61" s="3">
        <f t="shared" si="13"/>
        <v>6</v>
      </c>
      <c r="G61" s="5">
        <f t="shared" si="26"/>
        <v>0.56159951028522703</v>
      </c>
      <c r="H61">
        <f>'Age-Day'!D61</f>
        <v>0</v>
      </c>
      <c r="I61" s="3">
        <f t="shared" si="14"/>
        <v>51</v>
      </c>
      <c r="J61" s="5">
        <f t="shared" si="27"/>
        <v>2.9281315936786805</v>
      </c>
      <c r="K61">
        <f>'Age-Day'!E61</f>
        <v>2</v>
      </c>
      <c r="L61" s="3">
        <f t="shared" si="15"/>
        <v>71</v>
      </c>
      <c r="M61" s="5">
        <f t="shared" si="28"/>
        <v>3.5925047195898272</v>
      </c>
      <c r="N61">
        <f>'Age-Day'!F61</f>
        <v>7</v>
      </c>
      <c r="O61" s="3">
        <f t="shared" si="16"/>
        <v>85</v>
      </c>
      <c r="P61" s="5">
        <f t="shared" si="29"/>
        <v>3.7558436508567743</v>
      </c>
      <c r="Q61">
        <f>'Age-Day'!G61</f>
        <v>0</v>
      </c>
      <c r="R61" s="3">
        <f t="shared" si="17"/>
        <v>56</v>
      </c>
      <c r="S61" s="5">
        <f t="shared" si="30"/>
        <v>2.9623125081000734</v>
      </c>
      <c r="T61">
        <f>'Age-Day'!H61</f>
        <v>1</v>
      </c>
      <c r="U61" s="3">
        <f t="shared" si="18"/>
        <v>47</v>
      </c>
      <c r="V61" s="5">
        <f t="shared" si="31"/>
        <v>3.3580783218182204</v>
      </c>
      <c r="W61">
        <f>'Age-Day'!I61</f>
        <v>1</v>
      </c>
      <c r="X61" s="3">
        <f t="shared" si="19"/>
        <v>66</v>
      </c>
      <c r="Y61" s="5">
        <f t="shared" si="32"/>
        <v>4.6333932866343446</v>
      </c>
      <c r="Z61">
        <f>'Age-Day'!J61</f>
        <v>1</v>
      </c>
      <c r="AA61" s="3">
        <f t="shared" si="20"/>
        <v>20</v>
      </c>
      <c r="AB61" s="5">
        <f t="shared" si="33"/>
        <v>2.5033137615919072</v>
      </c>
      <c r="AC61">
        <f>'Age-Day'!K61</f>
        <v>0</v>
      </c>
      <c r="AD61" s="3">
        <f t="shared" si="21"/>
        <v>7</v>
      </c>
      <c r="AE61" s="5">
        <f t="shared" si="34"/>
        <v>3.8738668939335246</v>
      </c>
      <c r="AF61">
        <f>'Age-Day'!L61</f>
        <v>0</v>
      </c>
      <c r="AG61" s="3">
        <f t="shared" si="22"/>
        <v>0</v>
      </c>
      <c r="AH61">
        <f>'Age-Day'!M61</f>
        <v>0</v>
      </c>
      <c r="AI61" s="3">
        <f t="shared" si="23"/>
        <v>4</v>
      </c>
    </row>
    <row r="62" spans="1:35" x14ac:dyDescent="0.45">
      <c r="A62" s="2">
        <f t="shared" si="24"/>
        <v>43921</v>
      </c>
      <c r="B62">
        <f>'Age-Day'!B62</f>
        <v>2</v>
      </c>
      <c r="C62" s="3">
        <f t="shared" si="12"/>
        <v>6</v>
      </c>
      <c r="D62" s="5">
        <f t="shared" si="25"/>
        <v>0.55288787157520525</v>
      </c>
      <c r="E62">
        <f>'Age-Day'!C62</f>
        <v>2</v>
      </c>
      <c r="F62" s="3">
        <f t="shared" si="13"/>
        <v>8</v>
      </c>
      <c r="G62" s="5">
        <f t="shared" si="26"/>
        <v>0.74879934704696938</v>
      </c>
      <c r="H62">
        <f>'Age-Day'!D62</f>
        <v>15</v>
      </c>
      <c r="I62" s="3">
        <f t="shared" si="14"/>
        <v>66</v>
      </c>
      <c r="J62" s="5">
        <f t="shared" si="27"/>
        <v>3.789346768290057</v>
      </c>
      <c r="K62">
        <f>'Age-Day'!E62</f>
        <v>21</v>
      </c>
      <c r="L62" s="3">
        <f t="shared" si="15"/>
        <v>92</v>
      </c>
      <c r="M62" s="5">
        <f t="shared" si="28"/>
        <v>4.6550765380600572</v>
      </c>
      <c r="N62">
        <f>'Age-Day'!F62</f>
        <v>14</v>
      </c>
      <c r="O62" s="3">
        <f t="shared" si="16"/>
        <v>99</v>
      </c>
      <c r="P62" s="5">
        <f t="shared" si="29"/>
        <v>4.3744531933508313</v>
      </c>
      <c r="Q62">
        <f>'Age-Day'!G62</f>
        <v>10</v>
      </c>
      <c r="R62" s="3">
        <f t="shared" si="17"/>
        <v>66</v>
      </c>
      <c r="S62" s="5">
        <f t="shared" si="30"/>
        <v>3.4912968845465153</v>
      </c>
      <c r="T62">
        <f>'Age-Day'!H62</f>
        <v>5</v>
      </c>
      <c r="U62" s="3">
        <f t="shared" si="18"/>
        <v>52</v>
      </c>
      <c r="V62" s="5">
        <f t="shared" si="31"/>
        <v>3.7153206964797341</v>
      </c>
      <c r="W62">
        <f>'Age-Day'!I62</f>
        <v>5</v>
      </c>
      <c r="X62" s="3">
        <f t="shared" si="19"/>
        <v>71</v>
      </c>
      <c r="Y62" s="5">
        <f t="shared" si="32"/>
        <v>4.9844079295611898</v>
      </c>
      <c r="Z62">
        <f>'Age-Day'!J62</f>
        <v>3</v>
      </c>
      <c r="AA62" s="3">
        <f t="shared" si="20"/>
        <v>23</v>
      </c>
      <c r="AB62" s="5">
        <f t="shared" si="33"/>
        <v>2.8788108258306933</v>
      </c>
      <c r="AC62">
        <f>'Age-Day'!K62</f>
        <v>1</v>
      </c>
      <c r="AD62" s="3">
        <f t="shared" si="21"/>
        <v>8</v>
      </c>
      <c r="AE62" s="5">
        <f t="shared" si="34"/>
        <v>4.4272764502097424</v>
      </c>
      <c r="AF62">
        <f>'Age-Day'!L62</f>
        <v>0</v>
      </c>
      <c r="AG62" s="3">
        <f t="shared" si="22"/>
        <v>0</v>
      </c>
      <c r="AH62">
        <f>'Age-Day'!M62</f>
        <v>0</v>
      </c>
      <c r="AI62" s="3">
        <f t="shared" si="23"/>
        <v>4</v>
      </c>
    </row>
    <row r="63" spans="1:35" x14ac:dyDescent="0.45">
      <c r="A63" s="2">
        <f t="shared" si="24"/>
        <v>43922</v>
      </c>
      <c r="B63">
        <f>'Age-Day'!B63</f>
        <v>0</v>
      </c>
      <c r="C63" s="3">
        <f t="shared" si="12"/>
        <v>6</v>
      </c>
      <c r="D63" s="5">
        <f t="shared" si="25"/>
        <v>0.55288787157520525</v>
      </c>
      <c r="E63">
        <f>'Age-Day'!C63</f>
        <v>1</v>
      </c>
      <c r="F63" s="3">
        <f t="shared" si="13"/>
        <v>9</v>
      </c>
      <c r="G63" s="5">
        <f t="shared" si="26"/>
        <v>0.84239926542784049</v>
      </c>
      <c r="H63">
        <f>'Age-Day'!D63</f>
        <v>10</v>
      </c>
      <c r="I63" s="3">
        <f t="shared" si="14"/>
        <v>76</v>
      </c>
      <c r="J63" s="5">
        <f t="shared" si="27"/>
        <v>4.3634902180309751</v>
      </c>
      <c r="K63">
        <f>'Age-Day'!E63</f>
        <v>16</v>
      </c>
      <c r="L63" s="3">
        <f t="shared" si="15"/>
        <v>108</v>
      </c>
      <c r="M63" s="5">
        <f t="shared" si="28"/>
        <v>5.4646550664183282</v>
      </c>
      <c r="N63">
        <f>'Age-Day'!F63</f>
        <v>18</v>
      </c>
      <c r="O63" s="3">
        <f t="shared" si="16"/>
        <v>117</v>
      </c>
      <c r="P63" s="5">
        <f t="shared" si="29"/>
        <v>5.169808319414618</v>
      </c>
      <c r="Q63">
        <f>'Age-Day'!G63</f>
        <v>11</v>
      </c>
      <c r="R63" s="3">
        <f t="shared" si="17"/>
        <v>77</v>
      </c>
      <c r="S63" s="5">
        <f t="shared" si="30"/>
        <v>4.0731796986376008</v>
      </c>
      <c r="T63">
        <f>'Age-Day'!H63</f>
        <v>8</v>
      </c>
      <c r="U63" s="3">
        <f t="shared" si="18"/>
        <v>60</v>
      </c>
      <c r="V63" s="5">
        <f t="shared" si="31"/>
        <v>4.286908495938154</v>
      </c>
      <c r="W63">
        <f>'Age-Day'!I63</f>
        <v>2</v>
      </c>
      <c r="X63" s="3">
        <f t="shared" si="19"/>
        <v>73</v>
      </c>
      <c r="Y63" s="5">
        <f t="shared" si="32"/>
        <v>5.1248137867319272</v>
      </c>
      <c r="Z63">
        <f>'Age-Day'!J63</f>
        <v>0</v>
      </c>
      <c r="AA63" s="3">
        <f t="shared" si="20"/>
        <v>23</v>
      </c>
      <c r="AB63" s="5">
        <f t="shared" si="33"/>
        <v>2.8788108258306933</v>
      </c>
      <c r="AC63">
        <f>'Age-Day'!K63</f>
        <v>0</v>
      </c>
      <c r="AD63" s="3">
        <f t="shared" si="21"/>
        <v>8</v>
      </c>
      <c r="AE63" s="5">
        <f t="shared" si="34"/>
        <v>4.4272764502097424</v>
      </c>
      <c r="AF63">
        <f>'Age-Day'!L63</f>
        <v>0</v>
      </c>
      <c r="AG63" s="3">
        <f t="shared" si="22"/>
        <v>0</v>
      </c>
      <c r="AH63">
        <f>'Age-Day'!M63</f>
        <v>0</v>
      </c>
      <c r="AI63" s="3">
        <f t="shared" si="23"/>
        <v>4</v>
      </c>
    </row>
    <row r="64" spans="1:35" x14ac:dyDescent="0.45">
      <c r="A64" s="2">
        <f t="shared" si="24"/>
        <v>43923</v>
      </c>
      <c r="B64">
        <f>'Age-Day'!B64</f>
        <v>2</v>
      </c>
      <c r="C64" s="3">
        <f t="shared" si="12"/>
        <v>8</v>
      </c>
      <c r="D64" s="5">
        <f t="shared" si="25"/>
        <v>0.73718382876694022</v>
      </c>
      <c r="E64">
        <f>'Age-Day'!C64</f>
        <v>4</v>
      </c>
      <c r="F64" s="3">
        <f t="shared" si="13"/>
        <v>13</v>
      </c>
      <c r="G64" s="5">
        <f t="shared" si="26"/>
        <v>1.2167989389513252</v>
      </c>
      <c r="H64">
        <f>'Age-Day'!D64</f>
        <v>19</v>
      </c>
      <c r="I64" s="3">
        <f t="shared" si="14"/>
        <v>95</v>
      </c>
      <c r="J64" s="5">
        <f t="shared" si="27"/>
        <v>5.4543627725387189</v>
      </c>
      <c r="K64">
        <f>'Age-Day'!E64</f>
        <v>15</v>
      </c>
      <c r="L64" s="3">
        <f t="shared" si="15"/>
        <v>123</v>
      </c>
      <c r="M64" s="5">
        <f t="shared" si="28"/>
        <v>6.2236349367542072</v>
      </c>
      <c r="N64">
        <f>'Age-Day'!F64</f>
        <v>20</v>
      </c>
      <c r="O64" s="3">
        <f t="shared" si="16"/>
        <v>137</v>
      </c>
      <c r="P64" s="5">
        <f t="shared" si="29"/>
        <v>6.0535362372632715</v>
      </c>
      <c r="Q64">
        <f>'Age-Day'!G64</f>
        <v>14</v>
      </c>
      <c r="R64" s="3">
        <f t="shared" si="17"/>
        <v>91</v>
      </c>
      <c r="S64" s="5">
        <f t="shared" si="30"/>
        <v>4.813757825662619</v>
      </c>
      <c r="T64">
        <f>'Age-Day'!H64</f>
        <v>9</v>
      </c>
      <c r="U64" s="3">
        <f t="shared" si="18"/>
        <v>69</v>
      </c>
      <c r="V64" s="5">
        <f t="shared" si="31"/>
        <v>4.929944770328877</v>
      </c>
      <c r="W64">
        <f>'Age-Day'!I64</f>
        <v>10</v>
      </c>
      <c r="X64" s="3">
        <f t="shared" si="19"/>
        <v>83</v>
      </c>
      <c r="Y64" s="5">
        <f t="shared" si="32"/>
        <v>5.826843072585616</v>
      </c>
      <c r="Z64">
        <f>'Age-Day'!J64</f>
        <v>3</v>
      </c>
      <c r="AA64" s="3">
        <f t="shared" si="20"/>
        <v>26</v>
      </c>
      <c r="AB64" s="5">
        <f t="shared" si="33"/>
        <v>3.2543078900694793</v>
      </c>
      <c r="AC64">
        <f>'Age-Day'!K64</f>
        <v>1</v>
      </c>
      <c r="AD64" s="3">
        <f t="shared" si="21"/>
        <v>9</v>
      </c>
      <c r="AE64" s="5">
        <f t="shared" si="34"/>
        <v>4.9806860064859597</v>
      </c>
      <c r="AF64">
        <f>'Age-Day'!L64</f>
        <v>0</v>
      </c>
      <c r="AG64" s="3">
        <f t="shared" si="22"/>
        <v>0</v>
      </c>
      <c r="AH64">
        <f>'Age-Day'!M64</f>
        <v>0</v>
      </c>
      <c r="AI64" s="3">
        <f t="shared" si="23"/>
        <v>4</v>
      </c>
    </row>
    <row r="65" spans="1:35" x14ac:dyDescent="0.45">
      <c r="A65" s="2">
        <f t="shared" si="24"/>
        <v>43924</v>
      </c>
      <c r="B65">
        <f>'Age-Day'!B65</f>
        <v>0</v>
      </c>
      <c r="C65" s="3">
        <f t="shared" si="12"/>
        <v>8</v>
      </c>
      <c r="D65" s="5">
        <f t="shared" si="25"/>
        <v>0.73718382876694022</v>
      </c>
      <c r="E65">
        <f>'Age-Day'!C65</f>
        <v>1</v>
      </c>
      <c r="F65" s="3">
        <f t="shared" si="13"/>
        <v>14</v>
      </c>
      <c r="G65" s="5">
        <f t="shared" si="26"/>
        <v>1.3103988573321965</v>
      </c>
      <c r="H65">
        <f>'Age-Day'!D65</f>
        <v>11</v>
      </c>
      <c r="I65" s="3">
        <f t="shared" si="14"/>
        <v>106</v>
      </c>
      <c r="J65" s="5">
        <f t="shared" si="27"/>
        <v>6.0859205672537282</v>
      </c>
      <c r="K65">
        <f>'Age-Day'!E65</f>
        <v>23</v>
      </c>
      <c r="L65" s="3">
        <f t="shared" si="15"/>
        <v>146</v>
      </c>
      <c r="M65" s="5">
        <f t="shared" si="28"/>
        <v>7.3874040712692217</v>
      </c>
      <c r="N65">
        <f>'Age-Day'!F65</f>
        <v>16</v>
      </c>
      <c r="O65" s="3">
        <f t="shared" si="16"/>
        <v>153</v>
      </c>
      <c r="P65" s="5">
        <f t="shared" si="29"/>
        <v>6.7605185715421934</v>
      </c>
      <c r="Q65">
        <f>'Age-Day'!G65</f>
        <v>14</v>
      </c>
      <c r="R65" s="3">
        <f t="shared" si="17"/>
        <v>105</v>
      </c>
      <c r="S65" s="5">
        <f t="shared" si="30"/>
        <v>5.5543359526876372</v>
      </c>
      <c r="T65">
        <f>'Age-Day'!H65</f>
        <v>10</v>
      </c>
      <c r="U65" s="3">
        <f t="shared" si="18"/>
        <v>79</v>
      </c>
      <c r="V65" s="5">
        <f t="shared" si="31"/>
        <v>5.6444295196519025</v>
      </c>
      <c r="W65">
        <f>'Age-Day'!I65</f>
        <v>9</v>
      </c>
      <c r="X65" s="3">
        <f t="shared" si="19"/>
        <v>92</v>
      </c>
      <c r="Y65" s="5">
        <f t="shared" si="32"/>
        <v>6.458669429853936</v>
      </c>
      <c r="Z65">
        <f>'Age-Day'!J65</f>
        <v>4</v>
      </c>
      <c r="AA65" s="3">
        <f t="shared" si="20"/>
        <v>30</v>
      </c>
      <c r="AB65" s="5">
        <f t="shared" si="33"/>
        <v>3.7549706423878613</v>
      </c>
      <c r="AC65">
        <f>'Age-Day'!K65</f>
        <v>0</v>
      </c>
      <c r="AD65" s="3">
        <f t="shared" si="21"/>
        <v>9</v>
      </c>
      <c r="AE65" s="5">
        <f t="shared" si="34"/>
        <v>4.9806860064859597</v>
      </c>
      <c r="AF65">
        <f>'Age-Day'!L65</f>
        <v>0</v>
      </c>
      <c r="AG65" s="3">
        <f t="shared" si="22"/>
        <v>0</v>
      </c>
      <c r="AH65">
        <f>'Age-Day'!M65</f>
        <v>1</v>
      </c>
      <c r="AI65" s="3">
        <f t="shared" si="23"/>
        <v>5</v>
      </c>
    </row>
    <row r="66" spans="1:35" x14ac:dyDescent="0.45">
      <c r="A66" s="2">
        <f t="shared" si="24"/>
        <v>43925</v>
      </c>
      <c r="B66">
        <f>'Age-Day'!B66</f>
        <v>0</v>
      </c>
      <c r="C66" s="3">
        <f t="shared" si="12"/>
        <v>8</v>
      </c>
      <c r="D66" s="5">
        <f t="shared" ref="D66:D84" si="35">($C66/1085211)*100000</f>
        <v>0.73718382876694022</v>
      </c>
      <c r="E66">
        <f>'Age-Day'!C66</f>
        <v>2</v>
      </c>
      <c r="F66" s="3">
        <f t="shared" si="13"/>
        <v>16</v>
      </c>
      <c r="G66" s="5">
        <f t="shared" ref="G66:G84" si="36">($F66/1068377)*100000</f>
        <v>1.4975986940939388</v>
      </c>
      <c r="H66">
        <f>'Age-Day'!D66</f>
        <v>18</v>
      </c>
      <c r="I66" s="3">
        <f t="shared" si="14"/>
        <v>124</v>
      </c>
      <c r="J66" s="5">
        <f t="shared" ref="J66:J84" si="37">($I66/1741725)*100000</f>
        <v>7.1193787767873813</v>
      </c>
      <c r="K66">
        <f>'Age-Day'!E66</f>
        <v>21</v>
      </c>
      <c r="L66" s="3">
        <f t="shared" si="15"/>
        <v>167</v>
      </c>
      <c r="M66" s="5">
        <f t="shared" ref="M66:M84" si="38">($L66/1976337)*100000</f>
        <v>8.4499758897394521</v>
      </c>
      <c r="N66">
        <f>'Age-Day'!F66</f>
        <v>18</v>
      </c>
      <c r="O66" s="3">
        <f t="shared" si="16"/>
        <v>171</v>
      </c>
      <c r="P66" s="5">
        <f t="shared" ref="P66:P84" si="39">($O66/2263140)*100000</f>
        <v>7.555873697605981</v>
      </c>
      <c r="Q66">
        <f>'Age-Day'!G66</f>
        <v>17</v>
      </c>
      <c r="R66" s="3">
        <f t="shared" si="17"/>
        <v>122</v>
      </c>
      <c r="S66" s="5">
        <f t="shared" ref="S66:S84" si="40">($R66/1890415)*100000</f>
        <v>6.4536093926465883</v>
      </c>
      <c r="T66">
        <f>'Age-Day'!H66</f>
        <v>15</v>
      </c>
      <c r="U66" s="3">
        <f t="shared" si="18"/>
        <v>94</v>
      </c>
      <c r="V66" s="5">
        <f t="shared" ref="V66:V84" si="41">($U66/1399610)*100000</f>
        <v>6.7161566436364408</v>
      </c>
      <c r="W66">
        <f>'Age-Day'!I66</f>
        <v>15</v>
      </c>
      <c r="X66" s="3">
        <f t="shared" si="19"/>
        <v>107</v>
      </c>
      <c r="Y66" s="5">
        <f t="shared" ref="Y66:Y84" si="42">($X66/1424442)*100000</f>
        <v>7.5117133586344682</v>
      </c>
      <c r="Z66">
        <f>'Age-Day'!J66</f>
        <v>7</v>
      </c>
      <c r="AA66" s="3">
        <f t="shared" si="20"/>
        <v>37</v>
      </c>
      <c r="AB66" s="5">
        <f t="shared" ref="AB66:AB84" si="43">($AA66/798941)*100000</f>
        <v>4.6311304589450284</v>
      </c>
      <c r="AC66">
        <f>'Age-Day'!K66</f>
        <v>3</v>
      </c>
      <c r="AD66" s="3">
        <f t="shared" si="21"/>
        <v>12</v>
      </c>
      <c r="AE66" s="5">
        <f t="shared" ref="AE66:AE84" si="44">($AD66/180698)*100000</f>
        <v>6.6409146753146127</v>
      </c>
      <c r="AF66">
        <f>'Age-Day'!L66</f>
        <v>0</v>
      </c>
      <c r="AG66" s="3">
        <f t="shared" si="22"/>
        <v>0</v>
      </c>
      <c r="AH66">
        <f>'Age-Day'!M66</f>
        <v>0</v>
      </c>
      <c r="AI66" s="3">
        <f t="shared" si="23"/>
        <v>5</v>
      </c>
    </row>
    <row r="67" spans="1:35" x14ac:dyDescent="0.45">
      <c r="A67" s="2">
        <f t="shared" si="24"/>
        <v>43926</v>
      </c>
      <c r="B67">
        <f>'Age-Day'!B67</f>
        <v>0</v>
      </c>
      <c r="C67" s="3">
        <f t="shared" ref="C67:C71" si="45">C66+B67</f>
        <v>8</v>
      </c>
      <c r="D67" s="5">
        <f t="shared" si="35"/>
        <v>0.73718382876694022</v>
      </c>
      <c r="E67">
        <f>'Age-Day'!C67</f>
        <v>1</v>
      </c>
      <c r="F67" s="3">
        <f t="shared" ref="F67:F71" si="46">F66+E67</f>
        <v>17</v>
      </c>
      <c r="G67" s="5">
        <f t="shared" si="36"/>
        <v>1.5911986124748101</v>
      </c>
      <c r="H67">
        <f>'Age-Day'!D67</f>
        <v>37</v>
      </c>
      <c r="I67" s="3">
        <f t="shared" ref="I67:I71" si="47">I66+H67</f>
        <v>161</v>
      </c>
      <c r="J67" s="5">
        <f t="shared" si="37"/>
        <v>9.2437095408287764</v>
      </c>
      <c r="K67">
        <f>'Age-Day'!E67</f>
        <v>33</v>
      </c>
      <c r="L67" s="3">
        <f t="shared" ref="L67:L71" si="48">L66+K67</f>
        <v>200</v>
      </c>
      <c r="M67" s="5">
        <f t="shared" si="38"/>
        <v>10.119731604478387</v>
      </c>
      <c r="N67">
        <f>'Age-Day'!F67</f>
        <v>20</v>
      </c>
      <c r="O67" s="3">
        <f t="shared" ref="O67:O71" si="49">O66+N67</f>
        <v>191</v>
      </c>
      <c r="P67" s="5">
        <f t="shared" si="39"/>
        <v>8.4396016154546345</v>
      </c>
      <c r="Q67">
        <f>'Age-Day'!G67</f>
        <v>17</v>
      </c>
      <c r="R67" s="3">
        <f t="shared" ref="R67:R71" si="50">R66+Q67</f>
        <v>139</v>
      </c>
      <c r="S67" s="5">
        <f t="shared" si="40"/>
        <v>7.3528828326055384</v>
      </c>
      <c r="T67">
        <f>'Age-Day'!H67</f>
        <v>12</v>
      </c>
      <c r="U67" s="3">
        <f t="shared" ref="U67:U71" si="51">U66+T67</f>
        <v>106</v>
      </c>
      <c r="V67" s="5">
        <f t="shared" si="41"/>
        <v>7.5735383428240732</v>
      </c>
      <c r="W67">
        <f>'Age-Day'!I67</f>
        <v>5</v>
      </c>
      <c r="X67" s="3">
        <f t="shared" ref="X67:X71" si="52">X66+W67</f>
        <v>112</v>
      </c>
      <c r="Y67" s="5">
        <f t="shared" si="42"/>
        <v>7.8627280015613135</v>
      </c>
      <c r="Z67">
        <f>'Age-Day'!J67</f>
        <v>8</v>
      </c>
      <c r="AA67" s="3">
        <f t="shared" ref="AA67:AA71" si="53">AA66+Z67</f>
        <v>45</v>
      </c>
      <c r="AB67" s="5">
        <f t="shared" si="43"/>
        <v>5.6324559635817915</v>
      </c>
      <c r="AC67">
        <f>'Age-Day'!K67</f>
        <v>3</v>
      </c>
      <c r="AD67" s="3">
        <f t="shared" ref="AD67:AD71" si="54">AD66+AC67</f>
        <v>15</v>
      </c>
      <c r="AE67" s="5">
        <f t="shared" si="44"/>
        <v>8.3011433441432665</v>
      </c>
      <c r="AF67">
        <f>'Age-Day'!L67</f>
        <v>0</v>
      </c>
      <c r="AG67" s="3">
        <f t="shared" ref="AG67:AG71" si="55">AG66+AF67</f>
        <v>0</v>
      </c>
      <c r="AH67">
        <f>'Age-Day'!M67</f>
        <v>7</v>
      </c>
      <c r="AI67" s="3">
        <f t="shared" ref="AI67:AI71" si="56">AI66+AH67</f>
        <v>12</v>
      </c>
    </row>
    <row r="68" spans="1:35" x14ac:dyDescent="0.45">
      <c r="A68" s="2">
        <f t="shared" si="24"/>
        <v>43927</v>
      </c>
      <c r="B68">
        <f>'Age-Day'!B68</f>
        <v>0</v>
      </c>
      <c r="C68" s="3">
        <f t="shared" si="45"/>
        <v>8</v>
      </c>
      <c r="D68" s="5">
        <f t="shared" si="35"/>
        <v>0.73718382876694022</v>
      </c>
      <c r="E68">
        <f>'Age-Day'!C68</f>
        <v>0</v>
      </c>
      <c r="F68" s="3">
        <f t="shared" si="46"/>
        <v>17</v>
      </c>
      <c r="G68" s="5">
        <f t="shared" si="36"/>
        <v>1.5911986124748101</v>
      </c>
      <c r="H68">
        <f>'Age-Day'!D68</f>
        <v>18</v>
      </c>
      <c r="I68" s="3">
        <f t="shared" si="47"/>
        <v>179</v>
      </c>
      <c r="J68" s="5">
        <f t="shared" si="37"/>
        <v>10.277167750362429</v>
      </c>
      <c r="K68">
        <f>'Age-Day'!E68</f>
        <v>21</v>
      </c>
      <c r="L68" s="3">
        <f t="shared" si="48"/>
        <v>221</v>
      </c>
      <c r="M68" s="5">
        <f t="shared" si="38"/>
        <v>11.182303422948616</v>
      </c>
      <c r="N68">
        <f>'Age-Day'!F68</f>
        <v>15</v>
      </c>
      <c r="O68" s="3">
        <f t="shared" si="49"/>
        <v>206</v>
      </c>
      <c r="P68" s="5">
        <f t="shared" si="39"/>
        <v>9.1023975538411221</v>
      </c>
      <c r="Q68">
        <f>'Age-Day'!G68</f>
        <v>11</v>
      </c>
      <c r="R68" s="3">
        <f t="shared" si="50"/>
        <v>150</v>
      </c>
      <c r="S68" s="5">
        <f t="shared" si="40"/>
        <v>7.9347656466966248</v>
      </c>
      <c r="T68">
        <f>'Age-Day'!H68</f>
        <v>12</v>
      </c>
      <c r="U68" s="3">
        <f t="shared" si="51"/>
        <v>118</v>
      </c>
      <c r="V68" s="5">
        <f t="shared" si="41"/>
        <v>8.430920042011703</v>
      </c>
      <c r="W68">
        <f>'Age-Day'!I68</f>
        <v>6</v>
      </c>
      <c r="X68" s="3">
        <f t="shared" si="52"/>
        <v>118</v>
      </c>
      <c r="Y68" s="5">
        <f t="shared" si="42"/>
        <v>8.2839455730735256</v>
      </c>
      <c r="Z68">
        <f>'Age-Day'!J68</f>
        <v>0</v>
      </c>
      <c r="AA68" s="3">
        <f t="shared" si="53"/>
        <v>45</v>
      </c>
      <c r="AB68" s="5">
        <f t="shared" si="43"/>
        <v>5.6324559635817915</v>
      </c>
      <c r="AC68">
        <f>'Age-Day'!K68</f>
        <v>0</v>
      </c>
      <c r="AD68" s="3">
        <f t="shared" si="54"/>
        <v>15</v>
      </c>
      <c r="AE68" s="5">
        <f t="shared" si="44"/>
        <v>8.3011433441432665</v>
      </c>
      <c r="AF68">
        <f>'Age-Day'!L68</f>
        <v>0</v>
      </c>
      <c r="AG68" s="3">
        <f t="shared" si="55"/>
        <v>0</v>
      </c>
      <c r="AH68">
        <f>'Age-Day'!M68</f>
        <v>0</v>
      </c>
      <c r="AI68" s="3">
        <f t="shared" si="56"/>
        <v>12</v>
      </c>
    </row>
    <row r="69" spans="1:35" x14ac:dyDescent="0.45">
      <c r="A69" s="2">
        <f t="shared" si="24"/>
        <v>43928</v>
      </c>
      <c r="B69">
        <f>'Age-Day'!B69</f>
        <v>2</v>
      </c>
      <c r="C69" s="3">
        <f t="shared" si="45"/>
        <v>10</v>
      </c>
      <c r="D69" s="5">
        <f t="shared" si="35"/>
        <v>0.9214797859586753</v>
      </c>
      <c r="E69">
        <f>'Age-Day'!C69</f>
        <v>1</v>
      </c>
      <c r="F69" s="3">
        <f t="shared" si="46"/>
        <v>18</v>
      </c>
      <c r="G69" s="5">
        <f t="shared" si="36"/>
        <v>1.684798530855681</v>
      </c>
      <c r="H69">
        <f>'Age-Day'!D69</f>
        <v>12</v>
      </c>
      <c r="I69" s="3">
        <f t="shared" si="47"/>
        <v>191</v>
      </c>
      <c r="J69" s="5">
        <f t="shared" si="37"/>
        <v>10.966139890051529</v>
      </c>
      <c r="K69">
        <f>'Age-Day'!E69</f>
        <v>19</v>
      </c>
      <c r="L69" s="3">
        <f t="shared" si="48"/>
        <v>240</v>
      </c>
      <c r="M69" s="5">
        <f t="shared" si="38"/>
        <v>12.143677925374064</v>
      </c>
      <c r="N69">
        <f>'Age-Day'!F69</f>
        <v>17</v>
      </c>
      <c r="O69" s="3">
        <f t="shared" si="49"/>
        <v>223</v>
      </c>
      <c r="P69" s="5">
        <f t="shared" si="39"/>
        <v>9.8535662840124782</v>
      </c>
      <c r="Q69">
        <f>'Age-Day'!G69</f>
        <v>14</v>
      </c>
      <c r="R69" s="3">
        <f t="shared" si="50"/>
        <v>164</v>
      </c>
      <c r="S69" s="5">
        <f t="shared" si="40"/>
        <v>8.675343773721643</v>
      </c>
      <c r="T69">
        <f>'Age-Day'!H69</f>
        <v>7</v>
      </c>
      <c r="U69" s="3">
        <f t="shared" si="51"/>
        <v>125</v>
      </c>
      <c r="V69" s="5">
        <f t="shared" si="41"/>
        <v>8.93105936653782</v>
      </c>
      <c r="W69">
        <f>'Age-Day'!I69</f>
        <v>5</v>
      </c>
      <c r="X69" s="3">
        <f t="shared" si="52"/>
        <v>123</v>
      </c>
      <c r="Y69" s="5">
        <f t="shared" si="42"/>
        <v>8.6349602160003691</v>
      </c>
      <c r="Z69">
        <f>'Age-Day'!J69</f>
        <v>2</v>
      </c>
      <c r="AA69" s="3">
        <f t="shared" si="53"/>
        <v>47</v>
      </c>
      <c r="AB69" s="5">
        <f t="shared" si="43"/>
        <v>5.8827873397409816</v>
      </c>
      <c r="AC69">
        <f>'Age-Day'!K69</f>
        <v>0</v>
      </c>
      <c r="AD69" s="3">
        <f t="shared" si="54"/>
        <v>15</v>
      </c>
      <c r="AE69" s="5">
        <f t="shared" si="44"/>
        <v>8.3011433441432665</v>
      </c>
      <c r="AF69">
        <f>'Age-Day'!L69</f>
        <v>0</v>
      </c>
      <c r="AG69" s="3">
        <f t="shared" si="55"/>
        <v>0</v>
      </c>
      <c r="AH69">
        <f>'Age-Day'!M69</f>
        <v>0</v>
      </c>
      <c r="AI69" s="3">
        <f t="shared" si="56"/>
        <v>12</v>
      </c>
    </row>
    <row r="70" spans="1:35" x14ac:dyDescent="0.45">
      <c r="A70" s="2">
        <f t="shared" si="24"/>
        <v>43929</v>
      </c>
      <c r="B70">
        <f>'Age-Day'!B70</f>
        <v>0</v>
      </c>
      <c r="C70" s="3">
        <f t="shared" si="45"/>
        <v>10</v>
      </c>
      <c r="D70" s="5">
        <f t="shared" si="35"/>
        <v>0.9214797859586753</v>
      </c>
      <c r="E70">
        <f>'Age-Day'!C70</f>
        <v>1</v>
      </c>
      <c r="F70" s="3">
        <f t="shared" si="46"/>
        <v>19</v>
      </c>
      <c r="G70" s="5">
        <f t="shared" si="36"/>
        <v>1.7783984492365521</v>
      </c>
      <c r="H70">
        <f>'Age-Day'!D70</f>
        <v>28</v>
      </c>
      <c r="I70" s="3">
        <f t="shared" si="47"/>
        <v>219</v>
      </c>
      <c r="J70" s="5">
        <f t="shared" si="37"/>
        <v>12.573741549326098</v>
      </c>
      <c r="K70">
        <f>'Age-Day'!E70</f>
        <v>33</v>
      </c>
      <c r="L70" s="3">
        <f t="shared" si="48"/>
        <v>273</v>
      </c>
      <c r="M70" s="5">
        <f t="shared" si="38"/>
        <v>13.813433640112997</v>
      </c>
      <c r="N70">
        <f>'Age-Day'!F70</f>
        <v>19</v>
      </c>
      <c r="O70" s="3">
        <f t="shared" si="49"/>
        <v>242</v>
      </c>
      <c r="P70" s="5">
        <f t="shared" si="39"/>
        <v>10.693107805968697</v>
      </c>
      <c r="Q70">
        <f>'Age-Day'!G70</f>
        <v>22</v>
      </c>
      <c r="R70" s="3">
        <f t="shared" si="50"/>
        <v>186</v>
      </c>
      <c r="S70" s="5">
        <f t="shared" si="40"/>
        <v>9.8391094019038139</v>
      </c>
      <c r="T70">
        <f>'Age-Day'!H70</f>
        <v>16</v>
      </c>
      <c r="U70" s="3">
        <f t="shared" si="51"/>
        <v>141</v>
      </c>
      <c r="V70" s="5">
        <f t="shared" si="41"/>
        <v>10.074234965454663</v>
      </c>
      <c r="W70">
        <f>'Age-Day'!I70</f>
        <v>14</v>
      </c>
      <c r="X70" s="3">
        <f t="shared" si="52"/>
        <v>137</v>
      </c>
      <c r="Y70" s="5">
        <f t="shared" si="42"/>
        <v>9.6178012161955344</v>
      </c>
      <c r="Z70">
        <f>'Age-Day'!J70</f>
        <v>10</v>
      </c>
      <c r="AA70" s="3">
        <f t="shared" si="53"/>
        <v>57</v>
      </c>
      <c r="AB70" s="5">
        <f t="shared" si="43"/>
        <v>7.1344442205369356</v>
      </c>
      <c r="AC70">
        <f>'Age-Day'!K70</f>
        <v>1</v>
      </c>
      <c r="AD70" s="3">
        <f t="shared" si="54"/>
        <v>16</v>
      </c>
      <c r="AE70" s="5">
        <f t="shared" si="44"/>
        <v>8.8545529004194847</v>
      </c>
      <c r="AF70">
        <f>'Age-Day'!L70</f>
        <v>0</v>
      </c>
      <c r="AG70" s="3">
        <f t="shared" si="55"/>
        <v>0</v>
      </c>
      <c r="AH70">
        <f>'Age-Day'!M70</f>
        <v>0</v>
      </c>
      <c r="AI70" s="3">
        <f t="shared" si="56"/>
        <v>12</v>
      </c>
    </row>
    <row r="71" spans="1:35" x14ac:dyDescent="0.45">
      <c r="A71" s="2">
        <f t="shared" si="24"/>
        <v>43930</v>
      </c>
      <c r="B71">
        <f>'Age-Day'!B71</f>
        <v>4</v>
      </c>
      <c r="C71" s="3">
        <f t="shared" si="45"/>
        <v>14</v>
      </c>
      <c r="D71" s="5">
        <f t="shared" si="35"/>
        <v>1.2900717003421454</v>
      </c>
      <c r="E71">
        <f>'Age-Day'!C71</f>
        <v>3</v>
      </c>
      <c r="F71" s="3">
        <f t="shared" si="46"/>
        <v>22</v>
      </c>
      <c r="G71" s="5">
        <f t="shared" si="36"/>
        <v>2.0591982043791659</v>
      </c>
      <c r="H71">
        <f>'Age-Day'!D71</f>
        <v>18</v>
      </c>
      <c r="I71" s="3">
        <f t="shared" si="47"/>
        <v>237</v>
      </c>
      <c r="J71" s="5">
        <f t="shared" si="37"/>
        <v>13.607199758859752</v>
      </c>
      <c r="K71">
        <f>'Age-Day'!E71</f>
        <v>41</v>
      </c>
      <c r="L71" s="3">
        <f t="shared" si="48"/>
        <v>314</v>
      </c>
      <c r="M71" s="5">
        <f t="shared" si="38"/>
        <v>15.887978619031067</v>
      </c>
      <c r="N71">
        <f>'Age-Day'!F71</f>
        <v>36</v>
      </c>
      <c r="O71" s="3">
        <f t="shared" si="49"/>
        <v>278</v>
      </c>
      <c r="P71" s="5">
        <f t="shared" si="39"/>
        <v>12.283818058096273</v>
      </c>
      <c r="Q71">
        <f>'Age-Day'!G71</f>
        <v>29</v>
      </c>
      <c r="R71" s="3">
        <f t="shared" si="50"/>
        <v>215</v>
      </c>
      <c r="S71" s="5">
        <f t="shared" si="40"/>
        <v>11.373164093598495</v>
      </c>
      <c r="T71">
        <f>'Age-Day'!H71</f>
        <v>20</v>
      </c>
      <c r="U71" s="3">
        <f t="shared" si="51"/>
        <v>161</v>
      </c>
      <c r="V71" s="5">
        <f t="shared" si="41"/>
        <v>11.503204464100714</v>
      </c>
      <c r="W71">
        <f>'Age-Day'!I71</f>
        <v>18</v>
      </c>
      <c r="X71" s="3">
        <f t="shared" si="52"/>
        <v>155</v>
      </c>
      <c r="Y71" s="5">
        <f t="shared" si="42"/>
        <v>10.881453930732174</v>
      </c>
      <c r="Z71">
        <f>'Age-Day'!J71</f>
        <v>10</v>
      </c>
      <c r="AA71" s="3">
        <f t="shared" si="53"/>
        <v>67</v>
      </c>
      <c r="AB71" s="5">
        <f t="shared" si="43"/>
        <v>8.3861011013328888</v>
      </c>
      <c r="AC71">
        <f>'Age-Day'!K71</f>
        <v>1</v>
      </c>
      <c r="AD71" s="3">
        <f t="shared" si="54"/>
        <v>17</v>
      </c>
      <c r="AE71" s="5">
        <f t="shared" si="44"/>
        <v>9.407962456695703</v>
      </c>
      <c r="AF71">
        <f>'Age-Day'!L71</f>
        <v>0</v>
      </c>
      <c r="AG71" s="3">
        <f t="shared" si="55"/>
        <v>0</v>
      </c>
      <c r="AH71">
        <f>'Age-Day'!M71</f>
        <v>1</v>
      </c>
      <c r="AI71" s="3">
        <f t="shared" si="56"/>
        <v>13</v>
      </c>
    </row>
    <row r="72" spans="1:35" x14ac:dyDescent="0.45">
      <c r="A72" s="2">
        <f t="shared" si="24"/>
        <v>43931</v>
      </c>
      <c r="B72">
        <f>'Age-Day'!B72</f>
        <v>0</v>
      </c>
      <c r="C72" s="3">
        <f t="shared" ref="C72" si="57">C71+B72</f>
        <v>14</v>
      </c>
      <c r="D72" s="5">
        <f t="shared" si="35"/>
        <v>1.2900717003421454</v>
      </c>
      <c r="E72">
        <f>'Age-Day'!C72</f>
        <v>3</v>
      </c>
      <c r="F72" s="3">
        <f t="shared" ref="F72" si="58">F71+E72</f>
        <v>25</v>
      </c>
      <c r="G72" s="5">
        <f t="shared" si="36"/>
        <v>2.3399979595217792</v>
      </c>
      <c r="H72">
        <f>'Age-Day'!D72</f>
        <v>48</v>
      </c>
      <c r="I72" s="3">
        <f t="shared" ref="I72" si="59">I71+H72</f>
        <v>285</v>
      </c>
      <c r="J72" s="5">
        <f t="shared" si="37"/>
        <v>16.363088317616157</v>
      </c>
      <c r="K72">
        <f>'Age-Day'!E72</f>
        <v>44</v>
      </c>
      <c r="L72" s="3">
        <f t="shared" ref="L72" si="60">L71+K72</f>
        <v>358</v>
      </c>
      <c r="M72" s="5">
        <f t="shared" si="38"/>
        <v>18.114319572016313</v>
      </c>
      <c r="N72">
        <f>'Age-Day'!F72</f>
        <v>29</v>
      </c>
      <c r="O72" s="3">
        <f t="shared" ref="O72" si="61">O71+N72</f>
        <v>307</v>
      </c>
      <c r="P72" s="5">
        <f t="shared" si="39"/>
        <v>13.565223538976818</v>
      </c>
      <c r="Q72">
        <f>'Age-Day'!G72</f>
        <v>32</v>
      </c>
      <c r="R72" s="3">
        <f t="shared" ref="R72" si="62">R71+Q72</f>
        <v>247</v>
      </c>
      <c r="S72" s="5">
        <f t="shared" si="40"/>
        <v>13.065914098227109</v>
      </c>
      <c r="T72">
        <f>'Age-Day'!H72</f>
        <v>17</v>
      </c>
      <c r="U72" s="3">
        <f t="shared" ref="U72" si="63">U71+T72</f>
        <v>178</v>
      </c>
      <c r="V72" s="5">
        <f t="shared" si="41"/>
        <v>12.717828537949858</v>
      </c>
      <c r="W72">
        <f>'Age-Day'!I72</f>
        <v>9</v>
      </c>
      <c r="X72" s="3">
        <f t="shared" ref="X72" si="64">X71+W72</f>
        <v>164</v>
      </c>
      <c r="Y72" s="5">
        <f t="shared" si="42"/>
        <v>11.513280288000495</v>
      </c>
      <c r="Z72">
        <f>'Age-Day'!J72</f>
        <v>5</v>
      </c>
      <c r="AA72" s="3">
        <f t="shared" ref="AA72" si="65">AA71+Z72</f>
        <v>72</v>
      </c>
      <c r="AB72" s="5">
        <f t="shared" si="43"/>
        <v>9.0119295417308667</v>
      </c>
      <c r="AC72">
        <f>'Age-Day'!K72</f>
        <v>1</v>
      </c>
      <c r="AD72" s="3">
        <f t="shared" ref="AD72" si="66">AD71+AC72</f>
        <v>18</v>
      </c>
      <c r="AE72" s="5">
        <f t="shared" si="44"/>
        <v>9.9613720129719194</v>
      </c>
      <c r="AF72">
        <f>'Age-Day'!L72</f>
        <v>0</v>
      </c>
      <c r="AG72" s="3">
        <f t="shared" ref="AG72" si="67">AG71+AF72</f>
        <v>0</v>
      </c>
      <c r="AH72">
        <f>'Age-Day'!M72</f>
        <v>1</v>
      </c>
      <c r="AI72" s="3">
        <f t="shared" ref="AI72" si="68">AI71+AH72</f>
        <v>14</v>
      </c>
    </row>
    <row r="73" spans="1:35" x14ac:dyDescent="0.45">
      <c r="A73" s="2">
        <f t="shared" si="24"/>
        <v>43932</v>
      </c>
      <c r="B73">
        <f>'Age-Day'!B73</f>
        <v>1</v>
      </c>
      <c r="C73" s="3">
        <f t="shared" ref="C73" si="69">C72+B73</f>
        <v>15</v>
      </c>
      <c r="D73" s="5">
        <f t="shared" si="35"/>
        <v>1.382219678938013</v>
      </c>
      <c r="E73">
        <f>'Age-Day'!C73</f>
        <v>5</v>
      </c>
      <c r="F73" s="3">
        <f t="shared" ref="F73" si="70">F72+E73</f>
        <v>30</v>
      </c>
      <c r="G73" s="5">
        <f t="shared" si="36"/>
        <v>2.8079975514261348</v>
      </c>
      <c r="H73">
        <f>'Age-Day'!D73</f>
        <v>34</v>
      </c>
      <c r="I73" s="3">
        <f t="shared" ref="I73" si="71">I72+H73</f>
        <v>319</v>
      </c>
      <c r="J73" s="5">
        <f t="shared" si="37"/>
        <v>18.315176046735278</v>
      </c>
      <c r="K73">
        <f>'Age-Day'!E73</f>
        <v>38</v>
      </c>
      <c r="L73" s="3">
        <f t="shared" ref="L73" si="72">L72+K73</f>
        <v>396</v>
      </c>
      <c r="M73" s="5">
        <f t="shared" si="38"/>
        <v>20.037068576867206</v>
      </c>
      <c r="N73">
        <f>'Age-Day'!F73</f>
        <v>47</v>
      </c>
      <c r="O73" s="3">
        <f t="shared" ref="O73" si="73">O72+N73</f>
        <v>354</v>
      </c>
      <c r="P73" s="5">
        <f t="shared" si="39"/>
        <v>15.641984145921153</v>
      </c>
      <c r="Q73">
        <f>'Age-Day'!G73</f>
        <v>45</v>
      </c>
      <c r="R73" s="3">
        <f t="shared" ref="R73" si="74">R72+Q73</f>
        <v>292</v>
      </c>
      <c r="S73" s="5">
        <f t="shared" si="40"/>
        <v>15.446343792236098</v>
      </c>
      <c r="T73">
        <f>'Age-Day'!H73</f>
        <v>18</v>
      </c>
      <c r="U73" s="3">
        <f t="shared" ref="U73" si="75">U72+T73</f>
        <v>196</v>
      </c>
      <c r="V73" s="5">
        <f t="shared" si="41"/>
        <v>14.003901086731306</v>
      </c>
      <c r="W73">
        <f>'Age-Day'!I73</f>
        <v>9</v>
      </c>
      <c r="X73" s="3">
        <f t="shared" ref="X73" si="76">X72+W73</f>
        <v>173</v>
      </c>
      <c r="Y73" s="5">
        <f t="shared" si="42"/>
        <v>12.145106645268815</v>
      </c>
      <c r="Z73">
        <f>'Age-Day'!J73</f>
        <v>0</v>
      </c>
      <c r="AA73" s="3">
        <f t="shared" ref="AA73" si="77">AA72+Z73</f>
        <v>72</v>
      </c>
      <c r="AB73" s="5">
        <f t="shared" si="43"/>
        <v>9.0119295417308667</v>
      </c>
      <c r="AC73">
        <f>'Age-Day'!K73</f>
        <v>0</v>
      </c>
      <c r="AD73" s="3">
        <f t="shared" ref="AD73" si="78">AD72+AC73</f>
        <v>18</v>
      </c>
      <c r="AE73" s="5">
        <f t="shared" si="44"/>
        <v>9.9613720129719194</v>
      </c>
      <c r="AF73">
        <f>'Age-Day'!L73</f>
        <v>0</v>
      </c>
      <c r="AG73" s="3">
        <f t="shared" ref="AG73" si="79">AG72+AF73</f>
        <v>0</v>
      </c>
      <c r="AH73">
        <f>'Age-Day'!M73</f>
        <v>0</v>
      </c>
      <c r="AI73" s="3">
        <f t="shared" ref="AI73" si="80">AI72+AH73</f>
        <v>14</v>
      </c>
    </row>
    <row r="74" spans="1:35" x14ac:dyDescent="0.45">
      <c r="A74" s="2">
        <f t="shared" si="24"/>
        <v>43933</v>
      </c>
      <c r="B74">
        <f>'Age-Day'!B74</f>
        <v>2</v>
      </c>
      <c r="C74" s="3">
        <f t="shared" ref="C74" si="81">C73+B74</f>
        <v>17</v>
      </c>
      <c r="D74" s="5">
        <f t="shared" si="35"/>
        <v>1.5665156361297479</v>
      </c>
      <c r="E74">
        <f>'Age-Day'!C74</f>
        <v>0</v>
      </c>
      <c r="F74" s="3">
        <f t="shared" ref="F74" si="82">F73+E74</f>
        <v>30</v>
      </c>
      <c r="G74" s="5">
        <f t="shared" si="36"/>
        <v>2.8079975514261348</v>
      </c>
      <c r="H74">
        <f>'Age-Day'!D74</f>
        <v>22</v>
      </c>
      <c r="I74" s="3">
        <f t="shared" ref="I74" si="83">I73+H74</f>
        <v>341</v>
      </c>
      <c r="J74" s="5">
        <f t="shared" si="37"/>
        <v>19.578291636165297</v>
      </c>
      <c r="K74">
        <f>'Age-Day'!E74</f>
        <v>21</v>
      </c>
      <c r="L74" s="3">
        <f t="shared" ref="L74" si="84">L73+K74</f>
        <v>417</v>
      </c>
      <c r="M74" s="5">
        <f t="shared" si="38"/>
        <v>21.099640395337435</v>
      </c>
      <c r="N74">
        <f>'Age-Day'!F74</f>
        <v>17</v>
      </c>
      <c r="O74" s="3">
        <f t="shared" ref="O74" si="85">O73+N74</f>
        <v>371</v>
      </c>
      <c r="P74" s="5">
        <f t="shared" si="39"/>
        <v>16.393152876092511</v>
      </c>
      <c r="Q74">
        <f>'Age-Day'!G74</f>
        <v>18</v>
      </c>
      <c r="R74" s="3">
        <f t="shared" ref="R74" si="86">R73+Q74</f>
        <v>310</v>
      </c>
      <c r="S74" s="5">
        <f t="shared" si="40"/>
        <v>16.398515669839693</v>
      </c>
      <c r="T74">
        <f>'Age-Day'!H74</f>
        <v>11</v>
      </c>
      <c r="U74" s="3">
        <f t="shared" ref="U74" si="87">U73+T74</f>
        <v>207</v>
      </c>
      <c r="V74" s="5">
        <f t="shared" si="41"/>
        <v>14.789834310986633</v>
      </c>
      <c r="W74">
        <f>'Age-Day'!I74</f>
        <v>23</v>
      </c>
      <c r="X74" s="3">
        <f t="shared" ref="X74" si="88">X73+W74</f>
        <v>196</v>
      </c>
      <c r="Y74" s="5">
        <f t="shared" si="42"/>
        <v>13.759774002732296</v>
      </c>
      <c r="Z74">
        <f>'Age-Day'!J74</f>
        <v>26</v>
      </c>
      <c r="AA74" s="3">
        <f t="shared" ref="AA74" si="89">AA73+Z74</f>
        <v>98</v>
      </c>
      <c r="AB74" s="5">
        <f t="shared" si="43"/>
        <v>12.266237431800345</v>
      </c>
      <c r="AC74">
        <f>'Age-Day'!K74</f>
        <v>24</v>
      </c>
      <c r="AD74" s="3">
        <f t="shared" ref="AD74" si="90">AD73+AC74</f>
        <v>42</v>
      </c>
      <c r="AE74" s="5">
        <f t="shared" si="44"/>
        <v>23.243201363601145</v>
      </c>
      <c r="AF74">
        <f>'Age-Day'!L74</f>
        <v>1</v>
      </c>
      <c r="AG74" s="3">
        <f t="shared" ref="AG74" si="91">AG73+AF74</f>
        <v>1</v>
      </c>
      <c r="AH74">
        <f>'Age-Day'!M74</f>
        <v>1</v>
      </c>
      <c r="AI74" s="3">
        <f t="shared" ref="AI74" si="92">AI73+AH74</f>
        <v>15</v>
      </c>
    </row>
    <row r="75" spans="1:35" x14ac:dyDescent="0.45">
      <c r="A75" s="2">
        <f t="shared" si="24"/>
        <v>43934</v>
      </c>
      <c r="B75">
        <f>'Age-Day'!B75</f>
        <v>1</v>
      </c>
      <c r="C75" s="3">
        <f t="shared" ref="C75" si="93">C74+B75</f>
        <v>18</v>
      </c>
      <c r="D75" s="5">
        <f t="shared" si="35"/>
        <v>1.6586636147256155</v>
      </c>
      <c r="E75">
        <f>'Age-Day'!C75</f>
        <v>1</v>
      </c>
      <c r="F75" s="3">
        <f t="shared" ref="F75" si="94">F74+E75</f>
        <v>31</v>
      </c>
      <c r="G75" s="5">
        <f t="shared" si="36"/>
        <v>2.9015974698070064</v>
      </c>
      <c r="H75">
        <f>'Age-Day'!D75</f>
        <v>19</v>
      </c>
      <c r="I75" s="3">
        <f t="shared" ref="I75" si="95">I74+H75</f>
        <v>360</v>
      </c>
      <c r="J75" s="5">
        <f t="shared" si="37"/>
        <v>20.66916419067304</v>
      </c>
      <c r="K75">
        <f>'Age-Day'!E75</f>
        <v>17</v>
      </c>
      <c r="L75" s="3">
        <f t="shared" ref="L75" si="96">L74+K75</f>
        <v>434</v>
      </c>
      <c r="M75" s="5">
        <f t="shared" si="38"/>
        <v>21.959817581718099</v>
      </c>
      <c r="N75">
        <f>'Age-Day'!F75</f>
        <v>16</v>
      </c>
      <c r="O75" s="3">
        <f t="shared" ref="O75" si="97">O74+N75</f>
        <v>387</v>
      </c>
      <c r="P75" s="5">
        <f t="shared" si="39"/>
        <v>17.10013521037143</v>
      </c>
      <c r="Q75">
        <f>'Age-Day'!G75</f>
        <v>25</v>
      </c>
      <c r="R75" s="3">
        <f t="shared" ref="R75" si="98">R74+Q75</f>
        <v>335</v>
      </c>
      <c r="S75" s="5">
        <f t="shared" si="40"/>
        <v>17.720976610955795</v>
      </c>
      <c r="T75">
        <f>'Age-Day'!H75</f>
        <v>6</v>
      </c>
      <c r="U75" s="3">
        <f t="shared" ref="U75" si="99">U74+T75</f>
        <v>213</v>
      </c>
      <c r="V75" s="5">
        <f t="shared" si="41"/>
        <v>15.218525160580446</v>
      </c>
      <c r="W75">
        <f>'Age-Day'!I75</f>
        <v>5</v>
      </c>
      <c r="X75" s="3">
        <f t="shared" ref="X75" si="100">X74+W75</f>
        <v>201</v>
      </c>
      <c r="Y75" s="5">
        <f t="shared" si="42"/>
        <v>14.110788645659142</v>
      </c>
      <c r="Z75">
        <f>'Age-Day'!J75</f>
        <v>1</v>
      </c>
      <c r="AA75" s="3">
        <f t="shared" ref="AA75" si="101">AA74+Z75</f>
        <v>99</v>
      </c>
      <c r="AB75" s="5">
        <f t="shared" si="43"/>
        <v>12.391403119879941</v>
      </c>
      <c r="AC75">
        <f>'Age-Day'!K75</f>
        <v>0</v>
      </c>
      <c r="AD75" s="3">
        <f t="shared" ref="AD75" si="102">AD74+AC75</f>
        <v>42</v>
      </c>
      <c r="AE75" s="5">
        <f t="shared" si="44"/>
        <v>23.243201363601145</v>
      </c>
      <c r="AF75">
        <f>'Age-Day'!L75</f>
        <v>0</v>
      </c>
      <c r="AG75" s="3">
        <f t="shared" ref="AG75" si="103">AG74+AF75</f>
        <v>1</v>
      </c>
      <c r="AH75">
        <f>'Age-Day'!M75</f>
        <v>0</v>
      </c>
      <c r="AI75" s="3">
        <f t="shared" ref="AI75" si="104">AI74+AH75</f>
        <v>15</v>
      </c>
    </row>
    <row r="76" spans="1:35" x14ac:dyDescent="0.45">
      <c r="A76" s="2">
        <f t="shared" si="24"/>
        <v>43935</v>
      </c>
      <c r="B76">
        <f>'Age-Day'!B76</f>
        <v>2</v>
      </c>
      <c r="C76" s="3">
        <f t="shared" ref="C76" si="105">C75+B76</f>
        <v>20</v>
      </c>
      <c r="D76" s="5">
        <f t="shared" si="35"/>
        <v>1.8429595719173506</v>
      </c>
      <c r="E76">
        <f>'Age-Day'!C76</f>
        <v>1</v>
      </c>
      <c r="F76" s="3">
        <f t="shared" ref="F76" si="106">F75+E76</f>
        <v>32</v>
      </c>
      <c r="G76" s="5">
        <f t="shared" si="36"/>
        <v>2.9951973881878775</v>
      </c>
      <c r="H76">
        <f>'Age-Day'!D76</f>
        <v>29</v>
      </c>
      <c r="I76" s="3">
        <f t="shared" ref="I76" si="107">I75+H76</f>
        <v>389</v>
      </c>
      <c r="J76" s="5">
        <f t="shared" si="37"/>
        <v>22.334180194921704</v>
      </c>
      <c r="K76">
        <f>'Age-Day'!E76</f>
        <v>26</v>
      </c>
      <c r="L76" s="3">
        <f t="shared" ref="L76" si="108">L75+K76</f>
        <v>460</v>
      </c>
      <c r="M76" s="5">
        <f t="shared" si="38"/>
        <v>23.275382690300287</v>
      </c>
      <c r="N76">
        <f>'Age-Day'!F76</f>
        <v>43</v>
      </c>
      <c r="O76" s="3">
        <f t="shared" ref="O76" si="109">O75+N76</f>
        <v>430</v>
      </c>
      <c r="P76" s="5">
        <f t="shared" si="39"/>
        <v>19.000150233746034</v>
      </c>
      <c r="Q76">
        <f>'Age-Day'!G76</f>
        <v>28</v>
      </c>
      <c r="R76" s="3">
        <f t="shared" ref="R76" si="110">R75+Q76</f>
        <v>363</v>
      </c>
      <c r="S76" s="5">
        <f t="shared" si="40"/>
        <v>19.202132865005833</v>
      </c>
      <c r="T76">
        <f>'Age-Day'!H76</f>
        <v>19</v>
      </c>
      <c r="U76" s="3">
        <f t="shared" ref="U76" si="111">U75+T76</f>
        <v>232</v>
      </c>
      <c r="V76" s="5">
        <f t="shared" si="41"/>
        <v>16.576046184294196</v>
      </c>
      <c r="W76">
        <f>'Age-Day'!I76</f>
        <v>11</v>
      </c>
      <c r="X76" s="3">
        <f t="shared" ref="X76" si="112">X75+W76</f>
        <v>212</v>
      </c>
      <c r="Y76" s="5">
        <f t="shared" si="42"/>
        <v>14.883020860098199</v>
      </c>
      <c r="Z76">
        <f>'Age-Day'!J76</f>
        <v>0</v>
      </c>
      <c r="AA76" s="3">
        <f t="shared" ref="AA76" si="113">AA75+Z76</f>
        <v>99</v>
      </c>
      <c r="AB76" s="5">
        <f t="shared" si="43"/>
        <v>12.391403119879941</v>
      </c>
      <c r="AC76">
        <f>'Age-Day'!K76</f>
        <v>1</v>
      </c>
      <c r="AD76" s="3">
        <f t="shared" ref="AD76" si="114">AD75+AC76</f>
        <v>43</v>
      </c>
      <c r="AE76" s="5">
        <f t="shared" si="44"/>
        <v>23.796610919877363</v>
      </c>
      <c r="AF76">
        <f>'Age-Day'!L76</f>
        <v>0</v>
      </c>
      <c r="AG76" s="3">
        <f t="shared" ref="AG76" si="115">AG75+AF76</f>
        <v>1</v>
      </c>
      <c r="AH76">
        <f>'Age-Day'!M76</f>
        <v>1</v>
      </c>
      <c r="AI76" s="3">
        <f t="shared" ref="AI76" si="116">AI75+AH76</f>
        <v>16</v>
      </c>
    </row>
    <row r="77" spans="1:35" x14ac:dyDescent="0.45">
      <c r="A77" s="2">
        <f t="shared" si="24"/>
        <v>43936</v>
      </c>
      <c r="B77">
        <f>'Age-Day'!B77</f>
        <v>3</v>
      </c>
      <c r="C77" s="3">
        <f t="shared" ref="C77" si="117">C76+B77</f>
        <v>23</v>
      </c>
      <c r="D77" s="5">
        <f t="shared" si="35"/>
        <v>2.1194035077049533</v>
      </c>
      <c r="E77">
        <f>'Age-Day'!C77</f>
        <v>0</v>
      </c>
      <c r="F77" s="3">
        <f t="shared" ref="F77" si="118">F76+E77</f>
        <v>32</v>
      </c>
      <c r="G77" s="5">
        <f t="shared" si="36"/>
        <v>2.9951973881878775</v>
      </c>
      <c r="H77">
        <f>'Age-Day'!D77</f>
        <v>19</v>
      </c>
      <c r="I77" s="3">
        <f t="shared" ref="I77" si="119">I76+H77</f>
        <v>408</v>
      </c>
      <c r="J77" s="5">
        <f t="shared" si="37"/>
        <v>23.425052749429444</v>
      </c>
      <c r="K77">
        <f>'Age-Day'!E77</f>
        <v>14</v>
      </c>
      <c r="L77" s="3">
        <f t="shared" ref="L77" si="120">L76+K77</f>
        <v>474</v>
      </c>
      <c r="M77" s="5">
        <f t="shared" si="38"/>
        <v>23.983763902613774</v>
      </c>
      <c r="N77">
        <f>'Age-Day'!F77</f>
        <v>22</v>
      </c>
      <c r="O77" s="3">
        <f t="shared" ref="O77" si="121">O76+N77</f>
        <v>452</v>
      </c>
      <c r="P77" s="5">
        <f t="shared" si="39"/>
        <v>19.972250943379553</v>
      </c>
      <c r="Q77">
        <f>'Age-Day'!G77</f>
        <v>25</v>
      </c>
      <c r="R77" s="3">
        <f t="shared" ref="R77" si="122">R76+Q77</f>
        <v>388</v>
      </c>
      <c r="S77" s="5">
        <f t="shared" si="40"/>
        <v>20.524593806121935</v>
      </c>
      <c r="T77">
        <f>'Age-Day'!H77</f>
        <v>17</v>
      </c>
      <c r="U77" s="3">
        <f t="shared" ref="U77" si="123">U76+T77</f>
        <v>249</v>
      </c>
      <c r="V77" s="5">
        <f t="shared" si="41"/>
        <v>17.79067025814334</v>
      </c>
      <c r="W77">
        <f>'Age-Day'!I77</f>
        <v>13</v>
      </c>
      <c r="X77" s="3">
        <f t="shared" ref="X77" si="124">X76+W77</f>
        <v>225</v>
      </c>
      <c r="Y77" s="5">
        <f t="shared" si="42"/>
        <v>15.795658931707996</v>
      </c>
      <c r="Z77">
        <f>'Age-Day'!J77</f>
        <v>14</v>
      </c>
      <c r="AA77" s="3">
        <f t="shared" ref="AA77" si="125">AA76+Z77</f>
        <v>113</v>
      </c>
      <c r="AB77" s="5">
        <f t="shared" si="43"/>
        <v>14.143722752994275</v>
      </c>
      <c r="AC77">
        <f>'Age-Day'!K77</f>
        <v>0</v>
      </c>
      <c r="AD77" s="3">
        <f t="shared" ref="AD77" si="126">AD76+AC77</f>
        <v>43</v>
      </c>
      <c r="AE77" s="5">
        <f t="shared" si="44"/>
        <v>23.796610919877363</v>
      </c>
      <c r="AF77">
        <f>'Age-Day'!L77</f>
        <v>0</v>
      </c>
      <c r="AG77" s="3">
        <f t="shared" ref="AG77" si="127">AG76+AF77</f>
        <v>1</v>
      </c>
      <c r="AH77">
        <f>'Age-Day'!M77</f>
        <v>0</v>
      </c>
      <c r="AI77" s="3">
        <f t="shared" ref="AI77" si="128">AI76+AH77</f>
        <v>16</v>
      </c>
    </row>
    <row r="78" spans="1:35" x14ac:dyDescent="0.45">
      <c r="A78" s="2">
        <f t="shared" si="24"/>
        <v>43937</v>
      </c>
      <c r="B78">
        <f>'Age-Day'!B78</f>
        <v>4</v>
      </c>
      <c r="C78" s="3">
        <f t="shared" ref="C78" si="129">C77+B78</f>
        <v>27</v>
      </c>
      <c r="D78" s="5">
        <f t="shared" si="35"/>
        <v>2.4879954220884235</v>
      </c>
      <c r="E78">
        <f>'Age-Day'!C78</f>
        <v>3</v>
      </c>
      <c r="F78" s="3">
        <f t="shared" ref="F78" si="130">F77+E78</f>
        <v>35</v>
      </c>
      <c r="G78" s="5">
        <f t="shared" si="36"/>
        <v>3.2759971433304909</v>
      </c>
      <c r="H78">
        <f>'Age-Day'!D78</f>
        <v>27</v>
      </c>
      <c r="I78" s="3">
        <f t="shared" ref="I78" si="131">I77+H78</f>
        <v>435</v>
      </c>
      <c r="J78" s="5">
        <f t="shared" si="37"/>
        <v>24.97524006372992</v>
      </c>
      <c r="K78">
        <f>'Age-Day'!E78</f>
        <v>34</v>
      </c>
      <c r="L78" s="3">
        <f t="shared" ref="L78" si="132">L77+K78</f>
        <v>508</v>
      </c>
      <c r="M78" s="5">
        <f t="shared" si="38"/>
        <v>25.704118275375098</v>
      </c>
      <c r="N78">
        <f>'Age-Day'!F78</f>
        <v>20</v>
      </c>
      <c r="O78" s="3">
        <f t="shared" ref="O78" si="133">O77+N78</f>
        <v>472</v>
      </c>
      <c r="P78" s="5">
        <f t="shared" si="39"/>
        <v>20.855978861228202</v>
      </c>
      <c r="Q78">
        <f>'Age-Day'!G78</f>
        <v>26</v>
      </c>
      <c r="R78" s="3">
        <f t="shared" ref="R78" si="134">R77+Q78</f>
        <v>414</v>
      </c>
      <c r="S78" s="5">
        <f t="shared" si="40"/>
        <v>21.899953184882687</v>
      </c>
      <c r="T78">
        <f>'Age-Day'!H78</f>
        <v>17</v>
      </c>
      <c r="U78" s="3">
        <f t="shared" ref="U78" si="135">U77+T78</f>
        <v>266</v>
      </c>
      <c r="V78" s="5">
        <f t="shared" si="41"/>
        <v>19.005294331992484</v>
      </c>
      <c r="W78">
        <f>'Age-Day'!I78</f>
        <v>10</v>
      </c>
      <c r="X78" s="3">
        <f t="shared" ref="X78" si="136">X77+W78</f>
        <v>235</v>
      </c>
      <c r="Y78" s="5">
        <f t="shared" si="42"/>
        <v>16.497688217561684</v>
      </c>
      <c r="Z78">
        <f>'Age-Day'!J78</f>
        <v>6</v>
      </c>
      <c r="AA78" s="3">
        <f t="shared" ref="AA78" si="137">AA77+Z78</f>
        <v>119</v>
      </c>
      <c r="AB78" s="5">
        <f t="shared" si="43"/>
        <v>14.894716881471849</v>
      </c>
      <c r="AC78">
        <f>'Age-Day'!K78</f>
        <v>2</v>
      </c>
      <c r="AD78" s="3">
        <f t="shared" ref="AD78" si="138">AD77+AC78</f>
        <v>45</v>
      </c>
      <c r="AE78" s="5">
        <f t="shared" si="44"/>
        <v>24.903430032429799</v>
      </c>
      <c r="AF78">
        <f>'Age-Day'!L78</f>
        <v>0</v>
      </c>
      <c r="AG78" s="3">
        <f t="shared" ref="AG78" si="139">AG77+AF78</f>
        <v>1</v>
      </c>
      <c r="AH78">
        <f>'Age-Day'!M78</f>
        <v>0</v>
      </c>
      <c r="AI78" s="3">
        <f t="shared" ref="AI78" si="140">AI77+AH78</f>
        <v>16</v>
      </c>
    </row>
    <row r="79" spans="1:35" x14ac:dyDescent="0.45">
      <c r="A79" s="2">
        <f t="shared" si="24"/>
        <v>43938</v>
      </c>
      <c r="B79">
        <f>'Age-Day'!B79</f>
        <v>2</v>
      </c>
      <c r="C79" s="3">
        <f t="shared" ref="C79" si="141">C78+B79</f>
        <v>29</v>
      </c>
      <c r="D79" s="5">
        <f t="shared" si="35"/>
        <v>2.6722913792801584</v>
      </c>
      <c r="E79">
        <f>'Age-Day'!C79</f>
        <v>2</v>
      </c>
      <c r="F79" s="3">
        <f t="shared" ref="F79" si="142">F78+E79</f>
        <v>37</v>
      </c>
      <c r="G79" s="5">
        <f t="shared" si="36"/>
        <v>3.4631969800922335</v>
      </c>
      <c r="H79">
        <f>'Age-Day'!D79</f>
        <v>30</v>
      </c>
      <c r="I79" s="3">
        <f t="shared" ref="I79" si="143">I78+H79</f>
        <v>465</v>
      </c>
      <c r="J79" s="5">
        <f t="shared" si="37"/>
        <v>26.697670412952675</v>
      </c>
      <c r="K79">
        <f>'Age-Day'!E79</f>
        <v>32</v>
      </c>
      <c r="L79" s="3">
        <f t="shared" ref="L79" si="144">L78+K79</f>
        <v>540</v>
      </c>
      <c r="M79" s="5">
        <f t="shared" si="38"/>
        <v>27.323275332091644</v>
      </c>
      <c r="N79">
        <f>'Age-Day'!F79</f>
        <v>36</v>
      </c>
      <c r="O79" s="3">
        <f t="shared" ref="O79" si="145">O78+N79</f>
        <v>508</v>
      </c>
      <c r="P79" s="5">
        <f t="shared" si="39"/>
        <v>22.446689113355781</v>
      </c>
      <c r="Q79">
        <f>'Age-Day'!G79</f>
        <v>33</v>
      </c>
      <c r="R79" s="3">
        <f t="shared" ref="R79" si="146">R78+Q79</f>
        <v>447</v>
      </c>
      <c r="S79" s="5">
        <f t="shared" si="40"/>
        <v>23.645601627155941</v>
      </c>
      <c r="T79">
        <f>'Age-Day'!H79</f>
        <v>26</v>
      </c>
      <c r="U79" s="3">
        <f t="shared" ref="U79" si="147">U78+T79</f>
        <v>292</v>
      </c>
      <c r="V79" s="5">
        <f t="shared" si="41"/>
        <v>20.862954680232349</v>
      </c>
      <c r="W79">
        <f>'Age-Day'!I79</f>
        <v>17</v>
      </c>
      <c r="X79" s="3">
        <f t="shared" ref="X79" si="148">X78+W79</f>
        <v>252</v>
      </c>
      <c r="Y79" s="5">
        <f t="shared" si="42"/>
        <v>17.691138003512954</v>
      </c>
      <c r="Z79">
        <f>'Age-Day'!J79</f>
        <v>18</v>
      </c>
      <c r="AA79" s="3">
        <f t="shared" ref="AA79" si="149">AA78+Z79</f>
        <v>137</v>
      </c>
      <c r="AB79" s="5">
        <f t="shared" si="43"/>
        <v>17.147699266904564</v>
      </c>
      <c r="AC79">
        <f>'Age-Day'!K79</f>
        <v>4</v>
      </c>
      <c r="AD79" s="3">
        <f t="shared" ref="AD79" si="150">AD78+AC79</f>
        <v>49</v>
      </c>
      <c r="AE79" s="5">
        <f t="shared" si="44"/>
        <v>27.117068257534672</v>
      </c>
      <c r="AF79">
        <f>'Age-Day'!L79</f>
        <v>0</v>
      </c>
      <c r="AG79" s="3">
        <f t="shared" ref="AG79" si="151">AG78+AF79</f>
        <v>1</v>
      </c>
      <c r="AH79">
        <f>'Age-Day'!M79</f>
        <v>1</v>
      </c>
      <c r="AI79" s="3">
        <f t="shared" ref="AI79" si="152">AI78+AH79</f>
        <v>17</v>
      </c>
    </row>
    <row r="80" spans="1:35" x14ac:dyDescent="0.45">
      <c r="A80" s="2">
        <f t="shared" si="24"/>
        <v>43939</v>
      </c>
      <c r="B80">
        <f>'Age-Day'!B80</f>
        <v>2</v>
      </c>
      <c r="C80" s="3">
        <f t="shared" ref="C80" si="153">C79+B80</f>
        <v>31</v>
      </c>
      <c r="D80" s="5">
        <f t="shared" si="35"/>
        <v>2.8565873364718937</v>
      </c>
      <c r="E80">
        <f>'Age-Day'!C80</f>
        <v>7</v>
      </c>
      <c r="F80" s="3">
        <f t="shared" ref="F80" si="154">F79+E80</f>
        <v>44</v>
      </c>
      <c r="G80" s="5">
        <f t="shared" si="36"/>
        <v>4.1183964087583318</v>
      </c>
      <c r="H80">
        <f>'Age-Day'!D80</f>
        <v>29</v>
      </c>
      <c r="I80" s="3">
        <f t="shared" ref="I80" si="155">I79+H80</f>
        <v>494</v>
      </c>
      <c r="J80" s="5">
        <f t="shared" si="37"/>
        <v>28.362686417201338</v>
      </c>
      <c r="K80">
        <f>'Age-Day'!E80</f>
        <v>30</v>
      </c>
      <c r="L80" s="3">
        <f t="shared" ref="L80" si="156">L79+K80</f>
        <v>570</v>
      </c>
      <c r="M80" s="5">
        <f t="shared" si="38"/>
        <v>28.8412350727634</v>
      </c>
      <c r="N80">
        <f>'Age-Day'!F80</f>
        <v>28</v>
      </c>
      <c r="O80" s="3">
        <f t="shared" ref="O80" si="157">O79+N80</f>
        <v>536</v>
      </c>
      <c r="P80" s="5">
        <f t="shared" si="39"/>
        <v>23.683908198343893</v>
      </c>
      <c r="Q80">
        <f>'Age-Day'!G80</f>
        <v>35</v>
      </c>
      <c r="R80" s="3">
        <f t="shared" ref="R80" si="158">R79+Q80</f>
        <v>482</v>
      </c>
      <c r="S80" s="5">
        <f t="shared" si="40"/>
        <v>25.497046944718488</v>
      </c>
      <c r="T80">
        <f>'Age-Day'!H80</f>
        <v>16</v>
      </c>
      <c r="U80" s="3">
        <f t="shared" ref="U80" si="159">U79+T80</f>
        <v>308</v>
      </c>
      <c r="V80" s="5">
        <f t="shared" si="41"/>
        <v>22.00613027914919</v>
      </c>
      <c r="W80">
        <f>'Age-Day'!I80</f>
        <v>17</v>
      </c>
      <c r="X80" s="3">
        <f t="shared" ref="X80" si="160">X79+W80</f>
        <v>269</v>
      </c>
      <c r="Y80" s="5">
        <f t="shared" si="42"/>
        <v>18.884587789464224</v>
      </c>
      <c r="Z80">
        <f>'Age-Day'!J80</f>
        <v>12</v>
      </c>
      <c r="AA80" s="3">
        <f t="shared" ref="AA80" si="161">AA79+Z80</f>
        <v>149</v>
      </c>
      <c r="AB80" s="5">
        <f t="shared" si="43"/>
        <v>18.649687523859708</v>
      </c>
      <c r="AC80">
        <f>'Age-Day'!K80</f>
        <v>5</v>
      </c>
      <c r="AD80" s="3">
        <f t="shared" ref="AD80" si="162">AD79+AC80</f>
        <v>54</v>
      </c>
      <c r="AE80" s="5">
        <f t="shared" si="44"/>
        <v>29.884116038915764</v>
      </c>
      <c r="AF80">
        <f>'Age-Day'!L80</f>
        <v>0</v>
      </c>
      <c r="AG80" s="3">
        <f t="shared" ref="AG80" si="163">AG79+AF80</f>
        <v>1</v>
      </c>
      <c r="AH80">
        <f>'Age-Day'!M80</f>
        <v>0</v>
      </c>
      <c r="AI80" s="3">
        <f t="shared" ref="AI80" si="164">AI79+AH80</f>
        <v>17</v>
      </c>
    </row>
    <row r="81" spans="1:35" x14ac:dyDescent="0.45">
      <c r="A81" s="2">
        <f t="shared" si="24"/>
        <v>43940</v>
      </c>
      <c r="B81">
        <f>'Age-Day'!B81</f>
        <v>1</v>
      </c>
      <c r="C81" s="3">
        <f t="shared" ref="C81" si="165">C80+B81</f>
        <v>32</v>
      </c>
      <c r="D81" s="5">
        <f t="shared" si="35"/>
        <v>2.9487353150677609</v>
      </c>
      <c r="E81">
        <f>'Age-Day'!C81</f>
        <v>1</v>
      </c>
      <c r="F81" s="3">
        <f t="shared" ref="F81" si="166">F80+E81</f>
        <v>45</v>
      </c>
      <c r="G81" s="5">
        <f t="shared" si="36"/>
        <v>4.2119963271392029</v>
      </c>
      <c r="H81">
        <f>'Age-Day'!D81</f>
        <v>18</v>
      </c>
      <c r="I81" s="3">
        <f t="shared" ref="I81" si="167">I80+H81</f>
        <v>512</v>
      </c>
      <c r="J81" s="5">
        <f t="shared" si="37"/>
        <v>29.396144626734991</v>
      </c>
      <c r="K81">
        <f>'Age-Day'!E81</f>
        <v>19</v>
      </c>
      <c r="L81" s="3">
        <f t="shared" ref="L81" si="168">L80+K81</f>
        <v>589</v>
      </c>
      <c r="M81" s="5">
        <f t="shared" si="38"/>
        <v>29.802609575188846</v>
      </c>
      <c r="N81">
        <f>'Age-Day'!F81</f>
        <v>20</v>
      </c>
      <c r="O81" s="3">
        <f t="shared" ref="O81" si="169">O80+N81</f>
        <v>556</v>
      </c>
      <c r="P81" s="5">
        <f t="shared" si="39"/>
        <v>24.567636116192546</v>
      </c>
      <c r="Q81">
        <f>'Age-Day'!G81</f>
        <v>12</v>
      </c>
      <c r="R81" s="3">
        <f t="shared" ref="R81" si="170">R80+Q81</f>
        <v>494</v>
      </c>
      <c r="S81" s="5">
        <f t="shared" si="40"/>
        <v>26.131828196454219</v>
      </c>
      <c r="T81">
        <f>'Age-Day'!H81</f>
        <v>15</v>
      </c>
      <c r="U81" s="3">
        <f t="shared" ref="U81" si="171">U80+T81</f>
        <v>323</v>
      </c>
      <c r="V81" s="5">
        <f t="shared" si="41"/>
        <v>23.077857403133731</v>
      </c>
      <c r="W81">
        <f>'Age-Day'!I81</f>
        <v>14</v>
      </c>
      <c r="X81" s="3">
        <f t="shared" ref="X81" si="172">X80+W81</f>
        <v>283</v>
      </c>
      <c r="Y81" s="5">
        <f t="shared" si="42"/>
        <v>19.867428789659389</v>
      </c>
      <c r="Z81">
        <f>'Age-Day'!J81</f>
        <v>2</v>
      </c>
      <c r="AA81" s="3">
        <f t="shared" ref="AA81" si="173">AA80+Z81</f>
        <v>151</v>
      </c>
      <c r="AB81" s="5">
        <f t="shared" si="43"/>
        <v>18.9000189000189</v>
      </c>
      <c r="AC81">
        <f>'Age-Day'!K81</f>
        <v>5</v>
      </c>
      <c r="AD81" s="3">
        <f t="shared" ref="AD81" si="174">AD80+AC81</f>
        <v>59</v>
      </c>
      <c r="AE81" s="5">
        <f t="shared" si="44"/>
        <v>32.651163820296851</v>
      </c>
      <c r="AF81">
        <f>'Age-Day'!L81</f>
        <v>0</v>
      </c>
      <c r="AG81" s="3">
        <f t="shared" ref="AG81" si="175">AG80+AF81</f>
        <v>1</v>
      </c>
      <c r="AH81">
        <f>'Age-Day'!M81</f>
        <v>0</v>
      </c>
      <c r="AI81" s="3">
        <f t="shared" ref="AI81" si="176">AI80+AH81</f>
        <v>17</v>
      </c>
    </row>
    <row r="82" spans="1:35" x14ac:dyDescent="0.45">
      <c r="A82" s="2">
        <f t="shared" si="24"/>
        <v>43941</v>
      </c>
      <c r="B82">
        <f>'Age-Day'!B82</f>
        <v>1</v>
      </c>
      <c r="C82" s="3">
        <f t="shared" ref="C82" si="177">C81+B82</f>
        <v>33</v>
      </c>
      <c r="D82" s="5">
        <f t="shared" si="35"/>
        <v>3.0408832936636285</v>
      </c>
      <c r="E82">
        <f>'Age-Day'!C82</f>
        <v>2</v>
      </c>
      <c r="F82" s="3">
        <f t="shared" ref="F82" si="178">F81+E82</f>
        <v>47</v>
      </c>
      <c r="G82" s="5">
        <f t="shared" si="36"/>
        <v>4.3991961639009451</v>
      </c>
      <c r="H82">
        <f>'Age-Day'!D82</f>
        <v>18</v>
      </c>
      <c r="I82" s="3">
        <f t="shared" ref="I82" si="179">I81+H82</f>
        <v>530</v>
      </c>
      <c r="J82" s="5">
        <f t="shared" si="37"/>
        <v>30.429602836268639</v>
      </c>
      <c r="K82">
        <f>'Age-Day'!E82</f>
        <v>20</v>
      </c>
      <c r="L82" s="3">
        <f t="shared" ref="L82" si="180">L81+K82</f>
        <v>609</v>
      </c>
      <c r="M82" s="5">
        <f t="shared" si="38"/>
        <v>30.814582735636687</v>
      </c>
      <c r="N82">
        <f>'Age-Day'!F82</f>
        <v>19</v>
      </c>
      <c r="O82" s="3">
        <f t="shared" ref="O82" si="181">O81+N82</f>
        <v>575</v>
      </c>
      <c r="P82" s="5">
        <f t="shared" si="39"/>
        <v>25.407177638148767</v>
      </c>
      <c r="Q82">
        <f>'Age-Day'!G82</f>
        <v>15</v>
      </c>
      <c r="R82" s="3">
        <f t="shared" ref="R82" si="182">R81+Q82</f>
        <v>509</v>
      </c>
      <c r="S82" s="5">
        <f t="shared" si="40"/>
        <v>26.925304761123879</v>
      </c>
      <c r="T82">
        <f>'Age-Day'!H82</f>
        <v>11</v>
      </c>
      <c r="U82" s="3">
        <f t="shared" ref="U82" si="183">U81+T82</f>
        <v>334</v>
      </c>
      <c r="V82" s="5">
        <f t="shared" si="41"/>
        <v>23.863790627389058</v>
      </c>
      <c r="W82">
        <f>'Age-Day'!I82</f>
        <v>9</v>
      </c>
      <c r="X82" s="3">
        <f t="shared" ref="X82" si="184">X81+W82</f>
        <v>292</v>
      </c>
      <c r="Y82" s="5">
        <f t="shared" si="42"/>
        <v>20.499255146927709</v>
      </c>
      <c r="Z82">
        <f>'Age-Day'!J82</f>
        <v>4</v>
      </c>
      <c r="AA82" s="3">
        <f t="shared" ref="AA82" si="185">AA81+Z82</f>
        <v>155</v>
      </c>
      <c r="AB82" s="5">
        <f t="shared" si="43"/>
        <v>19.400681652337283</v>
      </c>
      <c r="AC82">
        <f>'Age-Day'!K82</f>
        <v>2</v>
      </c>
      <c r="AD82" s="3">
        <f t="shared" ref="AD82" si="186">AD81+AC82</f>
        <v>61</v>
      </c>
      <c r="AE82" s="5">
        <f t="shared" si="44"/>
        <v>33.757982932849281</v>
      </c>
      <c r="AF82">
        <f>'Age-Day'!L82</f>
        <v>0</v>
      </c>
      <c r="AG82" s="3">
        <f t="shared" ref="AG82" si="187">AG81+AF82</f>
        <v>1</v>
      </c>
      <c r="AH82">
        <f>'Age-Day'!M82</f>
        <v>1</v>
      </c>
      <c r="AI82" s="3">
        <f t="shared" ref="AI82" si="188">AI81+AH82</f>
        <v>18</v>
      </c>
    </row>
    <row r="83" spans="1:35" x14ac:dyDescent="0.45">
      <c r="A83" s="2">
        <f t="shared" si="24"/>
        <v>43942</v>
      </c>
      <c r="B83">
        <f>'Age-Day'!B83</f>
        <v>0</v>
      </c>
      <c r="C83" s="3">
        <f t="shared" ref="C83" si="189">C82+B83</f>
        <v>33</v>
      </c>
      <c r="D83" s="5">
        <f t="shared" si="35"/>
        <v>3.0408832936636285</v>
      </c>
      <c r="E83">
        <f>'Age-Day'!C83</f>
        <v>0</v>
      </c>
      <c r="F83" s="3">
        <f t="shared" ref="F83" si="190">F82+E83</f>
        <v>47</v>
      </c>
      <c r="G83" s="5">
        <f t="shared" si="36"/>
        <v>4.3991961639009451</v>
      </c>
      <c r="H83">
        <f>'Age-Day'!D83</f>
        <v>22</v>
      </c>
      <c r="I83" s="3">
        <f t="shared" ref="I83" si="191">I82+H83</f>
        <v>552</v>
      </c>
      <c r="J83" s="5">
        <f t="shared" si="37"/>
        <v>31.692718425698661</v>
      </c>
      <c r="K83">
        <f>'Age-Day'!E83</f>
        <v>16</v>
      </c>
      <c r="L83" s="3">
        <f t="shared" ref="L83" si="192">L82+K83</f>
        <v>625</v>
      </c>
      <c r="M83" s="5">
        <f t="shared" si="38"/>
        <v>31.624161263994957</v>
      </c>
      <c r="N83">
        <f>'Age-Day'!F83</f>
        <v>20</v>
      </c>
      <c r="O83" s="3">
        <f t="shared" ref="O83" si="193">O82+N83</f>
        <v>595</v>
      </c>
      <c r="P83" s="5">
        <f t="shared" si="39"/>
        <v>26.290905555997419</v>
      </c>
      <c r="Q83">
        <f>'Age-Day'!G83</f>
        <v>29</v>
      </c>
      <c r="R83" s="3">
        <f t="shared" ref="R83" si="194">R82+Q83</f>
        <v>538</v>
      </c>
      <c r="S83" s="5">
        <f t="shared" si="40"/>
        <v>28.45935945281856</v>
      </c>
      <c r="T83">
        <f>'Age-Day'!H83</f>
        <v>16</v>
      </c>
      <c r="U83" s="3">
        <f t="shared" ref="U83" si="195">U82+T83</f>
        <v>350</v>
      </c>
      <c r="V83" s="5">
        <f t="shared" si="41"/>
        <v>25.006966226305902</v>
      </c>
      <c r="W83">
        <f>'Age-Day'!I83</f>
        <v>10</v>
      </c>
      <c r="X83" s="3">
        <f t="shared" ref="X83" si="196">X82+W83</f>
        <v>302</v>
      </c>
      <c r="Y83" s="5">
        <f t="shared" si="42"/>
        <v>21.201284432781396</v>
      </c>
      <c r="Z83">
        <f>'Age-Day'!J83</f>
        <v>7</v>
      </c>
      <c r="AA83" s="3">
        <f t="shared" ref="AA83" si="197">AA82+Z83</f>
        <v>162</v>
      </c>
      <c r="AB83" s="5">
        <f t="shared" si="43"/>
        <v>20.27684146889445</v>
      </c>
      <c r="AC83">
        <f>'Age-Day'!K83</f>
        <v>3</v>
      </c>
      <c r="AD83" s="3">
        <f t="shared" ref="AD83" si="198">AD82+AC83</f>
        <v>64</v>
      </c>
      <c r="AE83" s="5">
        <f t="shared" si="44"/>
        <v>35.418211601677939</v>
      </c>
      <c r="AF83">
        <f>'Age-Day'!L83</f>
        <v>0</v>
      </c>
      <c r="AG83" s="3">
        <f t="shared" ref="AG83" si="199">AG82+AF83</f>
        <v>1</v>
      </c>
      <c r="AH83">
        <f>'Age-Day'!M83</f>
        <v>0</v>
      </c>
      <c r="AI83" s="3">
        <f t="shared" ref="AI83" si="200">AI82+AH83</f>
        <v>18</v>
      </c>
    </row>
    <row r="84" spans="1:35" x14ac:dyDescent="0.45">
      <c r="A84" s="2">
        <f t="shared" si="24"/>
        <v>43943</v>
      </c>
      <c r="B84">
        <f>'Age-Day'!B84</f>
        <v>8</v>
      </c>
      <c r="C84" s="3">
        <f t="shared" ref="C84" si="201">C83+B84</f>
        <v>41</v>
      </c>
      <c r="D84" s="5">
        <f t="shared" si="35"/>
        <v>3.7780671224305693</v>
      </c>
      <c r="E84">
        <f>'Age-Day'!C84</f>
        <v>2</v>
      </c>
      <c r="F84" s="3">
        <f t="shared" ref="F84" si="202">F83+E84</f>
        <v>49</v>
      </c>
      <c r="G84" s="5">
        <f t="shared" si="36"/>
        <v>4.5863960006626874</v>
      </c>
      <c r="H84">
        <f>'Age-Day'!D84</f>
        <v>32</v>
      </c>
      <c r="I84" s="3">
        <f t="shared" ref="I84" si="203">I83+H84</f>
        <v>584</v>
      </c>
      <c r="J84" s="5">
        <f t="shared" si="37"/>
        <v>33.529977464869603</v>
      </c>
      <c r="K84">
        <f>'Age-Day'!E84</f>
        <v>24</v>
      </c>
      <c r="L84" s="3">
        <f t="shared" ref="L84" si="204">L83+K84</f>
        <v>649</v>
      </c>
      <c r="M84" s="5">
        <f t="shared" si="38"/>
        <v>32.838529056532366</v>
      </c>
      <c r="N84">
        <f>'Age-Day'!F84</f>
        <v>11</v>
      </c>
      <c r="O84" s="3">
        <f t="shared" ref="O84" si="205">O83+N84</f>
        <v>606</v>
      </c>
      <c r="P84" s="5">
        <f t="shared" si="39"/>
        <v>26.776955910814177</v>
      </c>
      <c r="Q84">
        <f>'Age-Day'!G84</f>
        <v>25</v>
      </c>
      <c r="R84" s="3">
        <f t="shared" ref="R84" si="206">R83+Q84</f>
        <v>563</v>
      </c>
      <c r="S84" s="5">
        <f t="shared" si="40"/>
        <v>29.781820393934662</v>
      </c>
      <c r="T84">
        <f>'Age-Day'!H84</f>
        <v>8</v>
      </c>
      <c r="U84" s="3">
        <f t="shared" ref="U84" si="207">U83+T84</f>
        <v>358</v>
      </c>
      <c r="V84" s="5">
        <f t="shared" si="41"/>
        <v>25.578554025764323</v>
      </c>
      <c r="W84">
        <f>'Age-Day'!I84</f>
        <v>14</v>
      </c>
      <c r="X84" s="3">
        <f t="shared" ref="X84" si="208">X83+W84</f>
        <v>316</v>
      </c>
      <c r="Y84" s="5">
        <f t="shared" si="42"/>
        <v>22.184125432976561</v>
      </c>
      <c r="Z84">
        <f>'Age-Day'!J84</f>
        <v>6</v>
      </c>
      <c r="AA84" s="3">
        <f t="shared" ref="AA84" si="209">AA83+Z84</f>
        <v>168</v>
      </c>
      <c r="AB84" s="5">
        <f t="shared" si="43"/>
        <v>21.027835597372022</v>
      </c>
      <c r="AC84">
        <f>'Age-Day'!K84</f>
        <v>2</v>
      </c>
      <c r="AD84" s="3">
        <f t="shared" ref="AD84" si="210">AD83+AC84</f>
        <v>66</v>
      </c>
      <c r="AE84" s="5">
        <f t="shared" si="44"/>
        <v>36.525030714230375</v>
      </c>
      <c r="AF84">
        <f>'Age-Day'!L84</f>
        <v>0</v>
      </c>
      <c r="AG84" s="3">
        <f t="shared" ref="AG84" si="211">AG83+AF84</f>
        <v>1</v>
      </c>
      <c r="AH84">
        <f>'Age-Day'!M84</f>
        <v>0</v>
      </c>
      <c r="AI84" s="3">
        <f t="shared" ref="AI84" si="212">AI83+AH84</f>
        <v>18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Age-Day</vt:lpstr>
      <vt:lpstr>Age-Day-Summary</vt:lpstr>
      <vt:lpstr>Age-Day-Summary-Normalized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2020-04-08T13:29:40Z</dcterms:created>
  <dcterms:modified xsi:type="dcterms:W3CDTF">2020-04-22T13:54:31Z</dcterms:modified>
</cp:coreProperties>
</file>