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双虎\教学资料\20-21-2学期\实验\实验6 单总线MIPS CPU设计实验\"/>
    </mc:Choice>
  </mc:AlternateContent>
  <xr:revisionPtr revIDLastSave="0" documentId="13_ncr:1_{D306B7EE-389D-4808-AB61-77BBCFA89EE3}" xr6:coauthVersionLast="45" xr6:coauthVersionMax="45" xr10:uidLastSave="{00000000-0000-0000-0000-000000000000}"/>
  <bookViews>
    <workbookView xWindow="-60" yWindow="-60" windowWidth="20610" windowHeight="10980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" i="5" l="1"/>
  <c r="E4" i="5"/>
  <c r="E5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<sst xmlns="http://schemas.openxmlformats.org/spreadsheetml/2006/main" count="48" uniqueCount="40">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</sst>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tabSelected="1" workbookViewId="0">
      <pane ySplit="2" topLeftCell="A3" activePane="bottomLeft" state="frozen"/>
      <selection pane="bottomLeft" activeCell="F5" sqref="F5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/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77"/>
      <c r="F7" s="41"/>
      <c r="G7" s="42"/>
      <c r="H7" s="42"/>
      <c r="I7" s="42"/>
      <c r="J7" s="42"/>
      <c r="K7" s="67"/>
      <c r="L7" s="42"/>
      <c r="M7" s="67"/>
      <c r="N7" s="78"/>
      <c r="O7" s="28" t="str">
        <f t="shared" si="4"/>
        <v/>
      </c>
      <c r="P7" s="28" t="str">
        <f t="shared" si="5"/>
        <v/>
      </c>
      <c r="Q7" s="28" t="str">
        <f t="shared" si="6"/>
        <v/>
      </c>
      <c r="R7" s="29" t="str">
        <f t="shared" si="7"/>
        <v/>
      </c>
    </row>
    <row r="8" spans="1:18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40"/>
      <c r="L8" s="37"/>
      <c r="M8" s="40"/>
      <c r="N8" s="66"/>
      <c r="O8" s="33" t="str">
        <f t="shared" si="4"/>
        <v/>
      </c>
      <c r="P8" s="33" t="str">
        <f t="shared" si="5"/>
        <v/>
      </c>
      <c r="Q8" s="33" t="str">
        <f t="shared" si="6"/>
        <v/>
      </c>
      <c r="R8" s="34" t="str">
        <f t="shared" si="7"/>
        <v/>
      </c>
    </row>
    <row r="9" spans="1:18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77"/>
      <c r="F9" s="41"/>
      <c r="G9" s="42"/>
      <c r="H9" s="42"/>
      <c r="I9" s="42"/>
      <c r="J9" s="42"/>
      <c r="K9" s="67"/>
      <c r="L9" s="42"/>
      <c r="M9" s="67"/>
      <c r="N9" s="78"/>
      <c r="O9" s="28" t="str">
        <f t="shared" si="4"/>
        <v/>
      </c>
      <c r="P9" s="28" t="str">
        <f t="shared" si="5"/>
        <v/>
      </c>
      <c r="Q9" s="28" t="str">
        <f t="shared" si="6"/>
        <v/>
      </c>
      <c r="R9" s="29" t="str">
        <f t="shared" si="7"/>
        <v/>
      </c>
    </row>
    <row r="10" spans="1:18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40"/>
      <c r="L10" s="37"/>
      <c r="M10" s="40"/>
      <c r="N10" s="66"/>
      <c r="O10" s="33" t="str">
        <f t="shared" si="4"/>
        <v/>
      </c>
      <c r="P10" s="33" t="str">
        <f t="shared" si="5"/>
        <v/>
      </c>
      <c r="Q10" s="33" t="str">
        <f t="shared" si="6"/>
        <v/>
      </c>
      <c r="R10" s="34" t="str">
        <f t="shared" si="7"/>
        <v/>
      </c>
    </row>
    <row r="11" spans="1:18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77"/>
      <c r="F11" s="41"/>
      <c r="G11" s="42"/>
      <c r="H11" s="42"/>
      <c r="I11" s="42"/>
      <c r="J11" s="42"/>
      <c r="K11" s="67"/>
      <c r="L11" s="42"/>
      <c r="M11" s="67"/>
      <c r="N11" s="78"/>
      <c r="O11" s="28" t="str">
        <f t="shared" si="4"/>
        <v/>
      </c>
      <c r="P11" s="28" t="str">
        <f t="shared" si="5"/>
        <v/>
      </c>
      <c r="Q11" s="28" t="str">
        <f t="shared" si="6"/>
        <v/>
      </c>
      <c r="R11" s="29" t="str">
        <f t="shared" si="7"/>
        <v/>
      </c>
    </row>
    <row r="12" spans="1:18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40"/>
      <c r="L12" s="37"/>
      <c r="M12" s="40"/>
      <c r="N12" s="66"/>
      <c r="O12" s="33" t="str">
        <f t="shared" si="4"/>
        <v/>
      </c>
      <c r="P12" s="33" t="str">
        <f t="shared" si="5"/>
        <v/>
      </c>
      <c r="Q12" s="33" t="str">
        <f t="shared" si="6"/>
        <v/>
      </c>
      <c r="R12" s="34" t="str">
        <f t="shared" si="7"/>
        <v/>
      </c>
    </row>
    <row r="13" spans="1:18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/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</v>
      </c>
      <c r="N5" s="17" t="str">
        <f>IF(状态转换表!O6=1,$M5&amp;"+","")</f>
        <v/>
      </c>
      <c r="O5" s="17" t="str">
        <f>IF(状态转换表!P6=1,$M5&amp;"+","")</f>
        <v>~S3&amp;~S2&amp;S1&amp;S0+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/>
      </c>
      <c r="B6" s="52" t="str">
        <f>IF(状态转换表!B7=1,状态转换表!B$2&amp;"&amp;",IF(状态转换表!B7=0,"~"&amp;状态转换表!B$2&amp;"&amp;",""))</f>
        <v/>
      </c>
      <c r="C6" s="52" t="str">
        <f>IF(状态转换表!C7=1,状态转换表!C$2&amp;"&amp;",IF(状态转换表!C7=0,"~"&amp;状态转换表!C$2&amp;"&amp;",""))</f>
        <v/>
      </c>
      <c r="D6" s="53" t="str">
        <f>IF(状态转换表!D7=1,状态转换表!D$2&amp;"&amp;",IF(状态转换表!D7=0,"~"&amp;状态转换表!D$2&amp;"&amp;",""))</f>
        <v/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/>
      </c>
      <c r="B7" s="52" t="str">
        <f>IF(状态转换表!B8=1,状态转换表!B$2&amp;"&amp;",IF(状态转换表!B8=0,"~"&amp;状态转换表!B$2&amp;"&amp;",""))</f>
        <v/>
      </c>
      <c r="C7" s="52" t="str">
        <f>IF(状态转换表!C8=1,状态转换表!C$2&amp;"&amp;",IF(状态转换表!C8=0,"~"&amp;状态转换表!C$2&amp;"&amp;",""))</f>
        <v/>
      </c>
      <c r="D7" s="53" t="str">
        <f>IF(状态转换表!D8=1,状态转换表!D$2&amp;"&amp;",IF(状态转换表!D8=0,"~"&amp;状态转换表!D$2&amp;"&amp;",""))</f>
        <v/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/>
      </c>
      <c r="B8" s="52" t="str">
        <f>IF(状态转换表!B9=1,状态转换表!B$2&amp;"&amp;",IF(状态转换表!B9=0,"~"&amp;状态转换表!B$2&amp;"&amp;",""))</f>
        <v/>
      </c>
      <c r="C8" s="52" t="str">
        <f>IF(状态转换表!C9=1,状态转换表!C$2&amp;"&amp;",IF(状态转换表!C9=0,"~"&amp;状态转换表!C$2&amp;"&amp;",""))</f>
        <v/>
      </c>
      <c r="D8" s="53" t="str">
        <f>IF(状态转换表!D9=1,状态转换表!D$2&amp;"&amp;",IF(状态转换表!D9=0,"~"&amp;状态转换表!D$2&amp;"&amp;",""))</f>
        <v/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/>
      </c>
      <c r="B9" s="52" t="str">
        <f>IF(状态转换表!B10=1,状态转换表!B$2&amp;"&amp;",IF(状态转换表!B10=0,"~"&amp;状态转换表!B$2&amp;"&amp;",""))</f>
        <v/>
      </c>
      <c r="C9" s="52" t="str">
        <f>IF(状态转换表!C10=1,状态转换表!C$2&amp;"&amp;",IF(状态转换表!C10=0,"~"&amp;状态转换表!C$2&amp;"&amp;",""))</f>
        <v/>
      </c>
      <c r="D9" s="53" t="str">
        <f>IF(状态转换表!D10=1,状态转换表!D$2&amp;"&amp;",IF(状态转换表!D10=0,"~"&amp;状态转换表!D$2&amp;"&amp;",""))</f>
        <v/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/>
      </c>
      <c r="B10" s="52" t="str">
        <f>IF(状态转换表!B11=1,状态转换表!B$2&amp;"&amp;",IF(状态转换表!B11=0,"~"&amp;状态转换表!B$2&amp;"&amp;",""))</f>
        <v/>
      </c>
      <c r="C10" s="52" t="str">
        <f>IF(状态转换表!C11=1,状态转换表!C$2&amp;"&amp;",IF(状态转换表!C11=0,"~"&amp;状态转换表!C$2&amp;"&amp;",""))</f>
        <v/>
      </c>
      <c r="D10" s="53" t="str">
        <f>IF(状态转换表!D11=1,状态转换表!D$2&amp;"&amp;",IF(状态转换表!D11=0,"~"&amp;状态转换表!D$2&amp;"&amp;",""))</f>
        <v/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2">
      <c r="A11" s="48" t="str">
        <f>IF(状态转换表!A12=1,状态转换表!A$2&amp;"&amp;",IF(状态转换表!A12=0,"~"&amp;状态转换表!A$2&amp;"&amp;",""))</f>
        <v/>
      </c>
      <c r="B11" s="52" t="str">
        <f>IF(状态转换表!B12=1,状态转换表!B$2&amp;"&amp;",IF(状态转换表!B12=0,"~"&amp;状态转换表!B$2&amp;"&amp;",""))</f>
        <v/>
      </c>
      <c r="C11" s="52" t="str">
        <f>IF(状态转换表!C12=1,状态转换表!C$2&amp;"&amp;",IF(状态转换表!C12=0,"~"&amp;状态转换表!C$2&amp;"&amp;",""))</f>
        <v/>
      </c>
      <c r="D11" s="53" t="str">
        <f>IF(状态转换表!D12=1,状态转换表!D$2&amp;"&amp;",IF(状态转换表!D12=0,"~"&amp;状态转换表!D$2&amp;"&amp;",""))</f>
        <v/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2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/>
      </c>
      <c r="O31" s="20" t="str">
        <f>IF(LEN(O32)&gt;1,LEFT(O32,LEN(O32)-1),"")</f>
        <v>~S3&amp;~S2&amp;S1&amp;S0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30"/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30"/>
      <c r="F9" s="41"/>
      <c r="G9" s="42"/>
      <c r="H9" s="32"/>
      <c r="I9" s="32"/>
      <c r="J9" s="42"/>
      <c r="K9" s="42"/>
      <c r="L9" s="42"/>
      <c r="M9" s="42"/>
      <c r="N9" s="42"/>
      <c r="O9" s="42"/>
      <c r="P9" s="42"/>
      <c r="Q9" s="42"/>
    </row>
    <row r="10" spans="1:17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30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2021-05-16T10:07:57Z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