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ivangil/Downloads/"/>
    </mc:Choice>
  </mc:AlternateContent>
  <xr:revisionPtr revIDLastSave="0" documentId="13_ncr:1_{0432AC7A-FBDA-3547-B1B6-9D9E771458F8}" xr6:coauthVersionLast="45" xr6:coauthVersionMax="45" xr10:uidLastSave="{00000000-0000-0000-0000-000000000000}"/>
  <bookViews>
    <workbookView xWindow="58900" yWindow="13020" windowWidth="13100" windowHeight="8580" xr2:uid="{00000000-000D-0000-FFFF-FFFF00000000}"/>
  </bookViews>
  <sheets>
    <sheet name="Prec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" i="1"/>
  <c r="B16" i="1"/>
  <c r="D17" i="1" s="1"/>
  <c r="D24" i="1"/>
  <c r="D25" i="1"/>
  <c r="D26" i="1"/>
  <c r="D32" i="1"/>
  <c r="D33" i="1"/>
  <c r="D34" i="1"/>
  <c r="E16" i="1"/>
  <c r="D10" i="1"/>
  <c r="D12" i="1" s="1"/>
  <c r="D22" i="1" l="1"/>
  <c r="D31" i="1"/>
  <c r="D23" i="1"/>
  <c r="D30" i="1"/>
  <c r="D29" i="1"/>
  <c r="D21" i="1"/>
  <c r="D28" i="1"/>
  <c r="D20" i="1"/>
  <c r="D16" i="1"/>
  <c r="D27" i="1"/>
  <c r="D19" i="1"/>
  <c r="D18" i="1"/>
  <c r="D4" i="1"/>
  <c r="F6" i="1" l="1"/>
  <c r="F8" i="1" s="1"/>
</calcChain>
</file>

<file path=xl/sharedStrings.xml><?xml version="1.0" encoding="utf-8"?>
<sst xmlns="http://schemas.openxmlformats.org/spreadsheetml/2006/main" count="12" uniqueCount="12">
  <si>
    <t xml:space="preserve">Esquema de Precio </t>
  </si>
  <si>
    <t xml:space="preserve">Pago Mensual </t>
  </si>
  <si>
    <t xml:space="preserve">Asesoria </t>
  </si>
  <si>
    <t>AUMs</t>
  </si>
  <si>
    <t xml:space="preserve">Cobro Annual </t>
  </si>
  <si>
    <t xml:space="preserve">Cobro Mensual </t>
  </si>
  <si>
    <t xml:space="preserve">Mensual </t>
  </si>
  <si>
    <t xml:space="preserve">Annual </t>
  </si>
  <si>
    <t xml:space="preserve">Esenario </t>
  </si>
  <si>
    <t>% Revenue Share</t>
  </si>
  <si>
    <t xml:space="preserve">Renta Mensual </t>
  </si>
  <si>
    <t>Revenue Asesor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</si>
</sst>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  <numFmt numFmtId="17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0" fontId="0" fillId="3" borderId="1" xfId="0" applyFill="1" applyBorder="1"/>
    <xf numFmtId="0" fontId="0" fillId="4" borderId="3" xfId="0" applyFill="1" applyBorder="1"/>
    <xf numFmtId="164" fontId="0" fillId="2" borderId="1" xfId="1" applyFont="1" applyFill="1" applyBorder="1"/>
    <xf numFmtId="9" fontId="0" fillId="0" borderId="1" xfId="2" applyFont="1" applyBorder="1"/>
    <xf numFmtId="0" fontId="2" fillId="0" borderId="0" xfId="0" applyFont="1"/>
    <xf numFmtId="165" fontId="0" fillId="2" borderId="2" xfId="0" applyNumberFormat="1" applyFill="1" applyBorder="1"/>
    <xf numFmtId="164" fontId="0" fillId="0" borderId="0" xfId="0" applyNumberFormat="1"/>
    <xf numFmtId="44" fontId="0" fillId="0" borderId="0" xfId="0" applyNumberFormat="1"/>
    <xf numFmtId="17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9999"/>
      <color rgb="FFFF7C80"/>
      <color rgb="FFFF0000"/>
      <color rgb="FFFF505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tabSelected="1" topLeftCell="A3" workbookViewId="0">
      <selection activeCell="D12" sqref="D12"/>
    </sheetView>
  </sheetViews>
  <sheetFormatPr baseColWidth="10" defaultColWidth="8.83203125" defaultRowHeight="15" x14ac:dyDescent="0.2"/>
  <cols>
    <col min="2" max="2" width="18.5" bestFit="1" customWidth="1"/>
    <col min="3" max="3" width="23.6640625" bestFit="1" customWidth="1"/>
    <col min="4" max="4" width="19.83203125" customWidth="1"/>
    <col min="5" max="5" width="19.33203125" customWidth="1"/>
    <col min="6" max="6" width="15.5" customWidth="1"/>
    <col min="7" max="7" width="11.5" bestFit="1" customWidth="1"/>
    <col min="9" max="9" width="11.5" bestFit="1" customWidth="1"/>
    <col min="11" max="11" width="11.5" bestFit="1" customWidth="1"/>
  </cols>
  <sheetData>
    <row r="2" spans="2:6" x14ac:dyDescent="0.2">
      <c r="B2" s="8" t="s">
        <v>0</v>
      </c>
    </row>
    <row r="3" spans="2:6" x14ac:dyDescent="0.2">
      <c r="C3" t="s">
        <v>6</v>
      </c>
      <c r="D3" t="s">
        <v>7</v>
      </c>
    </row>
    <row r="4" spans="2:6" x14ac:dyDescent="0.2">
      <c r="B4" t="s">
        <v>1</v>
      </c>
      <c r="C4" s="1">
        <v>60000</v>
      </c>
      <c r="D4" s="1">
        <f>+C4*12</f>
        <v>720000</v>
      </c>
      <c r="E4" s="1"/>
    </row>
    <row r="5" spans="2:6" ht="16" thickBot="1" x14ac:dyDescent="0.25">
      <c r="F5">
        <v>25</v>
      </c>
    </row>
    <row r="6" spans="2:6" ht="16" thickBot="1" x14ac:dyDescent="0.25">
      <c r="B6" s="4" t="s">
        <v>8</v>
      </c>
      <c r="F6" s="10">
        <f>+F5*C4</f>
        <v>1500000</v>
      </c>
    </row>
    <row r="7" spans="2:6" ht="16" thickBot="1" x14ac:dyDescent="0.25">
      <c r="B7" s="5" t="s">
        <v>2</v>
      </c>
      <c r="C7" s="2" t="s">
        <v>10</v>
      </c>
      <c r="D7" s="3">
        <v>60000</v>
      </c>
    </row>
    <row r="8" spans="2:6" ht="16" thickBot="1" x14ac:dyDescent="0.25">
      <c r="B8" s="9">
        <v>0.01</v>
      </c>
      <c r="C8" s="2" t="s">
        <v>3</v>
      </c>
      <c r="D8" s="6">
        <v>100000000</v>
      </c>
      <c r="E8" s="11"/>
      <c r="F8" s="1">
        <f>+F6*0.3</f>
        <v>450000</v>
      </c>
    </row>
    <row r="9" spans="2:6" ht="16" thickBot="1" x14ac:dyDescent="0.25">
      <c r="C9" s="2" t="s">
        <v>4</v>
      </c>
      <c r="D9" s="3">
        <f>+D8*B8</f>
        <v>1000000</v>
      </c>
      <c r="E9" s="1"/>
    </row>
    <row r="10" spans="2:6" ht="16" thickBot="1" x14ac:dyDescent="0.25">
      <c r="C10" s="2" t="s">
        <v>5</v>
      </c>
      <c r="D10" s="3">
        <f>+D9/12</f>
        <v>83333.333333333328</v>
      </c>
    </row>
    <row r="11" spans="2:6" ht="16" thickBot="1" x14ac:dyDescent="0.25">
      <c r="C11" s="2" t="s">
        <v>11</v>
      </c>
      <c r="D11" s="3">
        <f>+D10-D7</f>
        <v>23333.333333333328</v>
      </c>
      <c r="E11" s="1"/>
    </row>
    <row r="12" spans="2:6" ht="16" thickBot="1" x14ac:dyDescent="0.25">
      <c r="C12" s="2" t="s">
        <v>9</v>
      </c>
      <c r="D12" s="7">
        <f>+D7/D10</f>
        <v>0.72000000000000008</v>
      </c>
    </row>
    <row r="14" spans="2:6" ht="15" customHeight="1" x14ac:dyDescent="0.2"/>
    <row r="16" spans="2:6" x14ac:dyDescent="0.2">
      <c r="B16" s="10">
        <f>D8</f>
        <v>100000000</v>
      </c>
      <c r="C16">
        <v>0.1</v>
      </c>
      <c r="D16" s="12">
        <f>B$16*(C16/100)</f>
        <v>100000</v>
      </c>
      <c r="E16">
        <f>C16/100</f>
        <v>1E-3</v>
      </c>
    </row>
    <row r="17" spans="3:4" x14ac:dyDescent="0.2">
      <c r="C17">
        <v>0.2</v>
      </c>
      <c r="D17" s="12">
        <f t="shared" ref="D17:D34" si="0">B$16*(C17/100)</f>
        <v>200000</v>
      </c>
    </row>
    <row r="18" spans="3:4" x14ac:dyDescent="0.2">
      <c r="C18">
        <v>0.3</v>
      </c>
      <c r="D18" s="12">
        <f t="shared" si="0"/>
        <v>300000</v>
      </c>
    </row>
    <row r="19" spans="3:4" x14ac:dyDescent="0.2">
      <c r="C19">
        <v>0.4</v>
      </c>
      <c r="D19" s="12">
        <f t="shared" si="0"/>
        <v>400000</v>
      </c>
    </row>
    <row r="20" spans="3:4" x14ac:dyDescent="0.2">
      <c r="C20">
        <v>0.5</v>
      </c>
      <c r="D20" s="12">
        <f t="shared" si="0"/>
        <v>500000</v>
      </c>
    </row>
    <row r="21" spans="3:4" x14ac:dyDescent="0.2">
      <c r="C21">
        <v>0.6</v>
      </c>
      <c r="D21" s="12">
        <f t="shared" si="0"/>
        <v>600000</v>
      </c>
    </row>
    <row r="22" spans="3:4" x14ac:dyDescent="0.2">
      <c r="C22">
        <v>0.7</v>
      </c>
      <c r="D22" s="12">
        <f t="shared" si="0"/>
        <v>699999.99999999988</v>
      </c>
    </row>
    <row r="23" spans="3:4" x14ac:dyDescent="0.2">
      <c r="C23">
        <v>0.8</v>
      </c>
      <c r="D23" s="12">
        <f t="shared" si="0"/>
        <v>800000</v>
      </c>
    </row>
    <row r="24" spans="3:4" x14ac:dyDescent="0.2">
      <c r="C24">
        <v>0.9</v>
      </c>
      <c r="D24" s="12">
        <f t="shared" si="0"/>
        <v>900000.00000000012</v>
      </c>
    </row>
    <row r="25" spans="3:4" x14ac:dyDescent="0.2">
      <c r="C25">
        <v>1</v>
      </c>
      <c r="D25" s="12">
        <f t="shared" si="0"/>
        <v>1000000</v>
      </c>
    </row>
    <row r="26" spans="3:4" x14ac:dyDescent="0.2">
      <c r="C26">
        <v>1.1000000000000001</v>
      </c>
      <c r="D26" s="12">
        <f t="shared" si="0"/>
        <v>1100000</v>
      </c>
    </row>
    <row r="27" spans="3:4" x14ac:dyDescent="0.2">
      <c r="C27">
        <v>1.2</v>
      </c>
      <c r="D27" s="12">
        <f t="shared" si="0"/>
        <v>1200000</v>
      </c>
    </row>
    <row r="28" spans="3:4" x14ac:dyDescent="0.2">
      <c r="C28">
        <v>1.3</v>
      </c>
      <c r="D28" s="12">
        <f t="shared" si="0"/>
        <v>1300000</v>
      </c>
    </row>
    <row r="29" spans="3:4" x14ac:dyDescent="0.2">
      <c r="C29">
        <v>1.4</v>
      </c>
      <c r="D29" s="12">
        <f t="shared" si="0"/>
        <v>1399999.9999999998</v>
      </c>
    </row>
    <row r="30" spans="3:4" x14ac:dyDescent="0.2">
      <c r="C30">
        <v>1.6</v>
      </c>
      <c r="D30" s="12">
        <f t="shared" si="0"/>
        <v>1600000</v>
      </c>
    </row>
    <row r="31" spans="3:4" x14ac:dyDescent="0.2">
      <c r="C31">
        <v>1.7</v>
      </c>
      <c r="D31" s="12">
        <f t="shared" si="0"/>
        <v>1700000.0000000002</v>
      </c>
    </row>
    <row r="32" spans="3:4" x14ac:dyDescent="0.2">
      <c r="C32">
        <v>1.8</v>
      </c>
      <c r="D32" s="12">
        <f t="shared" si="0"/>
        <v>1800000.0000000002</v>
      </c>
    </row>
    <row r="33" spans="3:4" x14ac:dyDescent="0.2">
      <c r="C33">
        <v>1.9</v>
      </c>
      <c r="D33" s="12">
        <f t="shared" si="0"/>
        <v>1900000</v>
      </c>
    </row>
    <row r="34" spans="3:4" x14ac:dyDescent="0.2">
      <c r="C34">
        <v>2</v>
      </c>
      <c r="D34" s="12">
        <f t="shared" si="0"/>
        <v>2000000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</vt:lpstr>
    </vt:vector>
  </TitlesOfParts>
  <Company>Franklin Templeton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Stieglitz, Alejandro Short (MEX)</dc:creator>
  <cp:lastModifiedBy>Microsoft Office User</cp:lastModifiedBy>
  <dcterms:created xsi:type="dcterms:W3CDTF">2016-05-31T18:54:53Z</dcterms:created>
  <dcterms:modified xsi:type="dcterms:W3CDTF">2020-07-26T01:51:33Z</dcterms:modified>
</cp:coreProperties>
</file>