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lstu\2k2s\Math\laba4\"/>
    </mc:Choice>
  </mc:AlternateContent>
  <xr:revisionPtr revIDLastSave="0" documentId="8_{97D0B3A7-44BB-4B9A-94C5-7A7D95A85672}" xr6:coauthVersionLast="47" xr6:coauthVersionMax="47" xr10:uidLastSave="{00000000-0000-0000-0000-000000000000}"/>
  <bookViews>
    <workbookView xWindow="-10308" yWindow="2028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 a="1"/>
  <c r="I36" i="1" s="1"/>
  <c r="M36" i="1" s="1" a="1"/>
  <c r="M36" i="1" s="1"/>
  <c r="M32" i="1" s="1" a="1"/>
  <c r="M32" i="1" s="1"/>
  <c r="C26" i="1"/>
  <c r="B25" i="1"/>
  <c r="D27" i="1"/>
  <c r="K25" i="1"/>
  <c r="B26" i="1"/>
  <c r="G1" i="1" l="1" a="1"/>
  <c r="I3" i="1" s="1"/>
  <c r="I1" i="1" l="1"/>
  <c r="G2" i="1"/>
  <c r="I2" i="1"/>
  <c r="H1" i="1"/>
  <c r="H2" i="1"/>
  <c r="G3" i="1"/>
  <c r="H3" i="1"/>
  <c r="G1" i="1"/>
  <c r="G5" i="1" s="1" a="1"/>
  <c r="I27" i="1" l="1"/>
  <c r="H26" i="1"/>
  <c r="H25" i="1"/>
  <c r="G26" i="1"/>
  <c r="I26" i="1"/>
  <c r="I25" i="1"/>
  <c r="H27" i="1"/>
  <c r="G27" i="1"/>
  <c r="G5" i="1"/>
  <c r="G25" i="1" s="1"/>
  <c r="E12" i="1"/>
  <c r="D12" i="1"/>
  <c r="E11" i="1"/>
  <c r="K12" i="1"/>
  <c r="J12" i="1"/>
  <c r="K11" i="1"/>
  <c r="J11" i="1"/>
  <c r="H12" i="1"/>
  <c r="G12" i="1"/>
  <c r="H11" i="1"/>
  <c r="B14" i="1" l="1"/>
  <c r="G11" i="1"/>
  <c r="L1" i="1" a="1"/>
  <c r="L1" i="1" s="1"/>
  <c r="L5" i="1" s="1" a="1"/>
  <c r="D11" i="1"/>
  <c r="C27" i="1" l="1"/>
  <c r="D25" i="1"/>
  <c r="C25" i="1"/>
  <c r="B27" i="1"/>
  <c r="D26" i="1"/>
  <c r="L5" i="1"/>
  <c r="J18" i="1"/>
  <c r="J19" i="1"/>
  <c r="K19" i="1"/>
  <c r="H19" i="1"/>
  <c r="E18" i="1"/>
  <c r="E19" i="1"/>
  <c r="H18" i="1"/>
  <c r="K18" i="1"/>
  <c r="G19" i="1"/>
  <c r="D19" i="1"/>
  <c r="B21" i="1" l="1"/>
  <c r="D18" i="1"/>
  <c r="G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<sst xmlns="http://schemas.openxmlformats.org/spreadsheetml/2006/main" count="29" uniqueCount="21">
  <si>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U=</t>
  </si>
  <si>
    <t>U^-1=</t>
  </si>
  <si>
    <t>V=</t>
  </si>
  <si>
    <t>Aijk-VU^i1</t>
  </si>
  <si>
    <t>U^-1Aijk=</t>
  </si>
  <si>
    <t>Au=</t>
  </si>
  <si>
    <t>s1=</t>
  </si>
  <si>
    <t>s2=</t>
  </si>
  <si>
    <t>=</t>
  </si>
  <si>
    <t>+</t>
  </si>
  <si>
    <t>s3</t>
  </si>
  <si>
    <t>l=(-1)</t>
  </si>
  <si>
    <t>l=(2)</t>
  </si>
  <si>
    <t>det(A-lE)=f(l)=-l^3+3l-2</t>
  </si>
  <si>
    <t>Диагональный вид:</t>
  </si>
  <si>
    <t xml:space="preserve"> </t>
  </si>
  <si>
    <t>s1=-7+5+2</t>
  </si>
  <si>
    <t>I1=</t>
  </si>
  <si>
    <t>I2=</t>
  </si>
  <si>
    <t>x2 = 0</t>
  </si>
  <si>
    <t>x1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</si>
</sst>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9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FFCC"/>
      <color rgb="FF99FFCC"/>
      <color rgb="FFFF7C80"/>
      <color rgb="FF99CCFF"/>
      <color rgb="FF66FF99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8" zoomScale="80" zoomScaleNormal="115" workbookViewId="0">
      <selection activeCell="I35" sqref="I35"/>
    </sheetView>
  </sheetViews>
  <sheetFormatPr defaultRowHeight="14.4" x14ac:dyDescent="0.3"/>
  <cols>
    <col min="2" max="2" width="10.5546875" bestFit="1" customWidth="1"/>
    <col min="7" max="9" width="9.88671875" bestFit="1" customWidth="1"/>
    <col min="12" max="12" width="12.33203125" bestFit="1" customWidth="1"/>
  </cols>
  <sheetData>
    <row r="1" spans="1:14" x14ac:dyDescent="0.3">
      <c r="B1" s="1">
        <v>1</v>
      </c>
      <c r="C1" s="1">
        <v>-1</v>
      </c>
      <c r="D1" s="1">
        <v>0</v>
      </c>
      <c r="G1" s="1">
        <f t="array" ref="G1:I3">MINVERSE(B1:D3)</f>
        <v>0.33333333333333337</v>
      </c>
      <c r="H1" s="1">
        <v>0.33333333333333337</v>
      </c>
      <c r="I1" s="1">
        <v>0.33333333333333331</v>
      </c>
      <c r="L1" s="1" cm="1">
        <f t="array" ref="L1:N3">MMULT(G5:I7,G1:I3)</f>
        <v>0.66666666666666607</v>
      </c>
      <c r="M1" s="1">
        <v>-5.3333333333333339</v>
      </c>
      <c r="N1" s="1">
        <v>-2.3333333333333339</v>
      </c>
    </row>
    <row r="2" spans="1:14" x14ac:dyDescent="0.3">
      <c r="A2" s="2" t="s">
        <v>0</v>
      </c>
      <c r="B2" s="1">
        <v>1</v>
      </c>
      <c r="C2" s="1">
        <v>1</v>
      </c>
      <c r="D2" s="1">
        <v>-1</v>
      </c>
      <c r="F2" s="2" t="s">
        <v>1</v>
      </c>
      <c r="G2" s="1">
        <v>-0.66666666666666663</v>
      </c>
      <c r="H2" s="1">
        <v>0.33333333333333337</v>
      </c>
      <c r="I2" s="1">
        <v>0.33333333333333331</v>
      </c>
      <c r="K2" s="2" t="s">
        <v>4</v>
      </c>
      <c r="L2" s="1">
        <v>-0.33333333333333304</v>
      </c>
      <c r="M2" s="1">
        <v>4.666666666666667</v>
      </c>
      <c r="N2" s="1">
        <v>1.6666666666666665</v>
      </c>
    </row>
    <row r="3" spans="1:14" x14ac:dyDescent="0.3">
      <c r="B3" s="1">
        <v>1</v>
      </c>
      <c r="C3" s="1">
        <v>0</v>
      </c>
      <c r="D3" s="1">
        <v>1</v>
      </c>
      <c r="G3" s="1">
        <v>-0.33333333333333331</v>
      </c>
      <c r="H3" s="1">
        <v>-0.33333333333333331</v>
      </c>
      <c r="I3" s="1">
        <v>0.66666666666666663</v>
      </c>
      <c r="L3" s="1">
        <v>1.3333333333333335</v>
      </c>
      <c r="M3" s="1">
        <v>-4.666666666666667</v>
      </c>
      <c r="N3" s="1">
        <v>-2.666666666666667</v>
      </c>
    </row>
    <row r="5" spans="1:14" x14ac:dyDescent="0.3">
      <c r="B5" s="1">
        <v>-10</v>
      </c>
      <c r="C5" s="1">
        <v>1</v>
      </c>
      <c r="D5" s="1">
        <v>9</v>
      </c>
      <c r="G5" s="1" cm="1">
        <f t="array" ref="G5:I7">MMULT(B5:D7,G1:I3)</f>
        <v>-7.0000000000000009</v>
      </c>
      <c r="H5" s="1">
        <v>-6</v>
      </c>
      <c r="I5" s="1">
        <v>3.0000000000000004</v>
      </c>
      <c r="L5" s="1" cm="1">
        <f t="array" ref="L5:N7">MMULT(L1:N3,B1:D3)</f>
        <v>-7.0000000000000018</v>
      </c>
      <c r="M5" s="1">
        <v>-6</v>
      </c>
      <c r="N5" s="1">
        <v>3</v>
      </c>
    </row>
    <row r="6" spans="1:14" x14ac:dyDescent="0.3">
      <c r="A6" s="2" t="s">
        <v>2</v>
      </c>
      <c r="B6" s="1">
        <v>8</v>
      </c>
      <c r="C6" s="1">
        <v>-1</v>
      </c>
      <c r="D6" s="1">
        <v>-8</v>
      </c>
      <c r="F6" s="2" t="s">
        <v>3</v>
      </c>
      <c r="G6" s="1">
        <v>6</v>
      </c>
      <c r="H6" s="1">
        <v>5</v>
      </c>
      <c r="I6" s="1">
        <v>-3</v>
      </c>
      <c r="K6" s="2" t="s">
        <v>5</v>
      </c>
      <c r="L6" s="1">
        <v>6</v>
      </c>
      <c r="M6" s="1">
        <v>5</v>
      </c>
      <c r="N6" s="1">
        <v>-3.0000000000000004</v>
      </c>
    </row>
    <row r="7" spans="1:14" x14ac:dyDescent="0.3">
      <c r="B7" s="1">
        <v>-10</v>
      </c>
      <c r="C7" s="1">
        <v>0</v>
      </c>
      <c r="D7" s="1">
        <v>8</v>
      </c>
      <c r="G7" s="1">
        <v>-6</v>
      </c>
      <c r="H7" s="1">
        <v>-6</v>
      </c>
      <c r="I7" s="1">
        <v>2</v>
      </c>
      <c r="L7" s="1">
        <v>-6</v>
      </c>
      <c r="M7" s="1">
        <v>-6</v>
      </c>
      <c r="N7" s="1">
        <v>2</v>
      </c>
    </row>
    <row r="9" spans="1:14" x14ac:dyDescent="0.3">
      <c r="A9" s="2" t="s">
        <v>6</v>
      </c>
      <c r="B9" s="1">
        <v>0</v>
      </c>
      <c r="D9" s="13" t="s">
        <v>16</v>
      </c>
      <c r="E9" s="13"/>
    </row>
    <row r="11" spans="1:14" x14ac:dyDescent="0.3">
      <c r="A11" s="2" t="s">
        <v>7</v>
      </c>
      <c r="B11" s="1">
        <v>-3</v>
      </c>
      <c r="D11" s="3">
        <f>G5</f>
        <v>-7.0000000000000009</v>
      </c>
      <c r="E11" s="3">
        <f>H5</f>
        <v>-6</v>
      </c>
      <c r="F11" s="14" t="s">
        <v>9</v>
      </c>
      <c r="G11" s="3">
        <f>G5</f>
        <v>-7.0000000000000009</v>
      </c>
      <c r="H11" s="3">
        <f>I5</f>
        <v>3.0000000000000004</v>
      </c>
      <c r="I11" s="12" t="s">
        <v>9</v>
      </c>
      <c r="J11" s="3">
        <f>H6</f>
        <v>5</v>
      </c>
      <c r="K11" s="3">
        <f>I6</f>
        <v>-3</v>
      </c>
      <c r="L11" s="12" t="s">
        <v>8</v>
      </c>
      <c r="M11" s="10">
        <v>-3</v>
      </c>
    </row>
    <row r="12" spans="1:14" x14ac:dyDescent="0.3">
      <c r="D12" s="3">
        <f>G6</f>
        <v>6</v>
      </c>
      <c r="E12" s="3">
        <f>H6</f>
        <v>5</v>
      </c>
      <c r="F12" s="14"/>
      <c r="G12" s="3">
        <f>G7</f>
        <v>-6</v>
      </c>
      <c r="H12" s="3">
        <f>I7</f>
        <v>2</v>
      </c>
      <c r="I12" s="12"/>
      <c r="J12" s="3">
        <f>H7</f>
        <v>-6</v>
      </c>
      <c r="K12" s="3">
        <f>I7</f>
        <v>2</v>
      </c>
      <c r="L12" s="12"/>
      <c r="M12" s="10"/>
    </row>
    <row r="13" spans="1:14" x14ac:dyDescent="0.3">
      <c r="E13">
        <v>1</v>
      </c>
      <c r="H13">
        <v>4</v>
      </c>
      <c r="K13">
        <v>-8</v>
      </c>
    </row>
    <row r="14" spans="1:14" x14ac:dyDescent="0.3">
      <c r="A14" s="2" t="s">
        <v>10</v>
      </c>
      <c r="B14" s="1">
        <f>MDETERM(_xlfn.ANCHORARRAY(G5))</f>
        <v>2.0000000000000058</v>
      </c>
    </row>
    <row r="16" spans="1:14" x14ac:dyDescent="0.3">
      <c r="A16" s="2" t="s">
        <v>6</v>
      </c>
      <c r="B16" s="1">
        <v>0</v>
      </c>
      <c r="D16" s="13" t="s">
        <v>16</v>
      </c>
      <c r="E16" s="13"/>
    </row>
    <row r="18" spans="1:15" x14ac:dyDescent="0.3">
      <c r="A18" s="2" t="s">
        <v>7</v>
      </c>
      <c r="B18" s="1">
        <v>-3</v>
      </c>
      <c r="D18" s="3">
        <f>L5</f>
        <v>-7.0000000000000018</v>
      </c>
      <c r="E18" s="3">
        <f>M5</f>
        <v>-6</v>
      </c>
      <c r="F18" s="14" t="s">
        <v>9</v>
      </c>
      <c r="G18" s="3">
        <f>L5</f>
        <v>-7.0000000000000018</v>
      </c>
      <c r="H18" s="3">
        <f>N5</f>
        <v>3</v>
      </c>
      <c r="I18" s="12" t="s">
        <v>9</v>
      </c>
      <c r="J18" s="3">
        <f>M6</f>
        <v>5</v>
      </c>
      <c r="K18" s="3">
        <f>N6</f>
        <v>-3.0000000000000004</v>
      </c>
      <c r="L18" s="12" t="s">
        <v>8</v>
      </c>
      <c r="M18" s="10">
        <v>-3</v>
      </c>
    </row>
    <row r="19" spans="1:15" x14ac:dyDescent="0.3">
      <c r="D19" s="3">
        <f>L6</f>
        <v>6</v>
      </c>
      <c r="E19" s="3">
        <f>M6</f>
        <v>5</v>
      </c>
      <c r="F19" s="14"/>
      <c r="G19" s="3">
        <f>L7</f>
        <v>-6</v>
      </c>
      <c r="H19" s="3">
        <f>N7</f>
        <v>2</v>
      </c>
      <c r="I19" s="12"/>
      <c r="J19" s="3">
        <f>M7</f>
        <v>-6</v>
      </c>
      <c r="K19" s="3">
        <f>N7</f>
        <v>2</v>
      </c>
      <c r="L19" s="12"/>
      <c r="M19" s="10"/>
    </row>
    <row r="21" spans="1:15" x14ac:dyDescent="0.3">
      <c r="A21" s="2" t="s">
        <v>10</v>
      </c>
      <c r="B21" s="1">
        <f>MDETERM(_xlfn.ANCHORARRAY(L5))</f>
        <v>2.0000000000000182</v>
      </c>
    </row>
    <row r="22" spans="1:15" x14ac:dyDescent="0.3">
      <c r="E22" t="s">
        <v>18</v>
      </c>
      <c r="F22">
        <v>-1</v>
      </c>
    </row>
    <row r="23" spans="1:15" x14ac:dyDescent="0.3">
      <c r="A23" s="11" t="s">
        <v>13</v>
      </c>
      <c r="B23" s="11"/>
      <c r="C23" s="11"/>
      <c r="E23" s="15" t="s">
        <v>17</v>
      </c>
      <c r="F23" s="15">
        <v>2</v>
      </c>
    </row>
    <row r="25" spans="1:15" x14ac:dyDescent="0.3">
      <c r="A25" t="s">
        <v>11</v>
      </c>
      <c r="B25" s="1">
        <f>L5-F22</f>
        <v>-6.0000000000000018</v>
      </c>
      <c r="C25" s="1">
        <f>M5</f>
        <v>-6</v>
      </c>
      <c r="D25" s="1">
        <f>N5</f>
        <v>3</v>
      </c>
      <c r="F25" t="s">
        <v>12</v>
      </c>
      <c r="G25" s="1">
        <f>G5-F23</f>
        <v>-9</v>
      </c>
      <c r="H25" s="1">
        <f>H5</f>
        <v>-6</v>
      </c>
      <c r="I25" s="1">
        <f>I5</f>
        <v>3.0000000000000004</v>
      </c>
      <c r="K25">
        <f>-6*1-6*2+3*3</f>
        <v>-9</v>
      </c>
    </row>
    <row r="26" spans="1:15" x14ac:dyDescent="0.3">
      <c r="B26" s="1">
        <f>L6</f>
        <v>6</v>
      </c>
      <c r="C26" s="1">
        <f>M6-F22</f>
        <v>6</v>
      </c>
      <c r="D26" s="1">
        <f>N6</f>
        <v>-3.0000000000000004</v>
      </c>
      <c r="G26" s="1">
        <f>G6</f>
        <v>6</v>
      </c>
      <c r="H26" s="1">
        <f>H6-F23</f>
        <v>3</v>
      </c>
      <c r="I26" s="1">
        <f>I6</f>
        <v>-3</v>
      </c>
    </row>
    <row r="27" spans="1:15" x14ac:dyDescent="0.3">
      <c r="B27" s="1">
        <f>L7</f>
        <v>-6</v>
      </c>
      <c r="C27" s="1">
        <f>M7</f>
        <v>-6</v>
      </c>
      <c r="D27" s="1">
        <f>N7-F22</f>
        <v>3</v>
      </c>
      <c r="G27" s="1">
        <f>G7</f>
        <v>-6</v>
      </c>
      <c r="H27" s="1">
        <f>H7</f>
        <v>-6</v>
      </c>
      <c r="I27" s="1">
        <f>I7-F23</f>
        <v>0</v>
      </c>
    </row>
    <row r="29" spans="1:15" x14ac:dyDescent="0.3">
      <c r="A29" s="5" t="s">
        <v>20</v>
      </c>
      <c r="B29" s="6" t="s">
        <v>19</v>
      </c>
    </row>
    <row r="31" spans="1:15" x14ac:dyDescent="0.3">
      <c r="A31" s="16">
        <v>1</v>
      </c>
      <c r="B31" s="17">
        <v>1</v>
      </c>
    </row>
    <row r="32" spans="1:15" x14ac:dyDescent="0.3">
      <c r="A32" s="16">
        <v>-1</v>
      </c>
      <c r="B32" s="17">
        <v>0</v>
      </c>
      <c r="M32" cm="1">
        <f t="array" ref="M32:O34">MMULT(_xlfn.ANCHORARRAY(M36),E36:G38)</f>
        <v>-4</v>
      </c>
      <c r="N32">
        <v>-3.0000000000000009</v>
      </c>
      <c r="O32">
        <v>-3.0000000000000004</v>
      </c>
    </row>
    <row r="33" spans="1:15" x14ac:dyDescent="0.3">
      <c r="A33" s="16">
        <v>1</v>
      </c>
      <c r="B33" s="17">
        <v>2</v>
      </c>
      <c r="M33">
        <v>-9</v>
      </c>
      <c r="N33">
        <v>-10</v>
      </c>
      <c r="O33">
        <v>-9</v>
      </c>
    </row>
    <row r="34" spans="1:15" x14ac:dyDescent="0.3">
      <c r="M34">
        <v>15</v>
      </c>
      <c r="N34">
        <v>15</v>
      </c>
      <c r="O34">
        <v>14</v>
      </c>
    </row>
    <row r="35" spans="1:15" x14ac:dyDescent="0.3">
      <c r="D35" t="s">
        <v>15</v>
      </c>
    </row>
    <row r="36" spans="1:15" x14ac:dyDescent="0.3">
      <c r="A36" s="9" t="s">
        <v>14</v>
      </c>
      <c r="B36" s="9"/>
      <c r="C36" s="9"/>
      <c r="E36">
        <v>1</v>
      </c>
      <c r="F36">
        <v>1</v>
      </c>
      <c r="G36">
        <v>0</v>
      </c>
      <c r="I36" cm="1">
        <f t="array" ref="I36:K38">MINVERSE(E36:G38)</f>
        <v>0.5</v>
      </c>
      <c r="J36">
        <v>0.5</v>
      </c>
      <c r="K36">
        <v>0.25</v>
      </c>
      <c r="M36" cm="1">
        <f t="array" ref="M36:O38">MMULT(_xlfn.ANCHORARRAY(I36),_xlfn.ANCHORARRAY(G5))</f>
        <v>-2.0000000000000004</v>
      </c>
      <c r="N36">
        <v>-2</v>
      </c>
      <c r="O36">
        <v>0.50000000000000022</v>
      </c>
    </row>
    <row r="37" spans="1:15" x14ac:dyDescent="0.3">
      <c r="A37" s="7">
        <v>-1</v>
      </c>
      <c r="B37" s="4">
        <v>0</v>
      </c>
      <c r="C37" s="4">
        <v>0</v>
      </c>
      <c r="E37">
        <v>1</v>
      </c>
      <c r="F37">
        <v>0</v>
      </c>
      <c r="G37">
        <v>1</v>
      </c>
      <c r="I37">
        <v>0.5</v>
      </c>
      <c r="J37">
        <v>-0.5</v>
      </c>
      <c r="K37">
        <v>-0.25</v>
      </c>
      <c r="M37">
        <v>-5</v>
      </c>
      <c r="N37">
        <v>-4</v>
      </c>
      <c r="O37">
        <v>2.5</v>
      </c>
    </row>
    <row r="38" spans="1:15" x14ac:dyDescent="0.3">
      <c r="A38" s="4">
        <v>0</v>
      </c>
      <c r="B38" s="7">
        <v>-1</v>
      </c>
      <c r="C38" s="4">
        <v>0</v>
      </c>
      <c r="E38">
        <v>0</v>
      </c>
      <c r="F38">
        <v>-2</v>
      </c>
      <c r="G38">
        <v>-2</v>
      </c>
      <c r="I38">
        <v>-0.5</v>
      </c>
      <c r="J38">
        <v>0.5</v>
      </c>
      <c r="K38">
        <v>-0.25</v>
      </c>
      <c r="M38">
        <v>8</v>
      </c>
      <c r="N38">
        <v>7</v>
      </c>
      <c r="O38">
        <v>-3.5</v>
      </c>
    </row>
    <row r="39" spans="1:15" x14ac:dyDescent="0.3">
      <c r="A39" s="1">
        <v>0</v>
      </c>
      <c r="B39" s="4">
        <v>0</v>
      </c>
      <c r="C39" s="8">
        <v>2</v>
      </c>
    </row>
  </sheetData>
  <mergeCells count="7">
    <mergeCell ref="M11:M12"/>
    <mergeCell ref="A23:C23"/>
    <mergeCell ref="I11:I12"/>
    <mergeCell ref="L11:L12"/>
    <mergeCell ref="I18:I19"/>
    <mergeCell ref="L18:L19"/>
    <mergeCell ref="M18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Потапович</dc:creator>
  <cp:lastModifiedBy>waldemarr l</cp:lastModifiedBy>
  <dcterms:created xsi:type="dcterms:W3CDTF">2015-06-05T18:19:34Z</dcterms:created>
  <dcterms:modified xsi:type="dcterms:W3CDTF">2023-05-15T19:07:24Z</dcterms:modified>
</cp:coreProperties>
</file>