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elstu\2k2s\Math\laba6\"/>
    </mc:Choice>
  </mc:AlternateContent>
  <xr:revisionPtr revIDLastSave="0" documentId="8_{44E2B21C-8246-43E8-92D3-5DB79F2EE7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 a="1"/>
  <c r="F32" i="1" s="1"/>
  <c r="I4" i="1"/>
  <c r="AC29" i="1" s="1"/>
  <c r="H4" i="1"/>
  <c r="AC24" i="1" s="1"/>
  <c r="G4" i="1"/>
  <c r="O52" i="1" l="1"/>
  <c r="M47" i="1"/>
  <c r="V36" i="1"/>
  <c r="E49" i="1"/>
  <c r="W53" i="1"/>
  <c r="E46" i="1"/>
  <c r="N39" i="1"/>
  <c r="R34" i="1"/>
  <c r="R33" i="1"/>
  <c r="Q32" i="1"/>
  <c r="U54" i="1"/>
  <c r="C53" i="1"/>
  <c r="E51" i="1"/>
  <c r="G49" i="1"/>
  <c r="J46" i="1"/>
  <c r="R42" i="1"/>
  <c r="T38" i="1"/>
  <c r="B33" i="1"/>
  <c r="K54" i="1"/>
  <c r="N52" i="1"/>
  <c r="O50" i="1"/>
  <c r="W47" i="1"/>
  <c r="B45" i="1"/>
  <c r="P40" i="1"/>
  <c r="R37" i="1"/>
  <c r="S33" i="1"/>
  <c r="W52" i="1"/>
  <c r="C51" i="1"/>
  <c r="C49" i="1"/>
  <c r="K47" i="1"/>
  <c r="G44" i="1"/>
  <c r="K41" i="1"/>
  <c r="O35" i="1"/>
  <c r="U53" i="1"/>
  <c r="V51" i="1"/>
  <c r="B50" i="1"/>
  <c r="M48" i="1"/>
  <c r="G47" i="1"/>
  <c r="R46" i="1"/>
  <c r="D46" i="1"/>
  <c r="O45" i="1"/>
  <c r="V44" i="1"/>
  <c r="F44" i="1"/>
  <c r="G43" i="1"/>
  <c r="J42" i="1"/>
  <c r="J41" i="1"/>
  <c r="I40" i="1"/>
  <c r="L39" i="1"/>
  <c r="L38" i="1"/>
  <c r="K37" i="1"/>
  <c r="N36" i="1"/>
  <c r="N35" i="1"/>
  <c r="M34" i="1"/>
  <c r="P33" i="1"/>
  <c r="P32" i="1"/>
  <c r="C54" i="1"/>
  <c r="E52" i="1"/>
  <c r="E50" i="1"/>
  <c r="E48" i="1"/>
  <c r="R45" i="1"/>
  <c r="R41" i="1"/>
  <c r="S37" i="1"/>
  <c r="B34" i="1"/>
  <c r="M53" i="1"/>
  <c r="N51" i="1"/>
  <c r="P49" i="1"/>
  <c r="T46" i="1"/>
  <c r="H44" i="1"/>
  <c r="M42" i="1"/>
  <c r="R38" i="1"/>
  <c r="T35" i="1"/>
  <c r="J54" i="1"/>
  <c r="W51" i="1"/>
  <c r="C50" i="1"/>
  <c r="V47" i="1"/>
  <c r="P45" i="1"/>
  <c r="L42" i="1"/>
  <c r="M38" i="1"/>
  <c r="I54" i="1"/>
  <c r="K52" i="1"/>
  <c r="L50" i="1"/>
  <c r="B49" i="1"/>
  <c r="Q54" i="1"/>
  <c r="H54" i="1"/>
  <c r="S53" i="1"/>
  <c r="I53" i="1"/>
  <c r="U52" i="1"/>
  <c r="I52" i="1"/>
  <c r="U51" i="1"/>
  <c r="K51" i="1"/>
  <c r="U50" i="1"/>
  <c r="K50" i="1"/>
  <c r="W49" i="1"/>
  <c r="K49" i="1"/>
  <c r="W48" i="1"/>
  <c r="I48" i="1"/>
  <c r="T47" i="1"/>
  <c r="F47" i="1"/>
  <c r="Q46" i="1"/>
  <c r="C46" i="1"/>
  <c r="K45" i="1"/>
  <c r="Q44" i="1"/>
  <c r="W43" i="1"/>
  <c r="F43" i="1"/>
  <c r="E42" i="1"/>
  <c r="H41" i="1"/>
  <c r="H40" i="1"/>
  <c r="G39" i="1"/>
  <c r="J38" i="1"/>
  <c r="J37" i="1"/>
  <c r="I36" i="1"/>
  <c r="L35" i="1"/>
  <c r="L34" i="1"/>
  <c r="K33" i="1"/>
  <c r="N32" i="1"/>
  <c r="L54" i="1"/>
  <c r="Q49" i="1"/>
  <c r="C45" i="1"/>
  <c r="Q40" i="1"/>
  <c r="V35" i="1"/>
  <c r="T54" i="1"/>
  <c r="B53" i="1"/>
  <c r="D51" i="1"/>
  <c r="O48" i="1"/>
  <c r="I46" i="1"/>
  <c r="N43" i="1"/>
  <c r="O39" i="1"/>
  <c r="T34" i="1"/>
  <c r="S54" i="1"/>
  <c r="M52" i="1"/>
  <c r="M50" i="1"/>
  <c r="N48" i="1"/>
  <c r="W44" i="1"/>
  <c r="P37" i="1"/>
  <c r="R54" i="1"/>
  <c r="V52" i="1"/>
  <c r="W50" i="1"/>
  <c r="M49" i="1"/>
  <c r="G54" i="1"/>
  <c r="H53" i="1"/>
  <c r="S52" i="1"/>
  <c r="H52" i="1"/>
  <c r="I51" i="1"/>
  <c r="T50" i="1"/>
  <c r="J50" i="1"/>
  <c r="U49" i="1"/>
  <c r="J49" i="1"/>
  <c r="V48" i="1"/>
  <c r="H48" i="1"/>
  <c r="S47" i="1"/>
  <c r="E47" i="1"/>
  <c r="M46" i="1"/>
  <c r="B46" i="1"/>
  <c r="J45" i="1"/>
  <c r="P44" i="1"/>
  <c r="V43" i="1"/>
  <c r="D43" i="1"/>
  <c r="D42" i="1"/>
  <c r="C41" i="1"/>
  <c r="F40" i="1"/>
  <c r="F39" i="1"/>
  <c r="E38" i="1"/>
  <c r="H37" i="1"/>
  <c r="H36" i="1"/>
  <c r="G35" i="1"/>
  <c r="J34" i="1"/>
  <c r="J33" i="1"/>
  <c r="I32" i="1"/>
  <c r="O53" i="1"/>
  <c r="Q50" i="1"/>
  <c r="P48" i="1"/>
  <c r="U46" i="1"/>
  <c r="O43" i="1"/>
  <c r="T39" i="1"/>
  <c r="U34" i="1"/>
  <c r="B54" i="1"/>
  <c r="C52" i="1"/>
  <c r="D50" i="1"/>
  <c r="L47" i="1"/>
  <c r="Q45" i="1"/>
  <c r="P41" i="1"/>
  <c r="Q36" i="1"/>
  <c r="V32" i="1"/>
  <c r="K53" i="1"/>
  <c r="M51" i="1"/>
  <c r="O49" i="1"/>
  <c r="S46" i="1"/>
  <c r="L43" i="1"/>
  <c r="N40" i="1"/>
  <c r="P36" i="1"/>
  <c r="J53" i="1"/>
  <c r="L51" i="1"/>
  <c r="U47" i="1"/>
  <c r="P54" i="1"/>
  <c r="R53" i="1"/>
  <c r="T51" i="1"/>
  <c r="O54" i="1"/>
  <c r="E54" i="1"/>
  <c r="Q53" i="1"/>
  <c r="G53" i="1"/>
  <c r="Q52" i="1"/>
  <c r="G52" i="1"/>
  <c r="S51" i="1"/>
  <c r="G51" i="1"/>
  <c r="S50" i="1"/>
  <c r="I50" i="1"/>
  <c r="S49" i="1"/>
  <c r="I49" i="1"/>
  <c r="U48" i="1"/>
  <c r="G48" i="1"/>
  <c r="O47" i="1"/>
  <c r="D47" i="1"/>
  <c r="L46" i="1"/>
  <c r="W45" i="1"/>
  <c r="I45" i="1"/>
  <c r="O44" i="1"/>
  <c r="U43" i="1"/>
  <c r="U42" i="1"/>
  <c r="B42" i="1"/>
  <c r="B41" i="1"/>
  <c r="W39" i="1"/>
  <c r="D39" i="1"/>
  <c r="D38" i="1"/>
  <c r="C37" i="1"/>
  <c r="F36" i="1"/>
  <c r="F35" i="1"/>
  <c r="E34" i="1"/>
  <c r="H33" i="1"/>
  <c r="H32" i="1"/>
  <c r="O51" i="1"/>
  <c r="I44" i="1"/>
  <c r="W54" i="1"/>
  <c r="M54" i="1"/>
  <c r="D54" i="1"/>
  <c r="P53" i="1"/>
  <c r="E53" i="1"/>
  <c r="P52" i="1"/>
  <c r="F52" i="1"/>
  <c r="Q51" i="1"/>
  <c r="F51" i="1"/>
  <c r="R50" i="1"/>
  <c r="G50" i="1"/>
  <c r="R49" i="1"/>
  <c r="H49" i="1"/>
  <c r="Q48" i="1"/>
  <c r="F48" i="1"/>
  <c r="N47" i="1"/>
  <c r="C47" i="1"/>
  <c r="K46" i="1"/>
  <c r="S45" i="1"/>
  <c r="H45" i="1"/>
  <c r="N44" i="1"/>
  <c r="T43" i="1"/>
  <c r="T42" i="1"/>
  <c r="S41" i="1"/>
  <c r="V40" i="1"/>
  <c r="V39" i="1"/>
  <c r="U38" i="1"/>
  <c r="B38" i="1"/>
  <c r="B37" i="1"/>
  <c r="W35" i="1"/>
  <c r="D35" i="1"/>
  <c r="D34" i="1"/>
  <c r="C33" i="1"/>
  <c r="B32" i="1"/>
  <c r="J32" i="1"/>
  <c r="R32" i="1"/>
  <c r="D33" i="1"/>
  <c r="L33" i="1"/>
  <c r="T33" i="1"/>
  <c r="F34" i="1"/>
  <c r="N34" i="1"/>
  <c r="V34" i="1"/>
  <c r="H35" i="1"/>
  <c r="P35" i="1"/>
  <c r="B36" i="1"/>
  <c r="J36" i="1"/>
  <c r="R36" i="1"/>
  <c r="D37" i="1"/>
  <c r="L37" i="1"/>
  <c r="T37" i="1"/>
  <c r="F38" i="1"/>
  <c r="N38" i="1"/>
  <c r="V38" i="1"/>
  <c r="H39" i="1"/>
  <c r="P39" i="1"/>
  <c r="B40" i="1"/>
  <c r="J40" i="1"/>
  <c r="R40" i="1"/>
  <c r="D41" i="1"/>
  <c r="L41" i="1"/>
  <c r="T41" i="1"/>
  <c r="F42" i="1"/>
  <c r="N42" i="1"/>
  <c r="V42" i="1"/>
  <c r="H43" i="1"/>
  <c r="P43" i="1"/>
  <c r="B44" i="1"/>
  <c r="J44" i="1"/>
  <c r="R44" i="1"/>
  <c r="D45" i="1"/>
  <c r="L45" i="1"/>
  <c r="T45" i="1"/>
  <c r="F46" i="1"/>
  <c r="N46" i="1"/>
  <c r="V46" i="1"/>
  <c r="H47" i="1"/>
  <c r="P47" i="1"/>
  <c r="B48" i="1"/>
  <c r="J48" i="1"/>
  <c r="R48" i="1"/>
  <c r="D49" i="1"/>
  <c r="L49" i="1"/>
  <c r="T49" i="1"/>
  <c r="F50" i="1"/>
  <c r="N50" i="1"/>
  <c r="V50" i="1"/>
  <c r="H51" i="1"/>
  <c r="P51" i="1"/>
  <c r="B52" i="1"/>
  <c r="J52" i="1"/>
  <c r="R52" i="1"/>
  <c r="D53" i="1"/>
  <c r="L53" i="1"/>
  <c r="T53" i="1"/>
  <c r="F54" i="1"/>
  <c r="N54" i="1"/>
  <c r="V54" i="1"/>
  <c r="E33" i="1"/>
  <c r="K36" i="1"/>
  <c r="E37" i="1"/>
  <c r="M37" i="1"/>
  <c r="G38" i="1"/>
  <c r="O38" i="1"/>
  <c r="I39" i="1"/>
  <c r="C40" i="1"/>
  <c r="S40" i="1"/>
  <c r="M41" i="1"/>
  <c r="U41" i="1"/>
  <c r="O42" i="1"/>
  <c r="I43" i="1"/>
  <c r="Q43" i="1"/>
  <c r="K44" i="1"/>
  <c r="E45" i="1"/>
  <c r="U45" i="1"/>
  <c r="O46" i="1"/>
  <c r="I47" i="1"/>
  <c r="C48" i="1"/>
  <c r="S48" i="1"/>
  <c r="C32" i="1"/>
  <c r="K32" i="1"/>
  <c r="S32" i="1"/>
  <c r="M33" i="1"/>
  <c r="U33" i="1"/>
  <c r="G34" i="1"/>
  <c r="O34" i="1"/>
  <c r="W34" i="1"/>
  <c r="I35" i="1"/>
  <c r="Q35" i="1"/>
  <c r="C36" i="1"/>
  <c r="S36" i="1"/>
  <c r="U37" i="1"/>
  <c r="W38" i="1"/>
  <c r="Q39" i="1"/>
  <c r="K40" i="1"/>
  <c r="E41" i="1"/>
  <c r="G42" i="1"/>
  <c r="W42" i="1"/>
  <c r="C44" i="1"/>
  <c r="S44" i="1"/>
  <c r="M45" i="1"/>
  <c r="G46" i="1"/>
  <c r="W46" i="1"/>
  <c r="Q47" i="1"/>
  <c r="K48" i="1"/>
  <c r="D32" i="1"/>
  <c r="L32" i="1"/>
  <c r="T32" i="1"/>
  <c r="F33" i="1"/>
  <c r="N33" i="1"/>
  <c r="V33" i="1"/>
  <c r="H34" i="1"/>
  <c r="P34" i="1"/>
  <c r="B35" i="1"/>
  <c r="J35" i="1"/>
  <c r="R35" i="1"/>
  <c r="D36" i="1"/>
  <c r="L36" i="1"/>
  <c r="T36" i="1"/>
  <c r="F37" i="1"/>
  <c r="N37" i="1"/>
  <c r="V37" i="1"/>
  <c r="H38" i="1"/>
  <c r="P38" i="1"/>
  <c r="B39" i="1"/>
  <c r="J39" i="1"/>
  <c r="R39" i="1"/>
  <c r="D40" i="1"/>
  <c r="L40" i="1"/>
  <c r="T40" i="1"/>
  <c r="F41" i="1"/>
  <c r="N41" i="1"/>
  <c r="V41" i="1"/>
  <c r="H42" i="1"/>
  <c r="P42" i="1"/>
  <c r="B43" i="1"/>
  <c r="J43" i="1"/>
  <c r="R43" i="1"/>
  <c r="D44" i="1"/>
  <c r="L44" i="1"/>
  <c r="T44" i="1"/>
  <c r="F45" i="1"/>
  <c r="N45" i="1"/>
  <c r="V45" i="1"/>
  <c r="H46" i="1"/>
  <c r="P46" i="1"/>
  <c r="B47" i="1"/>
  <c r="J47" i="1"/>
  <c r="R47" i="1"/>
  <c r="D48" i="1"/>
  <c r="L48" i="1"/>
  <c r="T48" i="1"/>
  <c r="F49" i="1"/>
  <c r="N49" i="1"/>
  <c r="V49" i="1"/>
  <c r="H50" i="1"/>
  <c r="P50" i="1"/>
  <c r="B51" i="1"/>
  <c r="J51" i="1"/>
  <c r="R51" i="1"/>
  <c r="D52" i="1"/>
  <c r="L52" i="1"/>
  <c r="T52" i="1"/>
  <c r="F53" i="1"/>
  <c r="N53" i="1"/>
  <c r="V53" i="1"/>
  <c r="E32" i="1"/>
  <c r="M32" i="1"/>
  <c r="U32" i="1"/>
  <c r="G33" i="1"/>
  <c r="O33" i="1"/>
  <c r="W33" i="1"/>
  <c r="I34" i="1"/>
  <c r="Q34" i="1"/>
  <c r="C35" i="1"/>
  <c r="K35" i="1"/>
  <c r="S35" i="1"/>
  <c r="E36" i="1"/>
  <c r="M36" i="1"/>
  <c r="U36" i="1"/>
  <c r="G37" i="1"/>
  <c r="O37" i="1"/>
  <c r="W37" i="1"/>
  <c r="I38" i="1"/>
  <c r="Q38" i="1"/>
  <c r="C39" i="1"/>
  <c r="K39" i="1"/>
  <c r="S39" i="1"/>
  <c r="E40" i="1"/>
  <c r="M40" i="1"/>
  <c r="U40" i="1"/>
  <c r="G41" i="1"/>
  <c r="O41" i="1"/>
  <c r="W41" i="1"/>
  <c r="I42" i="1"/>
  <c r="Q42" i="1"/>
  <c r="C43" i="1"/>
  <c r="K43" i="1"/>
  <c r="S43" i="1"/>
  <c r="E44" i="1"/>
  <c r="M44" i="1"/>
  <c r="U44" i="1"/>
  <c r="G45" i="1"/>
  <c r="G32" i="1"/>
  <c r="O32" i="1"/>
  <c r="W32" i="1"/>
  <c r="I33" i="1"/>
  <c r="Q33" i="1"/>
  <c r="C34" i="1"/>
  <c r="K34" i="1"/>
  <c r="S34" i="1"/>
  <c r="E35" i="1"/>
  <c r="M35" i="1"/>
  <c r="U35" i="1"/>
  <c r="G36" i="1"/>
  <c r="O36" i="1"/>
  <c r="W36" i="1"/>
  <c r="I37" i="1"/>
  <c r="Q37" i="1"/>
  <c r="C38" i="1"/>
  <c r="K38" i="1"/>
  <c r="S38" i="1"/>
  <c r="E39" i="1"/>
  <c r="M39" i="1"/>
  <c r="U39" i="1"/>
  <c r="G40" i="1"/>
  <c r="O40" i="1"/>
  <c r="W40" i="1"/>
  <c r="I41" i="1"/>
  <c r="Q41" i="1"/>
  <c r="C42" i="1"/>
  <c r="K42" i="1"/>
  <c r="S42" i="1"/>
  <c r="E43" i="1"/>
  <c r="M43" i="1"/>
  <c r="AB12" i="1" l="1"/>
  <c r="AB19" i="1"/>
  <c r="Z44" i="1"/>
  <c r="AB27" i="1"/>
  <c r="Z52" i="1"/>
  <c r="AB17" i="1"/>
  <c r="Z42" i="1"/>
  <c r="AB9" i="1"/>
  <c r="Z34" i="1"/>
  <c r="AB11" i="1"/>
  <c r="Z36" i="1"/>
  <c r="Z39" i="1"/>
  <c r="AB14" i="1"/>
  <c r="Z54" i="1"/>
  <c r="AB29" i="1"/>
  <c r="Z46" i="1"/>
  <c r="AB21" i="1"/>
  <c r="AB24" i="1"/>
  <c r="Z49" i="1"/>
  <c r="AB20" i="1"/>
  <c r="Z45" i="1"/>
  <c r="Z38" i="1"/>
  <c r="AB13" i="1"/>
  <c r="AB26" i="1"/>
  <c r="Z51" i="1"/>
  <c r="AB16" i="1"/>
  <c r="Z41" i="1"/>
  <c r="Z48" i="1"/>
  <c r="AB23" i="1"/>
  <c r="AB18" i="1"/>
  <c r="Z43" i="1"/>
  <c r="AB8" i="1"/>
  <c r="Z33" i="1"/>
  <c r="AB10" i="1"/>
  <c r="Z35" i="1"/>
  <c r="AB25" i="1"/>
  <c r="Z50" i="1"/>
  <c r="Z40" i="1"/>
  <c r="AB15" i="1"/>
  <c r="Z37" i="1"/>
  <c r="AB28" i="1"/>
  <c r="Z53" i="1"/>
  <c r="Z47" i="1"/>
  <c r="AB22" i="1"/>
  <c r="B4" i="1"/>
  <c r="AC8" i="1" s="1"/>
  <c r="D4" i="1"/>
  <c r="F4" i="1"/>
  <c r="AC19" i="1" s="1"/>
  <c r="E4" i="1"/>
  <c r="C4" i="1"/>
  <c r="AC9" i="1" s="1"/>
  <c r="AB32" i="1" l="1"/>
  <c r="L56" i="1" s="1"/>
  <c r="AC14" i="1"/>
  <c r="AC10" i="1"/>
  <c r="AE7" i="1" s="1"/>
  <c r="Y33" i="1" a="1"/>
  <c r="Y33" i="1" l="1"/>
  <c r="C58" i="1" s="1"/>
  <c r="Y47" i="1"/>
  <c r="E61" i="1" s="1"/>
  <c r="Y52" i="1"/>
  <c r="E62" i="1" s="1"/>
  <c r="Y34" i="1"/>
  <c r="D58" i="1" s="1"/>
  <c r="Y36" i="1"/>
  <c r="C59" i="1" s="1"/>
  <c r="Y46" i="1"/>
  <c r="D61" i="1" s="1"/>
  <c r="Y49" i="1"/>
  <c r="G61" i="1" s="1"/>
  <c r="Y43" i="1"/>
  <c r="F60" i="1" s="1"/>
  <c r="Y53" i="1"/>
  <c r="F62" i="1" s="1"/>
  <c r="Y50" i="1"/>
  <c r="C62" i="1" s="1"/>
  <c r="Y42" i="1"/>
  <c r="E60" i="1" s="1"/>
  <c r="Y39" i="1"/>
  <c r="F59" i="1" s="1"/>
  <c r="Y44" i="1"/>
  <c r="G60" i="1" s="1"/>
  <c r="Y48" i="1"/>
  <c r="F61" i="1" s="1"/>
  <c r="Y54" i="1"/>
  <c r="G62" i="1" s="1"/>
  <c r="Y40" i="1"/>
  <c r="C60" i="1" s="1"/>
  <c r="Y51" i="1"/>
  <c r="D62" i="1" s="1"/>
  <c r="Y38" i="1"/>
  <c r="E59" i="1" s="1"/>
  <c r="Y41" i="1"/>
  <c r="D60" i="1" s="1"/>
  <c r="Y35" i="1"/>
  <c r="E58" i="1" s="1"/>
  <c r="Y45" i="1"/>
  <c r="C61" i="1" s="1"/>
  <c r="Y37" i="1"/>
  <c r="D59" i="1" s="1"/>
</calcChain>
</file>

<file path=xl/sharedStrings.xml><?xml version="1.0" encoding="utf-8"?>
<sst xmlns="http://schemas.openxmlformats.org/spreadsheetml/2006/main" count="42" uniqueCount="41">
  <si>
    <t>A</t>
  </si>
  <si>
    <t>B</t>
  </si>
  <si>
    <t>C</t>
  </si>
  <si>
    <t>E</t>
  </si>
  <si>
    <t>K</t>
  </si>
  <si>
    <t>D</t>
  </si>
  <si>
    <t>X</t>
  </si>
  <si>
    <t>Y</t>
  </si>
  <si>
    <t>U(x,y)|г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</si>
  <si>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</si>
  <si>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</si>
  <si>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</si>
  <si>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</si>
  <si>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</si>
  <si>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</si>
  <si>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</si>
  <si>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</si>
  <si>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</si>
  <si>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</si>
  <si>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</si>
  <si>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СВ. ЧЛ.</t>
  </si>
  <si>
    <t>МАКС=</t>
  </si>
  <si>
    <t>Х1</t>
  </si>
  <si>
    <t>Обратная матрица</t>
  </si>
  <si>
    <t>Решение</t>
  </si>
  <si>
    <t>Хс</t>
  </si>
  <si>
    <t>F</t>
  </si>
  <si>
    <t>G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</si>
  <si>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</si>
  <si>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</si>
  <si>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</si>
  <si>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</si>
  <si>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</si>
  <si>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</si>
  <si>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</si>
  <si>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</si>
  <si>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</si>
  <si>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</si>
  <si>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</si>
  <si>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Приближённое решение задачи:</t>
  </si>
  <si>
    <t xml:space="preserve">Число обусловленности матрицы: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</si>
</sst>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2" borderId="0" xfId="0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99"/>
      <color rgb="FFFFFFCC"/>
      <color rgb="FF99CCFF"/>
      <color rgb="FF99FF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"/>
  <sheetViews>
    <sheetView tabSelected="1" zoomScale="70" zoomScaleNormal="70" workbookViewId="0">
      <selection activeCell="O7" sqref="O7:W29"/>
    </sheetView>
  </sheetViews>
  <sheetFormatPr defaultRowHeight="14.4" x14ac:dyDescent="0.3"/>
  <sheetData>
    <row r="1" spans="1:31" x14ac:dyDescent="0.3">
      <c r="A1" s="1"/>
      <c r="B1" s="3" t="s">
        <v>0</v>
      </c>
      <c r="C1" s="3" t="s">
        <v>1</v>
      </c>
      <c r="D1" s="3" t="s">
        <v>2</v>
      </c>
      <c r="E1" s="3" t="s">
        <v>5</v>
      </c>
      <c r="F1" s="3" t="s">
        <v>3</v>
      </c>
      <c r="G1" s="3" t="s">
        <v>26</v>
      </c>
      <c r="H1" s="8" t="s">
        <v>27</v>
      </c>
      <c r="I1" s="8" t="s">
        <v>4</v>
      </c>
    </row>
    <row r="2" spans="1:31" x14ac:dyDescent="0.3">
      <c r="A2" s="4" t="s">
        <v>6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4.58</v>
      </c>
      <c r="H2" s="2">
        <v>1</v>
      </c>
      <c r="I2" s="2">
        <v>5</v>
      </c>
    </row>
    <row r="3" spans="1:31" x14ac:dyDescent="0.3">
      <c r="A3" s="4" t="s">
        <v>7</v>
      </c>
      <c r="B3" s="2">
        <v>5</v>
      </c>
      <c r="C3" s="2">
        <v>5</v>
      </c>
      <c r="D3" s="2">
        <v>4.58</v>
      </c>
      <c r="E3" s="2">
        <v>4</v>
      </c>
      <c r="F3" s="2">
        <v>3</v>
      </c>
      <c r="G3" s="2">
        <v>2</v>
      </c>
      <c r="H3" s="2">
        <v>4.9000000000000004</v>
      </c>
      <c r="I3" s="2">
        <v>0</v>
      </c>
    </row>
    <row r="4" spans="1:31" x14ac:dyDescent="0.3">
      <c r="A4" s="4" t="s">
        <v>8</v>
      </c>
      <c r="B4" s="2">
        <f>1/2*ABS(B2)+1/2*ABS(B3)</f>
        <v>2.5</v>
      </c>
      <c r="C4" s="2">
        <f t="shared" ref="C4:G4" si="0">1/2*ABS(C2)+1/2*ABS(C3)</f>
        <v>3</v>
      </c>
      <c r="D4" s="2">
        <f t="shared" si="0"/>
        <v>3.29</v>
      </c>
      <c r="E4" s="2">
        <f t="shared" si="0"/>
        <v>3.5</v>
      </c>
      <c r="F4" s="2">
        <f t="shared" si="0"/>
        <v>3.5</v>
      </c>
      <c r="G4" s="2">
        <f t="shared" si="0"/>
        <v>3.29</v>
      </c>
      <c r="H4" s="2">
        <f>1/2*ABS(H2)+1/2*ABS(H3)</f>
        <v>2.95</v>
      </c>
      <c r="I4" s="2">
        <f>1/2*ABS(I2)+1/2*ABS(I3)</f>
        <v>2.5</v>
      </c>
    </row>
    <row r="7" spans="1:31" ht="48" customHeight="1" x14ac:dyDescent="0.3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8" t="s">
        <v>28</v>
      </c>
      <c r="N7" s="8" t="s">
        <v>29</v>
      </c>
      <c r="O7" s="8" t="s">
        <v>30</v>
      </c>
      <c r="P7" s="8" t="s">
        <v>31</v>
      </c>
      <c r="Q7" s="8" t="s">
        <v>32</v>
      </c>
      <c r="R7" s="8" t="s">
        <v>33</v>
      </c>
      <c r="S7" s="8" t="s">
        <v>34</v>
      </c>
      <c r="T7" s="8" t="s">
        <v>35</v>
      </c>
      <c r="U7" s="8" t="s">
        <v>36</v>
      </c>
      <c r="V7" s="8" t="s">
        <v>37</v>
      </c>
      <c r="W7" s="8" t="s">
        <v>38</v>
      </c>
      <c r="AB7" s="3" t="s">
        <v>22</v>
      </c>
      <c r="AC7" s="3" t="s">
        <v>20</v>
      </c>
      <c r="AD7" s="3" t="s">
        <v>21</v>
      </c>
      <c r="AE7" s="5">
        <f>MAX(AC8:AC29)</f>
        <v>1.6975</v>
      </c>
    </row>
    <row r="8" spans="1:31" x14ac:dyDescent="0.3">
      <c r="B8" s="7">
        <v>1</v>
      </c>
      <c r="C8" s="2">
        <v>-1.25</v>
      </c>
      <c r="D8" s="2">
        <v>0</v>
      </c>
      <c r="E8" s="2">
        <v>-0.375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AB8" s="6">
        <f>SUM(B32:B53)</f>
        <v>0.6293538797701933</v>
      </c>
      <c r="AC8" s="6">
        <f>B4/4</f>
        <v>0.625</v>
      </c>
    </row>
    <row r="9" spans="1:31" x14ac:dyDescent="0.3">
      <c r="B9" s="2">
        <v>-0.5</v>
      </c>
      <c r="C9" s="7">
        <v>1</v>
      </c>
      <c r="D9" s="2">
        <v>-0.875</v>
      </c>
      <c r="E9" s="2">
        <v>0</v>
      </c>
      <c r="F9" s="2">
        <v>-0.5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AB9" s="6">
        <f>SUM(C32:C53)</f>
        <v>9.4074495105279414</v>
      </c>
      <c r="AC9" s="6">
        <f>C4/4</f>
        <v>0.75</v>
      </c>
    </row>
    <row r="10" spans="1:31" x14ac:dyDescent="0.3">
      <c r="B10" s="2">
        <v>0</v>
      </c>
      <c r="C10" s="2">
        <v>-0.625</v>
      </c>
      <c r="D10" s="7">
        <v>1</v>
      </c>
      <c r="E10" s="2">
        <v>0</v>
      </c>
      <c r="F10" s="2">
        <v>0</v>
      </c>
      <c r="G10" s="2">
        <v>-0.625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AB10" s="6">
        <f>SUM(D32:D53)</f>
        <v>-3.5801537387429123</v>
      </c>
      <c r="AC10" s="6">
        <f>(D4+D4)/4</f>
        <v>1.645</v>
      </c>
    </row>
    <row r="11" spans="1:31" x14ac:dyDescent="0.3">
      <c r="B11" s="2">
        <v>0.5</v>
      </c>
      <c r="C11" s="2">
        <v>0</v>
      </c>
      <c r="D11" s="2">
        <v>0</v>
      </c>
      <c r="E11" s="7">
        <v>1</v>
      </c>
      <c r="F11" s="2">
        <v>-1</v>
      </c>
      <c r="G11" s="2">
        <v>0</v>
      </c>
      <c r="H11" s="2">
        <v>0</v>
      </c>
      <c r="I11" s="2">
        <v>-0.25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AB11" s="6">
        <f>SUM(E32:E53)</f>
        <v>10.148741750987551</v>
      </c>
      <c r="AC11" s="6">
        <v>0</v>
      </c>
    </row>
    <row r="12" spans="1:31" x14ac:dyDescent="0.3">
      <c r="B12" s="2">
        <v>0</v>
      </c>
      <c r="C12" s="2">
        <v>-0.625</v>
      </c>
      <c r="D12" s="2">
        <v>0</v>
      </c>
      <c r="E12" s="2">
        <v>-0.375</v>
      </c>
      <c r="F12" s="7">
        <v>1</v>
      </c>
      <c r="G12" s="2">
        <v>0</v>
      </c>
      <c r="H12" s="2">
        <v>0</v>
      </c>
      <c r="I12" s="2">
        <v>0</v>
      </c>
      <c r="J12" s="2">
        <v>-0.375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AB12" s="6">
        <f>SUM(F32:F53)</f>
        <v>15.773365196047234</v>
      </c>
      <c r="AC12" s="6">
        <v>0</v>
      </c>
    </row>
    <row r="13" spans="1:31" x14ac:dyDescent="0.3">
      <c r="B13" s="2">
        <v>0</v>
      </c>
      <c r="C13" s="2">
        <v>0</v>
      </c>
      <c r="D13" s="2">
        <v>-0.875</v>
      </c>
      <c r="E13" s="2">
        <v>0</v>
      </c>
      <c r="F13" s="2">
        <v>-0.5</v>
      </c>
      <c r="G13" s="7">
        <v>1</v>
      </c>
      <c r="H13" s="2">
        <v>-0.75</v>
      </c>
      <c r="I13" s="2">
        <v>0</v>
      </c>
      <c r="J13" s="2">
        <v>0</v>
      </c>
      <c r="K13" s="2">
        <v>-0.5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AB13" s="6">
        <f>SUM(G32:G53)</f>
        <v>-14.641910926234132</v>
      </c>
      <c r="AC13" s="6">
        <v>0</v>
      </c>
    </row>
    <row r="14" spans="1:31" x14ac:dyDescent="0.3"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-0.625</v>
      </c>
      <c r="H14" s="7">
        <v>1</v>
      </c>
      <c r="I14" s="2">
        <v>0</v>
      </c>
      <c r="J14" s="2">
        <v>0</v>
      </c>
      <c r="K14" s="2">
        <v>0</v>
      </c>
      <c r="L14" s="2">
        <v>-0.625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AB14" s="6">
        <f>SUM(H32:H53)</f>
        <v>-16.890149898961166</v>
      </c>
      <c r="AC14" s="6">
        <f>(D4+E4)/4</f>
        <v>1.6975</v>
      </c>
    </row>
    <row r="15" spans="1:31" x14ac:dyDescent="0.3">
      <c r="B15" s="2">
        <v>0</v>
      </c>
      <c r="C15" s="2">
        <v>0</v>
      </c>
      <c r="D15" s="2">
        <v>0</v>
      </c>
      <c r="E15" s="2">
        <v>-0.375</v>
      </c>
      <c r="F15" s="2">
        <v>0</v>
      </c>
      <c r="G15" s="2">
        <v>0</v>
      </c>
      <c r="H15" s="2">
        <v>0</v>
      </c>
      <c r="I15" s="7">
        <v>1</v>
      </c>
      <c r="J15" s="2">
        <v>-0.75</v>
      </c>
      <c r="K15" s="2">
        <v>0</v>
      </c>
      <c r="L15" s="2">
        <v>0</v>
      </c>
      <c r="M15" s="2">
        <v>0</v>
      </c>
      <c r="N15" s="2">
        <v>-0.125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AB15" s="6">
        <f>SUM(I32:I53)</f>
        <v>7.9939255934827127</v>
      </c>
      <c r="AC15" s="6">
        <v>0</v>
      </c>
    </row>
    <row r="16" spans="1:31" x14ac:dyDescent="0.3">
      <c r="B16" s="2">
        <v>0</v>
      </c>
      <c r="C16" s="2">
        <v>0</v>
      </c>
      <c r="D16" s="2">
        <v>0</v>
      </c>
      <c r="E16" s="2">
        <v>0</v>
      </c>
      <c r="F16" s="2">
        <v>-0.5</v>
      </c>
      <c r="G16" s="2">
        <v>0</v>
      </c>
      <c r="H16" s="2">
        <v>0</v>
      </c>
      <c r="I16" s="2">
        <v>-0.25</v>
      </c>
      <c r="J16" s="7">
        <v>1</v>
      </c>
      <c r="K16" s="2">
        <v>-0.5</v>
      </c>
      <c r="L16" s="2">
        <v>0</v>
      </c>
      <c r="M16" s="2">
        <v>0</v>
      </c>
      <c r="N16" s="2">
        <v>0</v>
      </c>
      <c r="O16" s="2">
        <v>-0.25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AB16" s="6">
        <f>SUM(J32:J53)</f>
        <v>14.483708305825541</v>
      </c>
      <c r="AC16" s="6">
        <v>0</v>
      </c>
    </row>
    <row r="17" spans="2:29" x14ac:dyDescent="0.3"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-0.625</v>
      </c>
      <c r="H17" s="2">
        <v>0</v>
      </c>
      <c r="I17" s="2">
        <v>0</v>
      </c>
      <c r="J17" s="2">
        <v>-0.375</v>
      </c>
      <c r="K17" s="7">
        <v>1</v>
      </c>
      <c r="L17" s="2">
        <v>-0.625</v>
      </c>
      <c r="M17" s="2">
        <v>0</v>
      </c>
      <c r="N17" s="2">
        <v>0</v>
      </c>
      <c r="O17" s="2">
        <v>0</v>
      </c>
      <c r="P17" s="2">
        <v>-0.375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AB17" s="6">
        <f>SUM(K32:K53)</f>
        <v>-4.5567538442705242</v>
      </c>
      <c r="AC17" s="6">
        <v>0</v>
      </c>
    </row>
    <row r="18" spans="2:29" x14ac:dyDescent="0.3"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-0.75</v>
      </c>
      <c r="I18" s="2">
        <v>0</v>
      </c>
      <c r="J18" s="2">
        <v>0</v>
      </c>
      <c r="K18" s="2">
        <v>-0.5</v>
      </c>
      <c r="L18" s="7">
        <v>1</v>
      </c>
      <c r="M18" s="2">
        <v>-0.75</v>
      </c>
      <c r="N18" s="2">
        <v>0</v>
      </c>
      <c r="O18" s="2">
        <v>0</v>
      </c>
      <c r="P18" s="2">
        <v>0</v>
      </c>
      <c r="Q18" s="2">
        <v>-0.5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AB18" s="6">
        <f>SUM(L32:L53)</f>
        <v>-9.2116222723807599</v>
      </c>
      <c r="AC18" s="6">
        <v>0</v>
      </c>
    </row>
    <row r="19" spans="2:29" x14ac:dyDescent="0.3"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-0.5</v>
      </c>
      <c r="L19" s="2">
        <v>0</v>
      </c>
      <c r="M19" s="9">
        <v>1</v>
      </c>
      <c r="N19" s="2">
        <v>0</v>
      </c>
      <c r="O19" s="2">
        <v>0</v>
      </c>
      <c r="P19" s="2">
        <v>0</v>
      </c>
      <c r="Q19" s="2">
        <v>-0.5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AB19" s="6">
        <f>SUM(M32:M53)</f>
        <v>-5.9087167042855704</v>
      </c>
      <c r="AC19" s="6">
        <f>F4/4</f>
        <v>0.875</v>
      </c>
    </row>
    <row r="20" spans="2:29" x14ac:dyDescent="0.3"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-0.25</v>
      </c>
      <c r="J20" s="2">
        <v>0</v>
      </c>
      <c r="K20" s="2">
        <v>0</v>
      </c>
      <c r="L20" s="2">
        <v>0</v>
      </c>
      <c r="M20" s="2">
        <v>0</v>
      </c>
      <c r="N20" s="9">
        <v>1</v>
      </c>
      <c r="O20" s="2">
        <v>-0.5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AB20" s="6">
        <f>SUM(N32:N53)</f>
        <v>3.3432523171177526</v>
      </c>
      <c r="AC20" s="6">
        <v>0</v>
      </c>
    </row>
    <row r="21" spans="2:29" x14ac:dyDescent="0.3"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-0.375</v>
      </c>
      <c r="K21" s="2">
        <v>0</v>
      </c>
      <c r="L21" s="2">
        <v>0</v>
      </c>
      <c r="M21" s="2">
        <v>0</v>
      </c>
      <c r="N21" s="2">
        <v>-0.125</v>
      </c>
      <c r="O21" s="9">
        <v>1</v>
      </c>
      <c r="P21" s="2">
        <v>-0.375</v>
      </c>
      <c r="Q21" s="2">
        <v>0</v>
      </c>
      <c r="R21" s="2">
        <v>0</v>
      </c>
      <c r="S21" s="2">
        <v>0</v>
      </c>
      <c r="T21" s="2">
        <v>-0.125</v>
      </c>
      <c r="U21" s="2">
        <v>0</v>
      </c>
      <c r="V21" s="2">
        <v>0</v>
      </c>
      <c r="W21" s="2">
        <v>0</v>
      </c>
      <c r="AB21" s="6">
        <f>SUM(O32:O53)</f>
        <v>8.7520929434593064</v>
      </c>
      <c r="AC21" s="6">
        <v>0</v>
      </c>
    </row>
    <row r="22" spans="2:29" x14ac:dyDescent="0.3"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-0.5</v>
      </c>
      <c r="L22" s="2">
        <v>0</v>
      </c>
      <c r="M22" s="2">
        <v>0</v>
      </c>
      <c r="N22" s="2">
        <v>0</v>
      </c>
      <c r="O22" s="2">
        <v>-0.25</v>
      </c>
      <c r="P22" s="9">
        <v>1</v>
      </c>
      <c r="Q22" s="2">
        <v>-0.5</v>
      </c>
      <c r="R22" s="2">
        <v>0</v>
      </c>
      <c r="S22" s="2">
        <v>0</v>
      </c>
      <c r="T22" s="2">
        <v>0</v>
      </c>
      <c r="U22" s="2">
        <v>-0.25</v>
      </c>
      <c r="V22" s="2">
        <v>0</v>
      </c>
      <c r="W22" s="2">
        <v>0</v>
      </c>
      <c r="AB22" s="6">
        <f>SUM(P32:P53)</f>
        <v>4.1650339085338697</v>
      </c>
      <c r="AC22" s="6">
        <v>0</v>
      </c>
    </row>
    <row r="23" spans="2:29" x14ac:dyDescent="0.3"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-0.625</v>
      </c>
      <c r="M23" s="2">
        <v>0</v>
      </c>
      <c r="N23" s="2">
        <v>0</v>
      </c>
      <c r="O23" s="2">
        <v>0</v>
      </c>
      <c r="P23" s="2">
        <v>-0.375</v>
      </c>
      <c r="Q23" s="9">
        <v>1</v>
      </c>
      <c r="R23" s="2">
        <v>-0.625</v>
      </c>
      <c r="S23" s="2">
        <v>0</v>
      </c>
      <c r="T23" s="2">
        <v>0</v>
      </c>
      <c r="U23" s="2">
        <v>0</v>
      </c>
      <c r="V23" s="2">
        <v>-0.375</v>
      </c>
      <c r="W23" s="2">
        <v>0</v>
      </c>
      <c r="AB23" s="6">
        <f>SUM(Q32:Q53)</f>
        <v>0.30434456605825816</v>
      </c>
      <c r="AC23" s="6">
        <v>0</v>
      </c>
    </row>
    <row r="24" spans="2:29" x14ac:dyDescent="0.3"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-0.625</v>
      </c>
      <c r="M24" s="2">
        <v>0</v>
      </c>
      <c r="N24" s="2">
        <v>0</v>
      </c>
      <c r="O24" s="2">
        <v>0</v>
      </c>
      <c r="P24" s="2">
        <v>0</v>
      </c>
      <c r="Q24" s="2">
        <v>-0.5</v>
      </c>
      <c r="R24" s="9">
        <v>1</v>
      </c>
      <c r="S24" s="2">
        <v>0</v>
      </c>
      <c r="T24" s="2">
        <v>0</v>
      </c>
      <c r="U24" s="2">
        <v>0</v>
      </c>
      <c r="V24" s="2">
        <v>0</v>
      </c>
      <c r="W24" s="2">
        <v>-0.5</v>
      </c>
      <c r="AB24" s="6">
        <f>SUM(R32:R53)</f>
        <v>4.803963541364217</v>
      </c>
      <c r="AC24" s="6">
        <f>H4/4</f>
        <v>0.73750000000000004</v>
      </c>
    </row>
    <row r="25" spans="2:29" x14ac:dyDescent="0.3"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-0.25</v>
      </c>
      <c r="O25" s="2">
        <v>0</v>
      </c>
      <c r="P25" s="2">
        <v>0</v>
      </c>
      <c r="Q25" s="2">
        <v>0</v>
      </c>
      <c r="R25" s="2">
        <v>0</v>
      </c>
      <c r="S25" s="9">
        <v>1</v>
      </c>
      <c r="T25" s="2">
        <v>-0.25</v>
      </c>
      <c r="U25" s="2">
        <v>0</v>
      </c>
      <c r="V25" s="2">
        <v>0</v>
      </c>
      <c r="W25" s="2">
        <v>0</v>
      </c>
      <c r="AB25" s="6">
        <f>SUM(S32:S53)</f>
        <v>1</v>
      </c>
      <c r="AC25" s="6">
        <v>0</v>
      </c>
    </row>
    <row r="26" spans="2:29" x14ac:dyDescent="0.3"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-0.5</v>
      </c>
      <c r="P26" s="2">
        <v>0</v>
      </c>
      <c r="Q26" s="2">
        <v>0</v>
      </c>
      <c r="R26" s="2">
        <v>0</v>
      </c>
      <c r="S26" s="2">
        <v>0</v>
      </c>
      <c r="T26" s="9">
        <v>1</v>
      </c>
      <c r="U26" s="2">
        <v>-0.25</v>
      </c>
      <c r="V26" s="2">
        <v>0</v>
      </c>
      <c r="W26" s="2">
        <v>0</v>
      </c>
      <c r="AB26" s="6">
        <f>SUM(T32:T53)</f>
        <v>2.8365624626211572</v>
      </c>
      <c r="AC26" s="6">
        <v>0</v>
      </c>
    </row>
    <row r="27" spans="2:29" x14ac:dyDescent="0.3"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-0.375</v>
      </c>
      <c r="Q27" s="2">
        <v>0</v>
      </c>
      <c r="R27" s="2">
        <v>0</v>
      </c>
      <c r="S27" s="2">
        <v>0</v>
      </c>
      <c r="T27" s="2">
        <v>-0.125</v>
      </c>
      <c r="U27" s="9">
        <v>1</v>
      </c>
      <c r="V27" s="2">
        <v>-0.375</v>
      </c>
      <c r="W27" s="2">
        <v>0</v>
      </c>
      <c r="AB27" s="6">
        <f>SUM(U32:U53)</f>
        <v>3.9404067575099466</v>
      </c>
      <c r="AC27" s="6">
        <v>0</v>
      </c>
    </row>
    <row r="28" spans="2:29" x14ac:dyDescent="0.3"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-0.5</v>
      </c>
      <c r="R28" s="2">
        <v>0</v>
      </c>
      <c r="S28" s="2">
        <v>0</v>
      </c>
      <c r="T28" s="2">
        <v>0</v>
      </c>
      <c r="U28" s="2">
        <v>-0.25</v>
      </c>
      <c r="V28" s="9">
        <v>1</v>
      </c>
      <c r="W28" s="2">
        <v>-0.5</v>
      </c>
      <c r="AB28" s="6">
        <f>SUM(V32:V53)</f>
        <v>4.7600306588847587</v>
      </c>
      <c r="AC28" s="6">
        <v>0</v>
      </c>
    </row>
    <row r="29" spans="2:29" x14ac:dyDescent="0.3"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-0.625</v>
      </c>
      <c r="S29" s="2">
        <v>0</v>
      </c>
      <c r="T29" s="2">
        <v>0</v>
      </c>
      <c r="U29" s="2">
        <v>0</v>
      </c>
      <c r="V29" s="2">
        <v>-0.375</v>
      </c>
      <c r="W29" s="2">
        <v>1</v>
      </c>
      <c r="AB29" s="6">
        <f>SUM(W32:W53)</f>
        <v>5.781997100124487</v>
      </c>
      <c r="AC29" s="6">
        <f>I4/4</f>
        <v>0.625</v>
      </c>
    </row>
    <row r="31" spans="2:29" x14ac:dyDescent="0.3">
      <c r="B31" s="14" t="s">
        <v>23</v>
      </c>
      <c r="C31" s="14"/>
      <c r="D31" s="14"/>
      <c r="E31" s="14"/>
      <c r="F31" s="14"/>
      <c r="G31" s="14"/>
      <c r="H31" s="14"/>
      <c r="I31" s="14"/>
    </row>
    <row r="32" spans="2:29" x14ac:dyDescent="0.3">
      <c r="B32" s="10">
        <f t="array" ref="B32:W54">MINVERSE(B8:W29)</f>
        <v>1.6050289284955492</v>
      </c>
      <c r="C32" s="10">
        <v>1.9557147569139013</v>
      </c>
      <c r="D32" s="10">
        <v>-0.38723969124584157</v>
      </c>
      <c r="E32" s="10">
        <v>0.74565689992280026</v>
      </c>
      <c r="F32" s="10">
        <v>0.30632544531698191</v>
      </c>
      <c r="G32" s="10">
        <v>-2.3982744040520041</v>
      </c>
      <c r="H32" s="10">
        <v>-1.9140481231254487</v>
      </c>
      <c r="I32" s="10">
        <v>7.7064025981605777E-2</v>
      </c>
      <c r="J32" s="10">
        <v>-0.43610326207353356</v>
      </c>
      <c r="K32" s="10">
        <v>-1.5359512321119164</v>
      </c>
      <c r="L32" s="10">
        <v>-0.15378976011526113</v>
      </c>
      <c r="M32" s="10">
        <v>-0.11534232008644604</v>
      </c>
      <c r="N32" s="10">
        <v>-1.2975339228454008E-3</v>
      </c>
      <c r="O32" s="10">
        <v>-8.744429736436915E-2</v>
      </c>
      <c r="P32" s="10">
        <v>3.1607282103411322E-2</v>
      </c>
      <c r="Q32" s="10">
        <v>1.3909818842876582</v>
      </c>
      <c r="R32" s="10">
        <v>1.8129538547652895</v>
      </c>
      <c r="S32" s="10">
        <v>0</v>
      </c>
      <c r="T32" s="10">
        <v>2.8656929179169656E-2</v>
      </c>
      <c r="U32" s="10">
        <v>0.3166997307977254</v>
      </c>
      <c r="V32" s="10">
        <v>1.2065347119083205</v>
      </c>
      <c r="W32" s="10">
        <v>1.5097442833368051</v>
      </c>
      <c r="Y32" s="8" t="s">
        <v>24</v>
      </c>
      <c r="Z32" s="8" t="s">
        <v>25</v>
      </c>
      <c r="AA32" s="8" t="s">
        <v>21</v>
      </c>
      <c r="AB32" s="5">
        <f>MAX(Z33:Z54)</f>
        <v>15.773365196047234</v>
      </c>
    </row>
    <row r="33" spans="2:26" x14ac:dyDescent="0.3">
      <c r="B33" s="10">
        <v>0.88959073604771643</v>
      </c>
      <c r="C33" s="10">
        <v>1.7980694154892034</v>
      </c>
      <c r="D33" s="10">
        <v>3.3399753571125679E-2</v>
      </c>
      <c r="E33" s="10">
        <v>1.8887943393768224E-2</v>
      </c>
      <c r="F33" s="10">
        <v>-0.53567016088383601</v>
      </c>
      <c r="G33" s="10">
        <v>-1.7598982685507725</v>
      </c>
      <c r="H33" s="10">
        <v>-1.3155188611105602</v>
      </c>
      <c r="I33" s="10">
        <v>-0.303552726113829</v>
      </c>
      <c r="J33" s="10">
        <v>-1.1472873554936391</v>
      </c>
      <c r="K33" s="10">
        <v>-1.5337181221418017</v>
      </c>
      <c r="L33" s="10">
        <v>5.8731204033587222E-3</v>
      </c>
      <c r="M33" s="10">
        <v>4.4048403025188417E-3</v>
      </c>
      <c r="N33" s="10">
        <v>-8.5811492355446675E-2</v>
      </c>
      <c r="O33" s="10">
        <v>-0.3829392127297444</v>
      </c>
      <c r="P33" s="10">
        <v>-0.17052858094507001</v>
      </c>
      <c r="Q33" s="10">
        <v>1.2482469586991063</v>
      </c>
      <c r="R33" s="10">
        <v>1.6103870171986299</v>
      </c>
      <c r="S33" s="10">
        <v>0</v>
      </c>
      <c r="T33" s="10">
        <v>-2.115896488468616E-2</v>
      </c>
      <c r="U33" s="10">
        <v>0.21366749365225424</v>
      </c>
      <c r="V33" s="10">
        <v>1.0463575204387729</v>
      </c>
      <c r="W33" s="10">
        <v>1.3283722688187016</v>
      </c>
      <c r="Y33" s="2">
        <f t="array" ref="Y33:Y54">MMULT(B32:W53, AC8:AC29)</f>
        <v>0.76354228178954975</v>
      </c>
      <c r="Z33" s="2">
        <f>SUM(B32:B53)</f>
        <v>0.6293538797701933</v>
      </c>
    </row>
    <row r="34" spans="2:26" x14ac:dyDescent="0.3">
      <c r="B34" s="10">
        <v>0.24576153939898338</v>
      </c>
      <c r="C34" s="10">
        <v>-0.47081553332572512</v>
      </c>
      <c r="D34" s="10">
        <v>0.79731232325741674</v>
      </c>
      <c r="E34" s="10">
        <v>-0.9623386121236932</v>
      </c>
      <c r="F34" s="10">
        <v>-2.042140255376546</v>
      </c>
      <c r="G34" s="10">
        <v>0.23917247419134569</v>
      </c>
      <c r="H34" s="10">
        <v>0.40154112939713421</v>
      </c>
      <c r="I34" s="10">
        <v>-0.76985758301895124</v>
      </c>
      <c r="J34" s="10">
        <v>-1.9279602273713243</v>
      </c>
      <c r="K34" s="10">
        <v>-0.81617749394839867</v>
      </c>
      <c r="L34" s="10">
        <v>0.29621569833816697</v>
      </c>
      <c r="M34" s="10">
        <v>0.22216177375362511</v>
      </c>
      <c r="N34" s="10">
        <v>-0.18913149258078801</v>
      </c>
      <c r="O34" s="10">
        <v>-0.74319435762735298</v>
      </c>
      <c r="P34" s="10">
        <v>-0.46194470680861044</v>
      </c>
      <c r="Q34" s="10">
        <v>0.40276298713036707</v>
      </c>
      <c r="R34" s="10">
        <v>0.48581849476196415</v>
      </c>
      <c r="S34" s="10">
        <v>0</v>
      </c>
      <c r="T34" s="10">
        <v>-0.10230475558394947</v>
      </c>
      <c r="U34" s="10">
        <v>-7.5243687044243168E-2</v>
      </c>
      <c r="V34" s="10">
        <v>0.26327471421558751</v>
      </c>
      <c r="W34" s="10">
        <v>0.37454660448877591</v>
      </c>
      <c r="Y34" s="2">
        <v>1.7481429279964329</v>
      </c>
      <c r="Z34" s="2">
        <f>SUM(C32:C53)</f>
        <v>9.4074495105279414</v>
      </c>
    </row>
    <row r="35" spans="2:26" x14ac:dyDescent="0.3">
      <c r="B35" s="10">
        <v>-1.351891977504257</v>
      </c>
      <c r="C35" s="10">
        <v>-0.77832536652694184</v>
      </c>
      <c r="D35" s="10">
        <v>-1.1439716885593298</v>
      </c>
      <c r="E35" s="10">
        <v>1.9254585884815734</v>
      </c>
      <c r="F35" s="10">
        <v>2.6024350571247385</v>
      </c>
      <c r="G35" s="10">
        <v>-0.52907084896943646</v>
      </c>
      <c r="H35" s="10">
        <v>-0.7190654579659963</v>
      </c>
      <c r="I35" s="10">
        <v>1.2173464896637121</v>
      </c>
      <c r="J35" s="10">
        <v>2.6613491527827078</v>
      </c>
      <c r="K35" s="10">
        <v>1.0165237881742286</v>
      </c>
      <c r="L35" s="10">
        <v>-0.42968309498522544</v>
      </c>
      <c r="M35" s="10">
        <v>-0.3222623212389189</v>
      </c>
      <c r="N35" s="10">
        <v>0.28257821739056782</v>
      </c>
      <c r="O35" s="10">
        <v>1.0432792494608303</v>
      </c>
      <c r="P35" s="10">
        <v>0.65271468875933025</v>
      </c>
      <c r="Q35" s="10">
        <v>-0.45153817089659903</v>
      </c>
      <c r="R35" s="10">
        <v>-0.53341311128799396</v>
      </c>
      <c r="S35" s="10">
        <v>0</v>
      </c>
      <c r="T35" s="10">
        <v>0.14694836076007295</v>
      </c>
      <c r="U35" s="10">
        <v>0.13230763661975356</v>
      </c>
      <c r="V35" s="10">
        <v>-0.27043250304038885</v>
      </c>
      <c r="W35" s="10">
        <v>-0.40192280716419149</v>
      </c>
      <c r="Y35" s="2">
        <v>2.5804584707670117</v>
      </c>
      <c r="Z35" s="2">
        <f>SUM(D32:D53)</f>
        <v>-3.5801537387429123</v>
      </c>
    </row>
    <row r="36" spans="2:26" x14ac:dyDescent="0.3">
      <c r="B36" s="10">
        <v>-0.25593015034833727</v>
      </c>
      <c r="C36" s="10">
        <v>0.4643512573845251</v>
      </c>
      <c r="D36" s="10">
        <v>-0.94125736731238641</v>
      </c>
      <c r="E36" s="10">
        <v>0.97621155808119964</v>
      </c>
      <c r="F36" s="10">
        <v>2.1960796798243014</v>
      </c>
      <c r="G36" s="10">
        <v>-1.5400739628843958</v>
      </c>
      <c r="H36" s="10">
        <v>-1.4196865755406569</v>
      </c>
      <c r="I36" s="10">
        <v>0.66308129207390099</v>
      </c>
      <c r="J36" s="10">
        <v>1.5154589489860733</v>
      </c>
      <c r="K36" s="10">
        <v>-0.10317439776198933</v>
      </c>
      <c r="L36" s="10">
        <v>-0.35284147116981363</v>
      </c>
      <c r="M36" s="10">
        <v>-0.26463110337736018</v>
      </c>
      <c r="N36" s="10">
        <v>0.16065466122833116</v>
      </c>
      <c r="O36" s="10">
        <v>0.6221559977527481</v>
      </c>
      <c r="P36" s="10">
        <v>0.43573879292151713</v>
      </c>
      <c r="Q36" s="10">
        <v>0.40067680563241204</v>
      </c>
      <c r="R36" s="10">
        <v>0.55763781379853261</v>
      </c>
      <c r="S36" s="10">
        <v>0</v>
      </c>
      <c r="T36" s="10">
        <v>0.1080584633233696</v>
      </c>
      <c r="U36" s="10">
        <v>0.24231170883420861</v>
      </c>
      <c r="V36" s="10">
        <v>0.42544957909194764</v>
      </c>
      <c r="W36" s="10">
        <v>0.49154369644524026</v>
      </c>
      <c r="Y36" s="2">
        <v>-5.4576970085493137</v>
      </c>
      <c r="Z36" s="2">
        <f>SUM(E32:E53)</f>
        <v>10.148741750987551</v>
      </c>
    </row>
    <row r="37" spans="2:26" x14ac:dyDescent="0.3">
      <c r="B37" s="10">
        <v>-0.49637227300934311</v>
      </c>
      <c r="C37" s="10">
        <v>-2.5513742688103638</v>
      </c>
      <c r="D37" s="10">
        <v>-0.3577000363592589</v>
      </c>
      <c r="E37" s="10">
        <v>-1.5586297227916774</v>
      </c>
      <c r="F37" s="10">
        <v>-2.7317542477186376</v>
      </c>
      <c r="G37" s="10">
        <v>2.1425742272569255</v>
      </c>
      <c r="H37" s="10">
        <v>1.9579846681459747</v>
      </c>
      <c r="I37" s="10">
        <v>-0.92821940671649295</v>
      </c>
      <c r="J37" s="10">
        <v>-1.9374490083004798</v>
      </c>
      <c r="K37" s="10">
        <v>0.22783413182436388</v>
      </c>
      <c r="L37" s="10">
        <v>0.4680719969377084</v>
      </c>
      <c r="M37" s="10">
        <v>0.35105399770328133</v>
      </c>
      <c r="N37" s="10">
        <v>-0.21679889577381417</v>
      </c>
      <c r="O37" s="10">
        <v>-0.80617175947402042</v>
      </c>
      <c r="P37" s="10">
        <v>-0.56858294994870673</v>
      </c>
      <c r="Q37" s="10">
        <v>-0.60382617929051907</v>
      </c>
      <c r="R37" s="10">
        <v>-0.83307742557948705</v>
      </c>
      <c r="S37" s="10">
        <v>0</v>
      </c>
      <c r="T37" s="10">
        <v>-0.142528644049633</v>
      </c>
      <c r="U37" s="10">
        <v>-0.33405739292304332</v>
      </c>
      <c r="V37" s="10">
        <v>-0.62511797769383304</v>
      </c>
      <c r="W37" s="10">
        <v>-0.72909770163666021</v>
      </c>
      <c r="Y37" s="2">
        <v>-3.2830587496389554</v>
      </c>
      <c r="Z37" s="2">
        <f>SUM(F32:F53)</f>
        <v>15.773365196047234</v>
      </c>
    </row>
    <row r="38" spans="2:26" x14ac:dyDescent="0.3">
      <c r="B38" s="10">
        <v>-0.36333138803748916</v>
      </c>
      <c r="C38" s="10">
        <v>-1.8942563808544135</v>
      </c>
      <c r="D38" s="10">
        <v>-0.25606358065015583</v>
      </c>
      <c r="E38" s="10">
        <v>-1.1675936047794344</v>
      </c>
      <c r="F38" s="10">
        <v>-2.0480838526419274</v>
      </c>
      <c r="G38" s="10">
        <v>1.6016122886828075</v>
      </c>
      <c r="H38" s="10">
        <v>2.6020289212027232</v>
      </c>
      <c r="I38" s="10">
        <v>-0.7021677053990758</v>
      </c>
      <c r="J38" s="10">
        <v>-1.4683364035533775</v>
      </c>
      <c r="K38" s="10">
        <v>0.21661432133992298</v>
      </c>
      <c r="L38" s="10">
        <v>0.5344262729208249</v>
      </c>
      <c r="M38" s="10">
        <v>0.40081970469061873</v>
      </c>
      <c r="N38" s="10">
        <v>-0.17274081326349089</v>
      </c>
      <c r="O38" s="10">
        <v>-0.6797588007088512</v>
      </c>
      <c r="P38" s="10">
        <v>-0.63529322006102629</v>
      </c>
      <c r="Q38" s="10">
        <v>-0.83103376405992113</v>
      </c>
      <c r="R38" s="10">
        <v>-1.1325274418094062</v>
      </c>
      <c r="S38" s="10">
        <v>0</v>
      </c>
      <c r="T38" s="10">
        <v>-0.13496197634700915</v>
      </c>
      <c r="U38" s="10">
        <v>-0.39993701006722188</v>
      </c>
      <c r="V38" s="10">
        <v>-0.82949284386085154</v>
      </c>
      <c r="W38" s="10">
        <v>-0.981010142835129</v>
      </c>
      <c r="Y38" s="2">
        <v>-0.25140937476921443</v>
      </c>
      <c r="Z38" s="2">
        <f>SUM(G32:G53)</f>
        <v>-14.641910926234132</v>
      </c>
    </row>
    <row r="39" spans="2:26" x14ac:dyDescent="0.3">
      <c r="B39" s="10">
        <v>-1.1737894516325804</v>
      </c>
      <c r="C39" s="10">
        <v>-1.0592769818180656</v>
      </c>
      <c r="D39" s="10">
        <v>-1.585336667479456</v>
      </c>
      <c r="E39" s="10">
        <v>1.2883019214470959</v>
      </c>
      <c r="F39" s="10">
        <v>2.2380723998357142</v>
      </c>
      <c r="G39" s="10">
        <v>-0.75253635244417127</v>
      </c>
      <c r="H39" s="10">
        <v>-1.0256117759522552</v>
      </c>
      <c r="I39" s="10">
        <v>2.3711888423224559</v>
      </c>
      <c r="J39" s="10">
        <v>3.7113542910394708</v>
      </c>
      <c r="K39" s="10">
        <v>1.4068902795210385</v>
      </c>
      <c r="L39" s="10">
        <v>-0.61494601549216965</v>
      </c>
      <c r="M39" s="10">
        <v>-0.46120951161912704</v>
      </c>
      <c r="N39" s="10">
        <v>0.48509915680325577</v>
      </c>
      <c r="O39" s="10">
        <v>1.509604412103591</v>
      </c>
      <c r="P39" s="10">
        <v>0.93111814755807487</v>
      </c>
      <c r="Q39" s="10">
        <v>-0.62689613754072748</v>
      </c>
      <c r="R39" s="10">
        <v>-0.73829599081552733</v>
      </c>
      <c r="S39" s="10">
        <v>0</v>
      </c>
      <c r="T39" s="10">
        <v>0.21287344810515271</v>
      </c>
      <c r="U39" s="10">
        <v>0.19338317273763064</v>
      </c>
      <c r="V39" s="10">
        <v>-0.37045890471270487</v>
      </c>
      <c r="W39" s="10">
        <v>-0.55437744776411635</v>
      </c>
      <c r="Y39" s="2">
        <v>1.2502920144057739</v>
      </c>
      <c r="Z39" s="2">
        <f>SUM(H32:H53)</f>
        <v>-16.890149898961166</v>
      </c>
    </row>
    <row r="40" spans="2:26" x14ac:dyDescent="0.3">
      <c r="B40" s="10">
        <v>-0.81323965017083644</v>
      </c>
      <c r="C40" s="10">
        <v>-0.98018697292966306</v>
      </c>
      <c r="D40" s="10">
        <v>-1.4217142135589107</v>
      </c>
      <c r="E40" s="10">
        <v>0.64629232741201026</v>
      </c>
      <c r="F40" s="10">
        <v>1.4798943572131247</v>
      </c>
      <c r="G40" s="10">
        <v>-0.64462927113766488</v>
      </c>
      <c r="H40" s="10">
        <v>-0.87423397495815458</v>
      </c>
      <c r="I40" s="10">
        <v>1.0567914993897394</v>
      </c>
      <c r="J40" s="10">
        <v>3.2920203036695543</v>
      </c>
      <c r="K40" s="10">
        <v>1.2645413546968027</v>
      </c>
      <c r="L40" s="10">
        <v>-0.52101602880654196</v>
      </c>
      <c r="M40" s="10">
        <v>-0.39076202160490631</v>
      </c>
      <c r="N40" s="10">
        <v>0.28885336647739296</v>
      </c>
      <c r="O40" s="10">
        <v>1.2540354324294047</v>
      </c>
      <c r="P40" s="10">
        <v>0.79346972727316512</v>
      </c>
      <c r="Q40" s="10">
        <v>-0.56040194524881293</v>
      </c>
      <c r="R40" s="10">
        <v>-0.66353108058030241</v>
      </c>
      <c r="S40" s="10">
        <v>0</v>
      </c>
      <c r="T40" s="10">
        <v>0.17647248291005627</v>
      </c>
      <c r="U40" s="10">
        <v>0.15774443085104548</v>
      </c>
      <c r="V40" s="10">
        <v>-0.3389644867790394</v>
      </c>
      <c r="W40" s="10">
        <v>-0.50124778367967115</v>
      </c>
      <c r="Y40" s="2">
        <v>-7.1714684720623305</v>
      </c>
      <c r="Z40" s="2">
        <f>SUM(I32:I53)</f>
        <v>7.9939255934827127</v>
      </c>
    </row>
    <row r="41" spans="2:26" x14ac:dyDescent="0.3">
      <c r="B41" s="10">
        <v>-0.62190000756233621</v>
      </c>
      <c r="C41" s="10">
        <v>-1.9017880404036129</v>
      </c>
      <c r="D41" s="10">
        <v>-0.78534390013137756</v>
      </c>
      <c r="E41" s="10">
        <v>-0.65798802527894018</v>
      </c>
      <c r="F41" s="10">
        <v>-1.0137169493897296</v>
      </c>
      <c r="G41" s="10">
        <v>1.0042521545391805</v>
      </c>
      <c r="H41" s="10">
        <v>0.72991555358353655</v>
      </c>
      <c r="I41" s="10">
        <v>-0.11901777712510798</v>
      </c>
      <c r="J41" s="10">
        <v>0.18607803764285269</v>
      </c>
      <c r="K41" s="10">
        <v>1.6622317938105302</v>
      </c>
      <c r="L41" s="10">
        <v>-3.1031416427799066E-2</v>
      </c>
      <c r="M41" s="10">
        <v>-2.3273562320849133E-2</v>
      </c>
      <c r="N41" s="10">
        <v>-4.1611208643440893E-3</v>
      </c>
      <c r="O41" s="10">
        <v>8.572881021035518E-2</v>
      </c>
      <c r="P41" s="10">
        <v>0.18843837418767706</v>
      </c>
      <c r="Q41" s="10">
        <v>-1.0666137456017111</v>
      </c>
      <c r="R41" s="10">
        <v>-1.3751838680768349</v>
      </c>
      <c r="S41" s="10">
        <v>0</v>
      </c>
      <c r="T41" s="10">
        <v>-1.1639464630210242E-2</v>
      </c>
      <c r="U41" s="10">
        <v>-0.17884452725203701</v>
      </c>
      <c r="V41" s="10">
        <v>-0.8921770185656146</v>
      </c>
      <c r="W41" s="10">
        <v>-1.1336804433212251</v>
      </c>
      <c r="Y41" s="2">
        <v>-6.2106978704819564</v>
      </c>
      <c r="Z41" s="2">
        <f>SUM(J32:J53)</f>
        <v>14.483708305825541</v>
      </c>
    </row>
    <row r="42" spans="2:26" x14ac:dyDescent="0.3">
      <c r="B42" s="10">
        <v>-8.4957947850639842E-2</v>
      </c>
      <c r="C42" s="10">
        <v>-0.47943594055669758</v>
      </c>
      <c r="D42" s="10">
        <v>-5.2001692680990176E-2</v>
      </c>
      <c r="E42" s="10">
        <v>-0.30952004485541751</v>
      </c>
      <c r="F42" s="10">
        <v>-0.54517991650844555</v>
      </c>
      <c r="G42" s="10">
        <v>0.42000543463556517</v>
      </c>
      <c r="H42" s="10">
        <v>0.60526160577838228</v>
      </c>
      <c r="I42" s="10">
        <v>-0.19524892192202828</v>
      </c>
      <c r="J42" s="10">
        <v>-0.41188923738492411</v>
      </c>
      <c r="K42" s="10">
        <v>0.11874878231951218</v>
      </c>
      <c r="L42" s="10">
        <v>0.38701003973561116</v>
      </c>
      <c r="M42" s="10">
        <v>0.29025752980170844</v>
      </c>
      <c r="N42" s="10">
        <v>-5.9586405447771197E-2</v>
      </c>
      <c r="O42" s="10">
        <v>-0.28144232166014127</v>
      </c>
      <c r="P42" s="10">
        <v>-0.44788620214893521</v>
      </c>
      <c r="Q42" s="10">
        <v>-0.72582784320535454</v>
      </c>
      <c r="R42" s="10">
        <v>-0.97896648131556296</v>
      </c>
      <c r="S42" s="10">
        <v>0</v>
      </c>
      <c r="T42" s="10">
        <v>-7.3410518105581635E-2</v>
      </c>
      <c r="U42" s="10">
        <v>-0.30584182318451164</v>
      </c>
      <c r="V42" s="10">
        <v>-0.70207057248352944</v>
      </c>
      <c r="W42" s="10">
        <v>-0.84051852689954654</v>
      </c>
      <c r="Y42" s="2">
        <v>-3.6110003453504076</v>
      </c>
      <c r="Z42" s="2">
        <f>SUM(K32:K53)</f>
        <v>-4.5567538442705242</v>
      </c>
    </row>
    <row r="43" spans="2:26" x14ac:dyDescent="0.3">
      <c r="B43" s="10">
        <v>0.10716605324427259</v>
      </c>
      <c r="C43" s="10">
        <v>0.53786076861949295</v>
      </c>
      <c r="D43" s="10">
        <v>8.0026281603786595E-2</v>
      </c>
      <c r="E43" s="10">
        <v>0.32352866213094761</v>
      </c>
      <c r="F43" s="10">
        <v>0.56621884169885717</v>
      </c>
      <c r="G43" s="10">
        <v>-0.44640216107230885</v>
      </c>
      <c r="H43" s="10">
        <v>-0.76929147721352009</v>
      </c>
      <c r="I43" s="10">
        <v>0.1893582040727306</v>
      </c>
      <c r="J43" s="10">
        <v>0.39392175158863374</v>
      </c>
      <c r="K43" s="10">
        <v>-2.4978262105960169E-2</v>
      </c>
      <c r="L43" s="10">
        <v>-0.57931980854571863</v>
      </c>
      <c r="M43" s="10">
        <v>0.56551014359071095</v>
      </c>
      <c r="N43" s="10">
        <v>3.998240257134112E-2</v>
      </c>
      <c r="O43" s="10">
        <v>0.13050101649799833</v>
      </c>
      <c r="P43" s="10">
        <v>1.6333550226762548E-2</v>
      </c>
      <c r="Q43" s="10">
        <v>-5.8601440091664903E-2</v>
      </c>
      <c r="R43" s="10">
        <v>-7.4040514262004795E-2</v>
      </c>
      <c r="S43" s="10">
        <v>0</v>
      </c>
      <c r="T43" s="10">
        <v>1.5891979516957273E-2</v>
      </c>
      <c r="U43" s="10">
        <v>-3.3651803623401112E-3</v>
      </c>
      <c r="V43" s="10">
        <v>-4.5686251193080479E-2</v>
      </c>
      <c r="W43" s="10">
        <v>-5.9863382727542686E-2</v>
      </c>
      <c r="Y43" s="2">
        <v>-0.46412340218154746</v>
      </c>
      <c r="Z43" s="2">
        <f>SUM(L32:L53)</f>
        <v>-9.2116222723807599</v>
      </c>
    </row>
    <row r="44" spans="2:26" x14ac:dyDescent="0.3">
      <c r="B44" s="10">
        <v>-0.45520177952285418</v>
      </c>
      <c r="C44" s="10">
        <v>-0.25811791738572132</v>
      </c>
      <c r="D44" s="10">
        <v>-0.72049299280419332</v>
      </c>
      <c r="E44" s="10">
        <v>0.65228564165998726</v>
      </c>
      <c r="F44" s="10">
        <v>1.2179078840327484</v>
      </c>
      <c r="G44" s="10">
        <v>-0.56530264581907141</v>
      </c>
      <c r="H44" s="10">
        <v>-0.80229398397112506</v>
      </c>
      <c r="I44" s="10">
        <v>0.97672227325007166</v>
      </c>
      <c r="J44" s="10">
        <v>1.9546650479503138</v>
      </c>
      <c r="K44" s="10">
        <v>0.61830274346480452</v>
      </c>
      <c r="L44" s="10">
        <v>-0.50442266614242881</v>
      </c>
      <c r="M44" s="10">
        <v>-0.37831699960682158</v>
      </c>
      <c r="N44" s="10">
        <v>1.2999384033899852</v>
      </c>
      <c r="O44" s="10">
        <v>1.4227849538698081</v>
      </c>
      <c r="P44" s="10">
        <v>0.72998275054761719</v>
      </c>
      <c r="Q44" s="10">
        <v>-0.29814291614314498</v>
      </c>
      <c r="R44" s="10">
        <v>-0.32494210917842065</v>
      </c>
      <c r="S44" s="10">
        <v>0</v>
      </c>
      <c r="T44" s="10">
        <v>0.20330760510066501</v>
      </c>
      <c r="U44" s="10">
        <v>0.20367588693551167</v>
      </c>
      <c r="V44" s="10">
        <v>-0.11858680790623559</v>
      </c>
      <c r="W44" s="10">
        <v>-0.22176445854232815</v>
      </c>
      <c r="Y44" s="6">
        <v>-0.30105280742050211</v>
      </c>
      <c r="Z44" s="6">
        <f>SUM(M32:M53)</f>
        <v>-5.9087167042855704</v>
      </c>
    </row>
    <row r="45" spans="2:26" x14ac:dyDescent="0.3">
      <c r="B45" s="10">
        <v>-0.32350883322941804</v>
      </c>
      <c r="C45" s="10">
        <v>1.3402656137590051E-2</v>
      </c>
      <c r="D45" s="10">
        <v>-0.64831765186865853</v>
      </c>
      <c r="E45" s="10">
        <v>0.66042032259642613</v>
      </c>
      <c r="F45" s="10">
        <v>1.3167795681476397</v>
      </c>
      <c r="G45" s="10">
        <v>-0.75433711541605752</v>
      </c>
      <c r="H45" s="10">
        <v>-1.0917820799661224</v>
      </c>
      <c r="I45" s="10">
        <v>0.76785012533891517</v>
      </c>
      <c r="J45" s="10">
        <v>2.0536529503808922</v>
      </c>
      <c r="K45" s="10">
        <v>0.53316034716908955</v>
      </c>
      <c r="L45" s="10">
        <v>-0.70137232453877274</v>
      </c>
      <c r="M45" s="10">
        <v>-0.52602924340407942</v>
      </c>
      <c r="N45" s="10">
        <v>0.35732722837834191</v>
      </c>
      <c r="O45" s="10">
        <v>2.0907677016878203</v>
      </c>
      <c r="P45" s="10">
        <v>0.99440642731619688</v>
      </c>
      <c r="Q45" s="10">
        <v>-0.2828377635159261</v>
      </c>
      <c r="R45" s="10">
        <v>-0.28073622294907757</v>
      </c>
      <c r="S45" s="10">
        <v>0</v>
      </c>
      <c r="T45" s="10">
        <v>0.30017848614875359</v>
      </c>
      <c r="U45" s="10">
        <v>0.31066018750220797</v>
      </c>
      <c r="V45" s="10">
        <v>-5.194416345611861E-2</v>
      </c>
      <c r="W45" s="10">
        <v>-0.16634019320259813</v>
      </c>
      <c r="Y45" s="6">
        <v>-3.7344695279589666</v>
      </c>
      <c r="Z45" s="6">
        <f>SUM(N32:N53)</f>
        <v>3.3432523171177526</v>
      </c>
    </row>
    <row r="46" spans="2:26" x14ac:dyDescent="0.3">
      <c r="B46" s="10">
        <v>0.12372333143791146</v>
      </c>
      <c r="C46" s="10">
        <v>0.96010254746513091</v>
      </c>
      <c r="D46" s="10">
        <v>1.030002827565225E-2</v>
      </c>
      <c r="E46" s="10">
        <v>0.71265588458930773</v>
      </c>
      <c r="F46" s="10">
        <v>1.2784173847927351</v>
      </c>
      <c r="G46" s="10">
        <v>-0.94833108657867182</v>
      </c>
      <c r="H46" s="10">
        <v>-1.4514016720263441</v>
      </c>
      <c r="I46" s="10">
        <v>0.49827497600750809</v>
      </c>
      <c r="J46" s="10">
        <v>1.119751539520393</v>
      </c>
      <c r="K46" s="10">
        <v>-7.6228094775181984E-2</v>
      </c>
      <c r="L46" s="10">
        <v>-0.98687114278978805</v>
      </c>
      <c r="M46" s="10">
        <v>-0.74015335709234098</v>
      </c>
      <c r="N46" s="10">
        <v>0.16069247992033173</v>
      </c>
      <c r="O46" s="10">
        <v>0.78726486335514556</v>
      </c>
      <c r="P46" s="10">
        <v>1.4031478573900438</v>
      </c>
      <c r="Q46" s="10">
        <v>-6.7811338862627135E-2</v>
      </c>
      <c r="R46" s="10">
        <v>1.6447277200492709E-2</v>
      </c>
      <c r="S46" s="10">
        <v>0</v>
      </c>
      <c r="T46" s="10">
        <v>0.1523875483347408</v>
      </c>
      <c r="U46" s="10">
        <v>0.4318355233227808</v>
      </c>
      <c r="V46" s="10">
        <v>0.1718066875663383</v>
      </c>
      <c r="W46" s="10">
        <v>9.4126982383415561E-2</v>
      </c>
      <c r="Y46" s="6">
        <v>-3.8832048198867684</v>
      </c>
      <c r="Z46" s="6">
        <f>SUM(O32:O53)</f>
        <v>8.7520929434593064</v>
      </c>
    </row>
    <row r="47" spans="2:26" x14ac:dyDescent="0.3">
      <c r="B47" s="10">
        <v>0.83623211405088138</v>
      </c>
      <c r="C47" s="10">
        <v>2.9775095776425986</v>
      </c>
      <c r="D47" s="10">
        <v>0.945396463338951</v>
      </c>
      <c r="E47" s="10">
        <v>1.3050453495408354</v>
      </c>
      <c r="F47" s="10">
        <v>2.1461546327874439</v>
      </c>
      <c r="G47" s="10">
        <v>-1.8970564766837978</v>
      </c>
      <c r="H47" s="10">
        <v>-2.2684985080105764</v>
      </c>
      <c r="I47" s="10">
        <v>0.49773418527056923</v>
      </c>
      <c r="J47" s="10">
        <v>0.6017654655344149</v>
      </c>
      <c r="K47" s="10">
        <v>-1.7121883180224502</v>
      </c>
      <c r="L47" s="10">
        <v>-1.1276082006636379</v>
      </c>
      <c r="M47" s="10">
        <v>-0.84570615049772846</v>
      </c>
      <c r="N47" s="10">
        <v>8.4125926007026314E-2</v>
      </c>
      <c r="O47" s="10">
        <v>0.17527322278564139</v>
      </c>
      <c r="P47" s="10">
        <v>-0.15577127373415184</v>
      </c>
      <c r="Q47" s="10">
        <v>0.94941086541838093</v>
      </c>
      <c r="R47" s="10">
        <v>1.2271028395528256</v>
      </c>
      <c r="S47" s="10">
        <v>0</v>
      </c>
      <c r="T47" s="10">
        <v>4.3423423664124765E-2</v>
      </c>
      <c r="U47" s="10">
        <v>0.17211416652735673</v>
      </c>
      <c r="V47" s="10">
        <v>0.8008045161794537</v>
      </c>
      <c r="W47" s="10">
        <v>1.0139536778661395</v>
      </c>
      <c r="Y47" s="6">
        <v>-2.2260817555345289</v>
      </c>
      <c r="Z47" s="6">
        <f>SUM(P32:P53)</f>
        <v>4.1650339085338697</v>
      </c>
    </row>
    <row r="48" spans="2:26" x14ac:dyDescent="0.3">
      <c r="B48" s="10">
        <v>0.78648463070294816</v>
      </c>
      <c r="C48" s="10">
        <v>2.6476666185689188</v>
      </c>
      <c r="D48" s="10">
        <v>0.92721467907445687</v>
      </c>
      <c r="E48" s="10">
        <v>1.0746973571630223</v>
      </c>
      <c r="F48" s="10">
        <v>1.7360826492299168</v>
      </c>
      <c r="G48" s="10">
        <v>-1.5879926996266827</v>
      </c>
      <c r="H48" s="10">
        <v>-1.8072164426998927</v>
      </c>
      <c r="I48" s="10">
        <v>0.34329233916852769</v>
      </c>
      <c r="J48" s="10">
        <v>0.2630966651915525</v>
      </c>
      <c r="K48" s="10">
        <v>-1.6607865557772559</v>
      </c>
      <c r="L48" s="10">
        <v>-0.82162922397317428</v>
      </c>
      <c r="M48" s="10">
        <v>-0.6162219179798808</v>
      </c>
      <c r="N48" s="10">
        <v>3.5375334319535615E-2</v>
      </c>
      <c r="O48" s="10">
        <v>-6.0289664612242611E-2</v>
      </c>
      <c r="P48" s="10">
        <v>-0.5588259351663275</v>
      </c>
      <c r="Q48" s="10">
        <v>0.23530429045345047</v>
      </c>
      <c r="R48" s="10">
        <v>1.9180919496666202</v>
      </c>
      <c r="S48" s="10">
        <v>0</v>
      </c>
      <c r="T48" s="10">
        <v>-8.0900285566334017E-3</v>
      </c>
      <c r="U48" s="10">
        <v>-4.4305638408245586E-3</v>
      </c>
      <c r="V48" s="10">
        <v>0.54919370835966241</v>
      </c>
      <c r="W48" s="10">
        <v>1.2336428290131412</v>
      </c>
      <c r="Y48" s="6">
        <v>1.2588947305094043</v>
      </c>
      <c r="Z48" s="6">
        <f>SUM(Q32:Q53)</f>
        <v>0.30434456605825816</v>
      </c>
    </row>
    <row r="49" spans="1:26" x14ac:dyDescent="0.3">
      <c r="B49" s="10">
        <v>-0.12988042740914238</v>
      </c>
      <c r="C49" s="10">
        <v>4.18686313735789E-2</v>
      </c>
      <c r="D49" s="10">
        <v>-0.23807466477487305</v>
      </c>
      <c r="E49" s="10">
        <v>0.30162948619186358</v>
      </c>
      <c r="F49" s="10">
        <v>0.56482532979088396</v>
      </c>
      <c r="G49" s="10">
        <v>-0.31395396254486235</v>
      </c>
      <c r="H49" s="10">
        <v>-0.43933742469387033</v>
      </c>
      <c r="I49" s="10">
        <v>0.36940039412989456</v>
      </c>
      <c r="J49" s="10">
        <v>0.79847701836932417</v>
      </c>
      <c r="K49" s="10">
        <v>0.17508574939696359</v>
      </c>
      <c r="L49" s="10">
        <v>-0.27182927038029808</v>
      </c>
      <c r="M49" s="10">
        <v>-0.20387195278522352</v>
      </c>
      <c r="N49" s="10">
        <v>0.37749507195839022</v>
      </c>
      <c r="O49" s="10">
        <v>0.65056018153722772</v>
      </c>
      <c r="P49" s="10">
        <v>0.34134966613498702</v>
      </c>
      <c r="Q49" s="10">
        <v>-9.4515563948272069E-2</v>
      </c>
      <c r="R49" s="10">
        <v>-7.6159593363298028E-2</v>
      </c>
      <c r="S49" s="10">
        <v>1</v>
      </c>
      <c r="T49" s="10">
        <v>0.35371194886390928</v>
      </c>
      <c r="U49" s="10">
        <v>0.17913540937404618</v>
      </c>
      <c r="V49" s="10">
        <v>2.1480022497288486E-2</v>
      </c>
      <c r="W49" s="10">
        <v>-2.7339785433004742E-2</v>
      </c>
      <c r="Y49" s="6">
        <v>2.5812464964903961</v>
      </c>
      <c r="Z49" s="6">
        <f>SUM(R32:R53)</f>
        <v>4.803963541364217</v>
      </c>
    </row>
    <row r="50" spans="1:26" x14ac:dyDescent="0.3">
      <c r="B50" s="10">
        <v>-6.4319930113715423E-2</v>
      </c>
      <c r="C50" s="10">
        <v>0.42559244288003617</v>
      </c>
      <c r="D50" s="10">
        <v>-0.23180566629529889</v>
      </c>
      <c r="E50" s="10">
        <v>0.55423230310746707</v>
      </c>
      <c r="F50" s="10">
        <v>1.0413934351307876</v>
      </c>
      <c r="G50" s="10">
        <v>-0.69051320436037766</v>
      </c>
      <c r="H50" s="10">
        <v>-0.95505571480435558</v>
      </c>
      <c r="I50" s="10">
        <v>0.50087930326950647</v>
      </c>
      <c r="J50" s="10">
        <v>1.2392430255269824</v>
      </c>
      <c r="K50" s="10">
        <v>8.2040254123050119E-2</v>
      </c>
      <c r="L50" s="10">
        <v>-0.5828944153787633</v>
      </c>
      <c r="M50" s="10">
        <v>-0.43717081153407222</v>
      </c>
      <c r="N50" s="10">
        <v>0.2100418844435761</v>
      </c>
      <c r="O50" s="10">
        <v>1.1794557722791024</v>
      </c>
      <c r="P50" s="10">
        <v>0.63541591399233066</v>
      </c>
      <c r="Q50" s="10">
        <v>-7.9919339649943535E-2</v>
      </c>
      <c r="R50" s="10">
        <v>2.030373572522829E-2</v>
      </c>
      <c r="S50" s="10">
        <v>0</v>
      </c>
      <c r="T50" s="10">
        <v>1.2115401903549721</v>
      </c>
      <c r="U50" s="10">
        <v>0.51286575056067307</v>
      </c>
      <c r="V50" s="10">
        <v>0.20450689789538926</v>
      </c>
      <c r="W50" s="10">
        <v>0.11240531681030891</v>
      </c>
      <c r="Y50" s="6">
        <v>-1.4388249202611716</v>
      </c>
      <c r="Z50" s="6">
        <f>SUM(S32:S53)</f>
        <v>1</v>
      </c>
    </row>
    <row r="51" spans="1:26" x14ac:dyDescent="0.3">
      <c r="B51" s="10">
        <v>0.38973794600397427</v>
      </c>
      <c r="C51" s="10">
        <v>1.6755644592449648</v>
      </c>
      <c r="D51" s="10">
        <v>0.369412638556122</v>
      </c>
      <c r="E51" s="10">
        <v>0.89608856723701602</v>
      </c>
      <c r="F51" s="10">
        <v>1.5320146042278726</v>
      </c>
      <c r="G51" s="10">
        <v>-1.2533785866093963</v>
      </c>
      <c r="H51" s="10">
        <v>-1.6366586992851768</v>
      </c>
      <c r="I51" s="10">
        <v>0.46781696240019544</v>
      </c>
      <c r="J51" s="10">
        <v>0.84966620134614479</v>
      </c>
      <c r="K51" s="10">
        <v>-0.73815967784597902</v>
      </c>
      <c r="L51" s="10">
        <v>-0.92883301243750638</v>
      </c>
      <c r="M51" s="10">
        <v>-0.69662475932812962</v>
      </c>
      <c r="N51" s="10">
        <v>0.12551308101762057</v>
      </c>
      <c r="O51" s="10">
        <v>0.53628768574076913</v>
      </c>
      <c r="P51" s="10">
        <v>0.55285080133692877</v>
      </c>
      <c r="Q51" s="10">
        <v>0.245998168432078</v>
      </c>
      <c r="R51" s="10">
        <v>0.64268738879906839</v>
      </c>
      <c r="S51" s="10">
        <v>0</v>
      </c>
      <c r="T51" s="10">
        <v>0.24580378912238071</v>
      </c>
      <c r="U51" s="10">
        <v>1.430142627238276</v>
      </c>
      <c r="V51" s="10">
        <v>0.92191591849379428</v>
      </c>
      <c r="W51" s="10">
        <v>0.78230165364643156</v>
      </c>
      <c r="Y51" s="6">
        <v>-2.0208301530857193</v>
      </c>
      <c r="Z51" s="6">
        <f>SUM(T32:T53)</f>
        <v>2.8365624626211572</v>
      </c>
    </row>
    <row r="52" spans="1:26" x14ac:dyDescent="0.3">
      <c r="B52" s="10">
        <v>0.93701783461059152</v>
      </c>
      <c r="C52" s="10">
        <v>3.3662051962280959</v>
      </c>
      <c r="D52" s="10">
        <v>1.0520688966391061</v>
      </c>
      <c r="E52" s="10">
        <v>1.4921695270069122</v>
      </c>
      <c r="F52" s="10">
        <v>2.4598237481046632</v>
      </c>
      <c r="G52" s="10">
        <v>-2.1638407429262601</v>
      </c>
      <c r="H52" s="10">
        <v>-2.5946696211326756</v>
      </c>
      <c r="I52" s="10">
        <v>0.5822771559698442</v>
      </c>
      <c r="J52" s="10">
        <v>0.73294398889366608</v>
      </c>
      <c r="K52" s="10">
        <v>-1.9195444641884458</v>
      </c>
      <c r="L52" s="10">
        <v>-1.2957187519173077</v>
      </c>
      <c r="M52" s="10">
        <v>-0.9717890639379807</v>
      </c>
      <c r="N52" s="10">
        <v>0.10399510797879775</v>
      </c>
      <c r="O52" s="10">
        <v>0.24968370786053803</v>
      </c>
      <c r="P52" s="10">
        <v>-0.14068435848901054</v>
      </c>
      <c r="Q52" s="10">
        <v>0.75044623456481629</v>
      </c>
      <c r="R52" s="10">
        <v>1.6906178476886138</v>
      </c>
      <c r="S52" s="10">
        <v>0</v>
      </c>
      <c r="T52" s="10">
        <v>9.9242492539950294E-2</v>
      </c>
      <c r="U52" s="10">
        <v>0.54425623245906418</v>
      </c>
      <c r="V52" s="10">
        <v>2.2184667957853166</v>
      </c>
      <c r="W52" s="10">
        <v>1.9545423217369655</v>
      </c>
      <c r="Y52" s="6">
        <v>-0.31691097256934064</v>
      </c>
      <c r="Z52" s="6">
        <f>SUM(U32:U53)</f>
        <v>3.9404067575099466</v>
      </c>
    </row>
    <row r="53" spans="1:26" x14ac:dyDescent="0.3">
      <c r="B53" s="10">
        <v>0.84293458216831441</v>
      </c>
      <c r="C53" s="10">
        <v>2.9171185851911101</v>
      </c>
      <c r="D53" s="10">
        <v>0.97403501066120035</v>
      </c>
      <c r="E53" s="10">
        <v>1.2312494208544811</v>
      </c>
      <c r="F53" s="10">
        <v>2.0074855613079468</v>
      </c>
      <c r="G53" s="10">
        <v>-1.8039357158640241</v>
      </c>
      <c r="H53" s="10">
        <v>-2.1025113846121863</v>
      </c>
      <c r="I53" s="10">
        <v>0.43291164546902139</v>
      </c>
      <c r="J53" s="10">
        <v>0.43928941157984513</v>
      </c>
      <c r="K53" s="10">
        <v>-1.757820771431452</v>
      </c>
      <c r="L53" s="10">
        <v>-0.99941279695222429</v>
      </c>
      <c r="M53" s="10">
        <v>-0.74955959771416825</v>
      </c>
      <c r="N53" s="10">
        <v>6.1107749441758917E-2</v>
      </c>
      <c r="O53" s="10">
        <v>5.5950350065050121E-2</v>
      </c>
      <c r="P53" s="10">
        <v>-0.40202284391233367</v>
      </c>
      <c r="Q53" s="10">
        <v>0.42848251949521271</v>
      </c>
      <c r="R53" s="10">
        <v>1.8327891614248677</v>
      </c>
      <c r="S53" s="10">
        <v>0</v>
      </c>
      <c r="T53" s="10">
        <v>3.2159666854585482E-2</v>
      </c>
      <c r="U53" s="10">
        <v>0.20132698477163374</v>
      </c>
      <c r="V53" s="10">
        <v>1.1751711161442828</v>
      </c>
      <c r="W53" s="10">
        <v>2.5039801387845753</v>
      </c>
      <c r="Y53" s="6">
        <v>2.0545958797115271</v>
      </c>
      <c r="Z53" s="6">
        <f>SUM(V32:V53)</f>
        <v>4.7600306588847587</v>
      </c>
    </row>
    <row r="54" spans="1:26" x14ac:dyDescent="0.3"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Y54" s="6">
        <v>3.008752515198319</v>
      </c>
      <c r="Z54" s="6">
        <f>SUM(W32:W53)</f>
        <v>5.781997100124487</v>
      </c>
    </row>
    <row r="56" spans="1:26" x14ac:dyDescent="0.3">
      <c r="C56" s="15" t="s">
        <v>39</v>
      </c>
      <c r="D56" s="15"/>
      <c r="E56" s="15"/>
      <c r="F56" s="15"/>
      <c r="H56" s="15" t="s">
        <v>40</v>
      </c>
      <c r="I56" s="15"/>
      <c r="J56" s="15"/>
      <c r="K56" s="15"/>
      <c r="L56" s="5">
        <f>AB32</f>
        <v>15.773365196047234</v>
      </c>
    </row>
    <row r="57" spans="1:26" x14ac:dyDescent="0.3">
      <c r="C57" s="5">
        <v>2.5</v>
      </c>
      <c r="D57" s="5">
        <v>3</v>
      </c>
      <c r="E57" s="5">
        <v>3.29</v>
      </c>
    </row>
    <row r="58" spans="1:26" x14ac:dyDescent="0.3">
      <c r="C58" s="6">
        <f>Y33</f>
        <v>0.76354228178954975</v>
      </c>
      <c r="D58" s="6">
        <f>Y34</f>
        <v>1.7481429279964329</v>
      </c>
      <c r="E58" s="6">
        <f>Y35</f>
        <v>2.5804584707670117</v>
      </c>
      <c r="F58" s="5">
        <v>3.5</v>
      </c>
    </row>
    <row r="59" spans="1:26" x14ac:dyDescent="0.3">
      <c r="C59" s="6">
        <f>Y36</f>
        <v>-5.4576970085493137</v>
      </c>
      <c r="D59" s="6">
        <f>Y37</f>
        <v>-3.2830587496389554</v>
      </c>
      <c r="E59" s="6">
        <f>Y38</f>
        <v>-0.25140937476921443</v>
      </c>
      <c r="F59" s="6">
        <f>Y39</f>
        <v>1.2502920144057739</v>
      </c>
      <c r="G59" s="5">
        <v>3.5</v>
      </c>
    </row>
    <row r="60" spans="1:26" x14ac:dyDescent="0.3">
      <c r="C60" s="6">
        <f>Y40</f>
        <v>-7.1714684720623305</v>
      </c>
      <c r="D60" s="6">
        <f>Y41</f>
        <v>-6.2106978704819564</v>
      </c>
      <c r="E60" s="6">
        <f>Y42</f>
        <v>-3.6110003453504076</v>
      </c>
      <c r="F60" s="6">
        <f>Y43</f>
        <v>-0.46412340218154746</v>
      </c>
      <c r="G60" s="6">
        <f>Y44</f>
        <v>-0.30105280742050211</v>
      </c>
      <c r="H60" s="5">
        <v>3.29</v>
      </c>
    </row>
    <row r="61" spans="1:26" x14ac:dyDescent="0.3">
      <c r="C61" s="6">
        <f>Y45</f>
        <v>-3.7344695279589666</v>
      </c>
      <c r="D61" s="6">
        <f>Y46</f>
        <v>-3.8832048198867684</v>
      </c>
      <c r="E61" s="6">
        <f>Y47</f>
        <v>-2.2260817555345289</v>
      </c>
      <c r="F61" s="6">
        <f>Y48</f>
        <v>1.2588947305094043</v>
      </c>
      <c r="G61" s="6">
        <f>Y49</f>
        <v>2.5812464964903961</v>
      </c>
      <c r="H61" s="5">
        <v>2.95</v>
      </c>
    </row>
    <row r="62" spans="1:26" x14ac:dyDescent="0.3">
      <c r="C62" s="6">
        <f>Y50</f>
        <v>-1.4388249202611716</v>
      </c>
      <c r="D62" s="6">
        <f>Y51</f>
        <v>-2.0208301530857193</v>
      </c>
      <c r="E62" s="6">
        <f>Y52</f>
        <v>-0.31691097256934064</v>
      </c>
      <c r="F62" s="6">
        <f>Y53</f>
        <v>2.0545958797115271</v>
      </c>
      <c r="G62" s="6">
        <f>Y54</f>
        <v>3.008752515198319</v>
      </c>
      <c r="H62" s="5">
        <v>2.5</v>
      </c>
    </row>
    <row r="64" spans="1:26" x14ac:dyDescent="0.3">
      <c r="A64" s="1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1"/>
      <c r="N64" s="11"/>
      <c r="O64" s="11"/>
      <c r="P64" s="11"/>
      <c r="Q64" s="12"/>
    </row>
    <row r="65" spans="1:17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2"/>
      <c r="Q65" s="12"/>
    </row>
    <row r="66" spans="1:17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2"/>
      <c r="Q66" s="12"/>
    </row>
    <row r="67" spans="1:17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2"/>
      <c r="Q67" s="12"/>
    </row>
    <row r="68" spans="1:17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2"/>
      <c r="Q68" s="12"/>
    </row>
    <row r="69" spans="1:17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2"/>
      <c r="Q69" s="12"/>
    </row>
    <row r="70" spans="1:17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2"/>
      <c r="Q70" s="12"/>
    </row>
    <row r="71" spans="1:17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2"/>
      <c r="Q71" s="12"/>
    </row>
    <row r="72" spans="1:17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2"/>
      <c r="Q72" s="12"/>
    </row>
    <row r="73" spans="1:17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2"/>
      <c r="Q73" s="12"/>
    </row>
    <row r="74" spans="1:17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2"/>
      <c r="Q74" s="12"/>
    </row>
    <row r="75" spans="1:17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2"/>
      <c r="Q75" s="12"/>
    </row>
    <row r="76" spans="1:17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3">
      <c r="A77" s="12"/>
      <c r="B77" s="13"/>
      <c r="C77" s="13"/>
      <c r="D77" s="13"/>
      <c r="E77" s="13"/>
      <c r="F77" s="12"/>
      <c r="G77" s="11"/>
      <c r="H77" s="11"/>
      <c r="I77" s="11"/>
      <c r="J77" s="11"/>
      <c r="K77" s="12"/>
      <c r="L77" s="12"/>
      <c r="M77" s="12"/>
      <c r="N77" s="12"/>
      <c r="O77" s="12"/>
      <c r="P77" s="12"/>
      <c r="Q77" s="12"/>
    </row>
    <row r="78" spans="1:17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</sheetData>
  <mergeCells count="5">
    <mergeCell ref="B64:L64"/>
    <mergeCell ref="B77:E77"/>
    <mergeCell ref="B31:I31"/>
    <mergeCell ref="C56:F56"/>
    <mergeCell ref="H56:K5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Потапович</dc:creator>
  <cp:lastModifiedBy>waldemarr l</cp:lastModifiedBy>
  <dcterms:created xsi:type="dcterms:W3CDTF">2015-06-05T18:19:34Z</dcterms:created>
  <dcterms:modified xsi:type="dcterms:W3CDTF">2023-05-24T20:52:30Z</dcterms:modified>
</cp:coreProperties>
</file>