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2833BE81-619D-4642-B710-5380D6916159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1" l="1"/>
  <c r="C4" i="1"/>
  <c r="C5" i="1" s="1"/>
  <c r="R12" i="1"/>
  <c r="R13" i="1"/>
  <c r="R14" i="1"/>
  <c r="R15" i="1"/>
  <c r="R16" i="1"/>
  <c r="R17" i="1"/>
  <c r="R18" i="1"/>
  <c r="R19" i="1"/>
  <c r="R20" i="1"/>
  <c r="R21" i="1"/>
  <c r="R11" i="1"/>
  <c r="B24" i="1" a="1"/>
  <c r="B24" i="1" s="1"/>
  <c r="E5" i="1"/>
  <c r="F5" i="1"/>
  <c r="G5" i="1"/>
  <c r="B4" i="1"/>
  <c r="B5" i="1" s="1"/>
  <c r="H24" i="1" l="1"/>
  <c r="G24" i="1"/>
  <c r="F34" i="1"/>
  <c r="L32" i="1"/>
  <c r="D32" i="1"/>
  <c r="B30" i="1"/>
  <c r="E29" i="1"/>
  <c r="E34" i="1"/>
  <c r="H33" i="1"/>
  <c r="K32" i="1"/>
  <c r="C32" i="1"/>
  <c r="F31" i="1"/>
  <c r="L29" i="1"/>
  <c r="D29" i="1"/>
  <c r="G28" i="1"/>
  <c r="J27" i="1"/>
  <c r="B27" i="1"/>
  <c r="E26" i="1"/>
  <c r="K24" i="1"/>
  <c r="L34" i="1"/>
  <c r="G33" i="1"/>
  <c r="J32" i="1"/>
  <c r="B32" i="1"/>
  <c r="E31" i="1"/>
  <c r="K29" i="1"/>
  <c r="C29" i="1"/>
  <c r="F28" i="1"/>
  <c r="I27" i="1"/>
  <c r="L26" i="1"/>
  <c r="D26" i="1"/>
  <c r="J24" i="1"/>
  <c r="C34" i="1"/>
  <c r="F33" i="1"/>
  <c r="I32" i="1"/>
  <c r="L31" i="1"/>
  <c r="D31" i="1"/>
  <c r="J29" i="1"/>
  <c r="B29" i="1"/>
  <c r="E28" i="1"/>
  <c r="H27" i="1"/>
  <c r="K26" i="1"/>
  <c r="C26" i="1"/>
  <c r="I24" i="1"/>
  <c r="J34" i="1"/>
  <c r="B34" i="1"/>
  <c r="E33" i="1"/>
  <c r="K31" i="1"/>
  <c r="C31" i="1"/>
  <c r="F30" i="1"/>
  <c r="I29" i="1"/>
  <c r="L28" i="1"/>
  <c r="G27" i="1"/>
  <c r="J26" i="1"/>
  <c r="B26" i="1"/>
  <c r="E25" i="1"/>
  <c r="L33" i="1"/>
  <c r="D33" i="1"/>
  <c r="G32" i="1"/>
  <c r="J31" i="1"/>
  <c r="B31" i="1"/>
  <c r="E30" i="1"/>
  <c r="K28" i="1"/>
  <c r="C28" i="1"/>
  <c r="F27" i="1"/>
  <c r="I26" i="1"/>
  <c r="L25" i="1"/>
  <c r="D25" i="1"/>
  <c r="H34" i="1"/>
  <c r="K33" i="1"/>
  <c r="C33" i="1"/>
  <c r="F32" i="1"/>
  <c r="I31" i="1"/>
  <c r="L30" i="1"/>
  <c r="D30" i="1"/>
  <c r="G29" i="1"/>
  <c r="J28" i="1"/>
  <c r="B28" i="1"/>
  <c r="E27" i="1"/>
  <c r="H26" i="1"/>
  <c r="K25" i="1"/>
  <c r="C25" i="1"/>
  <c r="F24" i="1"/>
  <c r="I33" i="1"/>
  <c r="J30" i="1"/>
  <c r="I30" i="1"/>
  <c r="H25" i="1"/>
  <c r="D34" i="1"/>
  <c r="H30" i="1"/>
  <c r="G25" i="1"/>
  <c r="K34" i="1"/>
  <c r="G30" i="1"/>
  <c r="F25" i="1"/>
  <c r="H32" i="1"/>
  <c r="D28" i="1"/>
  <c r="I34" i="1"/>
  <c r="H29" i="1"/>
  <c r="G34" i="1"/>
  <c r="J33" i="1"/>
  <c r="B33" i="1"/>
  <c r="E32" i="1"/>
  <c r="H31" i="1"/>
  <c r="K30" i="1"/>
  <c r="C30" i="1"/>
  <c r="F29" i="1"/>
  <c r="I28" i="1"/>
  <c r="L27" i="1"/>
  <c r="D27" i="1"/>
  <c r="G26" i="1"/>
  <c r="J25" i="1"/>
  <c r="B25" i="1"/>
  <c r="E24" i="1"/>
  <c r="G31" i="1"/>
  <c r="H28" i="1"/>
  <c r="K27" i="1"/>
  <c r="C27" i="1"/>
  <c r="F26" i="1"/>
  <c r="I25" i="1"/>
  <c r="L24" i="1"/>
  <c r="D24" i="1"/>
  <c r="C24" i="1"/>
  <c r="C36" i="1" l="1"/>
  <c r="R31" i="1"/>
  <c r="B36" i="1"/>
  <c r="D36" i="1"/>
  <c r="R32" i="1"/>
  <c r="R24" i="1"/>
  <c r="L36" i="1"/>
  <c r="F36" i="1"/>
  <c r="I36" i="1"/>
  <c r="J36" i="1"/>
  <c r="R26" i="1"/>
  <c r="R30" i="1"/>
  <c r="K36" i="1"/>
  <c r="R28" i="1"/>
  <c r="R27" i="1"/>
  <c r="R34" i="1"/>
  <c r="E36" i="1"/>
  <c r="R33" i="1"/>
  <c r="R25" i="1"/>
  <c r="T23" i="1" s="1"/>
  <c r="R29" i="1"/>
  <c r="G36" i="1"/>
  <c r="H36" i="1"/>
  <c r="O24" i="1" a="1"/>
  <c r="O25" i="1" s="1"/>
  <c r="D38" i="1" l="1"/>
  <c r="O26" i="1"/>
  <c r="O31" i="1"/>
  <c r="O34" i="1"/>
  <c r="O24" i="1"/>
  <c r="O27" i="1"/>
  <c r="O28" i="1"/>
  <c r="O29" i="1"/>
  <c r="O32" i="1"/>
  <c r="O30" i="1"/>
  <c r="O33" i="1"/>
</calcChain>
</file>

<file path=xl/sharedStrings.xml><?xml version="1.0" encoding="utf-8"?>
<sst xmlns="http://schemas.openxmlformats.org/spreadsheetml/2006/main" count="55" uniqueCount="33">
  <si>
    <t>граниченые условия</t>
  </si>
  <si>
    <t>точки</t>
  </si>
  <si>
    <t>U(x,y)|г =</t>
  </si>
  <si>
    <t>x=</t>
  </si>
  <si>
    <t>y=</t>
  </si>
  <si>
    <t>A</t>
  </si>
  <si>
    <t>B</t>
  </si>
  <si>
    <t>C</t>
  </si>
  <si>
    <t>D</t>
  </si>
  <si>
    <t>E</t>
  </si>
  <si>
    <t>F</t>
  </si>
  <si>
    <t>Коэффициенты при неизвестных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</si>
  <si>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</si>
  <si>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</si>
  <si>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</si>
  <si>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</si>
  <si>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</si>
  <si>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</si>
  <si>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</si>
  <si>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</si>
  <si>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</si>
  <si>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</si>
  <si>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</si>
  <si>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Свободные члены</t>
  </si>
  <si>
    <t>Приближенное решение задачи</t>
  </si>
  <si>
    <t>Обратная матрица</t>
  </si>
  <si>
    <t>Решение</t>
  </si>
  <si>
    <t>Максимум(Ac)=</t>
  </si>
  <si>
    <t>Xc=</t>
  </si>
  <si>
    <t xml:space="preserve">Число обусловленности матрицы A = </t>
  </si>
  <si>
    <t xml:space="preserve"> </t>
  </si>
  <si>
    <t>Максимум(Al)=</t>
  </si>
  <si>
    <t>Следовательно система плохо обусловлена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</si>
</sst>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162D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 applyAlignment="1">
      <alignment horizontal="center"/>
    </xf>
    <xf numFmtId="0" fontId="0" fillId="3" borderId="8" xfId="0" applyFill="1" applyBorder="1"/>
    <xf numFmtId="0" fontId="0" fillId="3" borderId="9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9" xfId="0" applyBorder="1" applyAlignment="1">
      <alignment horizontal="center"/>
    </xf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7" xfId="0" applyFill="1" applyBorder="1"/>
    <xf numFmtId="0" fontId="0" fillId="5" borderId="1" xfId="0" applyFill="1" applyBorder="1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12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A162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5"/>
  <sheetViews>
    <sheetView tabSelected="1" zoomScale="81" workbookViewId="0">
      <selection activeCell="G40" sqref="G40"/>
    </sheetView>
  </sheetViews>
  <sheetFormatPr defaultRowHeight="14.4" x14ac:dyDescent="0.3"/>
  <sheetData>
    <row r="1" spans="1:19" ht="15" thickBot="1" x14ac:dyDescent="0.35">
      <c r="A1" s="1" t="s">
        <v>0</v>
      </c>
    </row>
    <row r="2" spans="1:19" x14ac:dyDescent="0.3">
      <c r="A2" s="9" t="s">
        <v>1</v>
      </c>
      <c r="B2" s="10" t="s">
        <v>5</v>
      </c>
      <c r="C2" s="10" t="s">
        <v>6</v>
      </c>
      <c r="D2" s="10" t="s">
        <v>7</v>
      </c>
      <c r="E2" s="10" t="s">
        <v>8</v>
      </c>
      <c r="F2" s="10" t="s">
        <v>9</v>
      </c>
      <c r="G2" s="11" t="s">
        <v>10</v>
      </c>
      <c r="H2" s="2"/>
    </row>
    <row r="3" spans="1:19" x14ac:dyDescent="0.3">
      <c r="A3" s="12" t="s">
        <v>3</v>
      </c>
      <c r="B3" s="13">
        <v>0</v>
      </c>
      <c r="C3" s="13">
        <v>1</v>
      </c>
      <c r="D3" s="13">
        <v>2</v>
      </c>
      <c r="E3" s="13">
        <v>3</v>
      </c>
      <c r="F3" s="13">
        <v>2.7047400000000001</v>
      </c>
      <c r="G3" s="14">
        <v>4</v>
      </c>
    </row>
    <row r="4" spans="1:19" x14ac:dyDescent="0.3">
      <c r="A4" s="12" t="s">
        <v>4</v>
      </c>
      <c r="B4" s="13">
        <f>4*SQRT((1-B3*B3/9))</f>
        <v>4</v>
      </c>
      <c r="C4" s="13">
        <f>4*SQRT((1-C3*C3/9))</f>
        <v>3.7712361663282534</v>
      </c>
      <c r="D4" s="13">
        <v>3</v>
      </c>
      <c r="E4" s="13">
        <v>2</v>
      </c>
      <c r="F4" s="13">
        <v>1</v>
      </c>
      <c r="G4" s="14">
        <v>0</v>
      </c>
    </row>
    <row r="5" spans="1:19" ht="15" thickBot="1" x14ac:dyDescent="0.35">
      <c r="A5" s="15" t="s">
        <v>2</v>
      </c>
      <c r="B5" s="16">
        <f>B3+0.5*B4</f>
        <v>2</v>
      </c>
      <c r="C5" s="16">
        <f t="shared" ref="C5:E5" si="0">C3+0.5*C4</f>
        <v>2.8856180831641267</v>
      </c>
      <c r="D5" s="16">
        <f t="shared" si="0"/>
        <v>3.5</v>
      </c>
      <c r="E5" s="16">
        <f t="shared" si="0"/>
        <v>4</v>
      </c>
      <c r="F5" s="16">
        <f>F3+0.5*F4</f>
        <v>3.2047400000000001</v>
      </c>
      <c r="G5" s="17">
        <f>G3+0.5*G4</f>
        <v>4</v>
      </c>
    </row>
    <row r="9" spans="1:19" ht="15" thickBot="1" x14ac:dyDescent="0.35">
      <c r="B9" s="1" t="s">
        <v>11</v>
      </c>
      <c r="O9" s="1" t="s">
        <v>23</v>
      </c>
      <c r="R9" t="s">
        <v>28</v>
      </c>
      <c r="S9">
        <v>0.5</v>
      </c>
    </row>
    <row r="10" spans="1:19" x14ac:dyDescent="0.3">
      <c r="A10" s="29"/>
      <c r="B10" s="25" t="s">
        <v>12</v>
      </c>
      <c r="C10" s="25" t="s">
        <v>13</v>
      </c>
      <c r="D10" s="25" t="s">
        <v>14</v>
      </c>
      <c r="E10" s="25" t="s">
        <v>15</v>
      </c>
      <c r="F10" s="25" t="s">
        <v>16</v>
      </c>
      <c r="G10" s="25" t="s">
        <v>17</v>
      </c>
      <c r="H10" s="25" t="s">
        <v>18</v>
      </c>
      <c r="I10" s="25" t="s">
        <v>19</v>
      </c>
      <c r="J10" s="25" t="s">
        <v>20</v>
      </c>
      <c r="K10" s="25" t="s">
        <v>21</v>
      </c>
      <c r="L10" s="26" t="s">
        <v>22</v>
      </c>
    </row>
    <row r="11" spans="1:19" x14ac:dyDescent="0.3">
      <c r="A11" s="27" t="s">
        <v>12</v>
      </c>
      <c r="B11" s="30">
        <v>1</v>
      </c>
      <c r="C11" s="30">
        <v>-0.5</v>
      </c>
      <c r="D11" s="30">
        <v>-0.25</v>
      </c>
      <c r="E11" s="30">
        <v>0</v>
      </c>
      <c r="F11" s="30">
        <v>0</v>
      </c>
      <c r="G11" s="30">
        <v>0</v>
      </c>
      <c r="H11" s="30">
        <v>0</v>
      </c>
      <c r="I11" s="30">
        <v>0</v>
      </c>
      <c r="J11" s="30">
        <v>0</v>
      </c>
      <c r="K11" s="30">
        <v>0</v>
      </c>
      <c r="L11" s="31">
        <v>0</v>
      </c>
      <c r="O11" s="2">
        <v>0.5</v>
      </c>
      <c r="R11">
        <f>ABS(SUM(B11:L11))</f>
        <v>0.25</v>
      </c>
    </row>
    <row r="12" spans="1:19" x14ac:dyDescent="0.3">
      <c r="A12" s="27" t="s">
        <v>13</v>
      </c>
      <c r="B12" s="30">
        <v>-0.25</v>
      </c>
      <c r="C12" s="30">
        <v>1</v>
      </c>
      <c r="D12" s="30">
        <v>0</v>
      </c>
      <c r="E12" s="30">
        <v>-0.25</v>
      </c>
      <c r="F12" s="30">
        <v>0</v>
      </c>
      <c r="G12" s="30">
        <v>0</v>
      </c>
      <c r="H12" s="30">
        <v>0</v>
      </c>
      <c r="I12" s="30">
        <v>0</v>
      </c>
      <c r="J12" s="30">
        <v>0</v>
      </c>
      <c r="K12" s="30">
        <v>0</v>
      </c>
      <c r="L12" s="31">
        <v>0</v>
      </c>
      <c r="O12" s="2">
        <v>1.5940000000000001</v>
      </c>
      <c r="R12">
        <f t="shared" ref="R12:R21" si="1">ABS(SUM(B12:L12))</f>
        <v>0.5</v>
      </c>
    </row>
    <row r="13" spans="1:19" x14ac:dyDescent="0.3">
      <c r="A13" s="27" t="s">
        <v>14</v>
      </c>
      <c r="B13" s="30">
        <v>-0.25</v>
      </c>
      <c r="C13" s="30">
        <v>0</v>
      </c>
      <c r="D13" s="30">
        <v>1</v>
      </c>
      <c r="E13" s="30">
        <v>-0.5</v>
      </c>
      <c r="F13" s="30">
        <v>0</v>
      </c>
      <c r="G13" s="30">
        <v>-0.25</v>
      </c>
      <c r="H13" s="30">
        <v>0</v>
      </c>
      <c r="I13" s="30">
        <v>0</v>
      </c>
      <c r="J13" s="30">
        <v>0</v>
      </c>
      <c r="K13" s="30">
        <v>0</v>
      </c>
      <c r="L13" s="31">
        <v>0</v>
      </c>
      <c r="O13" s="2">
        <v>0</v>
      </c>
      <c r="R13">
        <f t="shared" si="1"/>
        <v>0</v>
      </c>
    </row>
    <row r="14" spans="1:19" x14ac:dyDescent="0.3">
      <c r="A14" s="27" t="s">
        <v>15</v>
      </c>
      <c r="B14" s="30">
        <v>0</v>
      </c>
      <c r="C14" s="30">
        <v>-0.25</v>
      </c>
      <c r="D14" s="30">
        <v>-0.25</v>
      </c>
      <c r="E14" s="30">
        <v>1</v>
      </c>
      <c r="F14" s="30">
        <v>-0.25</v>
      </c>
      <c r="G14" s="30">
        <v>0</v>
      </c>
      <c r="H14" s="30">
        <v>-0.25</v>
      </c>
      <c r="I14" s="30">
        <v>0</v>
      </c>
      <c r="J14" s="30">
        <v>0</v>
      </c>
      <c r="K14" s="30">
        <v>0</v>
      </c>
      <c r="L14" s="31">
        <v>0</v>
      </c>
      <c r="O14" s="2">
        <v>0</v>
      </c>
      <c r="R14">
        <f t="shared" si="1"/>
        <v>0</v>
      </c>
    </row>
    <row r="15" spans="1:19" x14ac:dyDescent="0.3">
      <c r="A15" s="27" t="s">
        <v>16</v>
      </c>
      <c r="B15" s="30">
        <v>0</v>
      </c>
      <c r="C15" s="30">
        <v>0</v>
      </c>
      <c r="D15" s="30">
        <v>0</v>
      </c>
      <c r="E15" s="30">
        <v>-0.25</v>
      </c>
      <c r="F15" s="30">
        <v>1</v>
      </c>
      <c r="G15" s="30">
        <v>0</v>
      </c>
      <c r="H15" s="30">
        <v>0</v>
      </c>
      <c r="I15" s="30">
        <v>-0.25</v>
      </c>
      <c r="J15" s="30">
        <v>0</v>
      </c>
      <c r="K15" s="30">
        <v>0</v>
      </c>
      <c r="L15" s="31">
        <v>0</v>
      </c>
      <c r="O15" s="2">
        <v>1.7721979999999999</v>
      </c>
      <c r="R15">
        <f t="shared" si="1"/>
        <v>0.5</v>
      </c>
    </row>
    <row r="16" spans="1:19" x14ac:dyDescent="0.3">
      <c r="A16" s="27" t="s">
        <v>17</v>
      </c>
      <c r="B16" s="30">
        <v>0</v>
      </c>
      <c r="C16" s="30">
        <v>0</v>
      </c>
      <c r="D16" s="30">
        <v>-0.25</v>
      </c>
      <c r="E16" s="30">
        <v>0</v>
      </c>
      <c r="F16" s="30">
        <v>0</v>
      </c>
      <c r="G16" s="30">
        <v>1</v>
      </c>
      <c r="H16" s="30">
        <v>-0.5</v>
      </c>
      <c r="I16" s="30">
        <v>0</v>
      </c>
      <c r="J16" s="30">
        <v>-0.25</v>
      </c>
      <c r="K16" s="30">
        <v>0</v>
      </c>
      <c r="L16" s="31">
        <v>0</v>
      </c>
      <c r="O16" s="2">
        <v>0</v>
      </c>
      <c r="R16">
        <f t="shared" si="1"/>
        <v>0</v>
      </c>
    </row>
    <row r="17" spans="1:20" x14ac:dyDescent="0.3">
      <c r="A17" s="27" t="s">
        <v>18</v>
      </c>
      <c r="B17" s="30">
        <v>0</v>
      </c>
      <c r="C17" s="30">
        <v>0</v>
      </c>
      <c r="D17" s="30">
        <v>0</v>
      </c>
      <c r="E17" s="30">
        <v>-0.25</v>
      </c>
      <c r="F17" s="30">
        <v>0</v>
      </c>
      <c r="G17" s="30">
        <v>-0.25</v>
      </c>
      <c r="H17" s="30">
        <v>1</v>
      </c>
      <c r="I17" s="30">
        <v>-0.25</v>
      </c>
      <c r="J17" s="30">
        <v>0</v>
      </c>
      <c r="K17" s="30">
        <v>-0.25</v>
      </c>
      <c r="L17" s="31">
        <v>0</v>
      </c>
      <c r="O17" s="2">
        <v>0</v>
      </c>
      <c r="R17">
        <f t="shared" si="1"/>
        <v>0</v>
      </c>
    </row>
    <row r="18" spans="1:20" x14ac:dyDescent="0.3">
      <c r="A18" s="27" t="s">
        <v>19</v>
      </c>
      <c r="B18" s="30">
        <v>0</v>
      </c>
      <c r="C18" s="30">
        <v>0</v>
      </c>
      <c r="D18" s="30">
        <v>0</v>
      </c>
      <c r="E18" s="30">
        <v>0</v>
      </c>
      <c r="F18" s="30">
        <v>-0.25</v>
      </c>
      <c r="G18" s="30">
        <v>0</v>
      </c>
      <c r="H18" s="30">
        <v>-0.25</v>
      </c>
      <c r="I18" s="30">
        <v>1</v>
      </c>
      <c r="J18" s="30">
        <v>0</v>
      </c>
      <c r="K18" s="30">
        <v>0</v>
      </c>
      <c r="L18" s="31">
        <v>-0.25</v>
      </c>
      <c r="O18" s="2">
        <v>0.85185</v>
      </c>
      <c r="R18">
        <f t="shared" si="1"/>
        <v>0.25</v>
      </c>
    </row>
    <row r="19" spans="1:20" x14ac:dyDescent="0.3">
      <c r="A19" s="27" t="s">
        <v>20</v>
      </c>
      <c r="B19" s="30">
        <v>0</v>
      </c>
      <c r="C19" s="30">
        <v>0</v>
      </c>
      <c r="D19" s="30">
        <v>0</v>
      </c>
      <c r="E19" s="30">
        <v>0</v>
      </c>
      <c r="F19" s="30">
        <v>0</v>
      </c>
      <c r="G19" s="30">
        <v>-0.5</v>
      </c>
      <c r="H19" s="30">
        <v>0</v>
      </c>
      <c r="I19" s="30">
        <v>0</v>
      </c>
      <c r="J19" s="30">
        <v>1</v>
      </c>
      <c r="K19" s="30">
        <v>-0.5</v>
      </c>
      <c r="L19" s="31">
        <v>0</v>
      </c>
      <c r="O19" s="2">
        <v>0</v>
      </c>
      <c r="R19">
        <f t="shared" si="1"/>
        <v>0</v>
      </c>
    </row>
    <row r="20" spans="1:20" x14ac:dyDescent="0.3">
      <c r="A20" s="27" t="s">
        <v>21</v>
      </c>
      <c r="B20" s="30">
        <v>0</v>
      </c>
      <c r="C20" s="30">
        <v>0</v>
      </c>
      <c r="D20" s="30">
        <v>0</v>
      </c>
      <c r="E20" s="30">
        <v>0</v>
      </c>
      <c r="F20" s="30">
        <v>0</v>
      </c>
      <c r="G20" s="30">
        <v>0</v>
      </c>
      <c r="H20" s="30">
        <v>-0.5</v>
      </c>
      <c r="I20" s="30">
        <v>0</v>
      </c>
      <c r="J20" s="30">
        <v>-0.25</v>
      </c>
      <c r="K20" s="30">
        <v>1</v>
      </c>
      <c r="L20" s="31">
        <v>-0.25</v>
      </c>
      <c r="O20" s="2">
        <v>0.75</v>
      </c>
      <c r="R20">
        <f t="shared" si="1"/>
        <v>0</v>
      </c>
    </row>
    <row r="21" spans="1:20" ht="15" thickBot="1" x14ac:dyDescent="0.35">
      <c r="A21" s="28" t="s">
        <v>22</v>
      </c>
      <c r="B21" s="32">
        <v>0</v>
      </c>
      <c r="C21" s="32">
        <v>0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-0.5</v>
      </c>
      <c r="J21" s="32">
        <v>0</v>
      </c>
      <c r="K21" s="32">
        <v>-0.25</v>
      </c>
      <c r="L21" s="33">
        <v>1</v>
      </c>
      <c r="O21" s="2">
        <v>0</v>
      </c>
      <c r="R21">
        <f t="shared" si="1"/>
        <v>0.25</v>
      </c>
    </row>
    <row r="23" spans="1:20" ht="15" thickBot="1" x14ac:dyDescent="0.35">
      <c r="B23" s="1" t="s">
        <v>25</v>
      </c>
      <c r="O23" s="1" t="s">
        <v>26</v>
      </c>
      <c r="R23" s="1" t="s">
        <v>27</v>
      </c>
      <c r="T23">
        <f>MAX(R24:R34)</f>
        <v>12.266187050359711</v>
      </c>
    </row>
    <row r="24" spans="1:20" x14ac:dyDescent="0.3">
      <c r="B24" s="18">
        <f t="array" ref="B24:L34">MINVERSE(B11:L21)</f>
        <v>1.3713962490940907</v>
      </c>
      <c r="C24" s="19">
        <v>0.86769306913191824</v>
      </c>
      <c r="D24" s="19">
        <v>0.61789192724444519</v>
      </c>
      <c r="E24" s="19">
        <v>0.72797977833949057</v>
      </c>
      <c r="F24" s="19">
        <v>0.24866986018065151</v>
      </c>
      <c r="G24" s="19">
        <v>0.37219168154419946</v>
      </c>
      <c r="H24" s="19">
        <v>0.55977232955650214</v>
      </c>
      <c r="I24" s="19">
        <v>0.2666996623831156</v>
      </c>
      <c r="J24" s="19">
        <v>0.15555123468792531</v>
      </c>
      <c r="K24" s="19">
        <v>0.25001325720750178</v>
      </c>
      <c r="L24" s="20">
        <v>0.12917822989765435</v>
      </c>
      <c r="O24">
        <f t="array" ref="O24:O34">MMULT(B24:L34,O11:O21)</f>
        <v>2.9241911559224367</v>
      </c>
      <c r="P24" t="s">
        <v>12</v>
      </c>
      <c r="R24">
        <f>SUM(B24:L24)</f>
        <v>5.5670372792674936</v>
      </c>
    </row>
    <row r="25" spans="1:20" x14ac:dyDescent="0.3">
      <c r="B25" s="21">
        <v>0.43384653456595901</v>
      </c>
      <c r="C25" s="4">
        <v>1.3897795768299368</v>
      </c>
      <c r="D25" s="4">
        <v>0.34560656143389951</v>
      </c>
      <c r="E25" s="4">
        <v>0.69142523818782808</v>
      </c>
      <c r="F25" s="4">
        <v>0.22880172520460287</v>
      </c>
      <c r="G25" s="4">
        <v>0.25715447298181104</v>
      </c>
      <c r="H25" s="4">
        <v>0.4559065278489739</v>
      </c>
      <c r="I25" s="4">
        <v>0.22378166263058349</v>
      </c>
      <c r="J25" s="4">
        <v>0.11355240132218547</v>
      </c>
      <c r="K25" s="4">
        <v>0.19705513230693089</v>
      </c>
      <c r="L25" s="5">
        <v>0.10520919873437859</v>
      </c>
      <c r="O25">
        <v>3.1761336310961061</v>
      </c>
      <c r="P25" t="s">
        <v>13</v>
      </c>
      <c r="R25">
        <f>SUM(B25:L25)</f>
        <v>4.4421190320470894</v>
      </c>
    </row>
    <row r="26" spans="1:20" x14ac:dyDescent="0.3">
      <c r="B26" s="21">
        <v>0.61789192724444508</v>
      </c>
      <c r="C26" s="4">
        <v>0.69121312286779912</v>
      </c>
      <c r="D26" s="4">
        <v>1.7803545861099817</v>
      </c>
      <c r="E26" s="4">
        <v>1.5290686369823059</v>
      </c>
      <c r="F26" s="4">
        <v>0.53707599031340036</v>
      </c>
      <c r="G26" s="4">
        <v>0.97445778021317564</v>
      </c>
      <c r="H26" s="4">
        <v>1.3272762625280607</v>
      </c>
      <c r="I26" s="4">
        <v>0.61923532427129546</v>
      </c>
      <c r="J26" s="4">
        <v>0.39510013610733025</v>
      </c>
      <c r="K26" s="4">
        <v>0.60594276421614546</v>
      </c>
      <c r="L26" s="5">
        <v>0.3062945221218602</v>
      </c>
      <c r="O26">
        <v>3.3444973614975337</v>
      </c>
      <c r="P26" t="s">
        <v>14</v>
      </c>
      <c r="R26">
        <f t="shared" ref="R26:R34" si="2">SUM(B26:L26)</f>
        <v>9.3839110529757992</v>
      </c>
    </row>
    <row r="27" spans="1:20" x14ac:dyDescent="0.3">
      <c r="B27" s="21">
        <v>0.36398988916974523</v>
      </c>
      <c r="C27" s="4">
        <v>0.69142523818782808</v>
      </c>
      <c r="D27" s="4">
        <v>0.76453431849115283</v>
      </c>
      <c r="E27" s="4">
        <v>2.0377211744118218</v>
      </c>
      <c r="F27" s="4">
        <v>0.66653704063775998</v>
      </c>
      <c r="G27" s="4">
        <v>0.65642621038304472</v>
      </c>
      <c r="H27" s="4">
        <v>1.2638537818393933</v>
      </c>
      <c r="I27" s="4">
        <v>0.62842698813921838</v>
      </c>
      <c r="J27" s="4">
        <v>0.29865837060081657</v>
      </c>
      <c r="K27" s="4">
        <v>0.53820727202022167</v>
      </c>
      <c r="L27" s="5">
        <v>0.29165856503985998</v>
      </c>
      <c r="O27">
        <v>3.404343368461987</v>
      </c>
      <c r="P27" t="s">
        <v>15</v>
      </c>
      <c r="R27">
        <f t="shared" si="2"/>
        <v>8.2014388489208621</v>
      </c>
    </row>
    <row r="28" spans="1:20" x14ac:dyDescent="0.3">
      <c r="B28" s="21">
        <v>0.12433493009032577</v>
      </c>
      <c r="C28" s="4">
        <v>0.2288017252046029</v>
      </c>
      <c r="D28" s="4">
        <v>0.26853799515670013</v>
      </c>
      <c r="E28" s="4">
        <v>0.66653704063776009</v>
      </c>
      <c r="F28" s="4">
        <v>1.311986283209305</v>
      </c>
      <c r="G28" s="4">
        <v>0.28328000989871494</v>
      </c>
      <c r="H28" s="4">
        <v>0.58828416382373228</v>
      </c>
      <c r="I28" s="4">
        <v>0.5814080921994591</v>
      </c>
      <c r="J28" s="4">
        <v>0.1381489403072137</v>
      </c>
      <c r="K28" s="4">
        <v>0.26931575133013985</v>
      </c>
      <c r="L28" s="5">
        <v>0.21268096088239974</v>
      </c>
      <c r="O28">
        <v>3.4492361789899784</v>
      </c>
      <c r="P28" t="s">
        <v>16</v>
      </c>
      <c r="R28">
        <f t="shared" si="2"/>
        <v>4.6733158927403542</v>
      </c>
    </row>
    <row r="29" spans="1:20" x14ac:dyDescent="0.3">
      <c r="B29" s="21">
        <v>0.3721916815441994</v>
      </c>
      <c r="C29" s="4">
        <v>0.51430894596362209</v>
      </c>
      <c r="D29" s="4">
        <v>0.97445778021317564</v>
      </c>
      <c r="E29" s="4">
        <v>1.3128524207660897</v>
      </c>
      <c r="F29" s="4">
        <v>0.56656001979742987</v>
      </c>
      <c r="G29" s="4">
        <v>2.2127870185424139</v>
      </c>
      <c r="H29" s="4">
        <v>2.2216251568769554</v>
      </c>
      <c r="I29" s="4">
        <v>0.95338765842362971</v>
      </c>
      <c r="J29" s="4">
        <v>0.82753256853976265</v>
      </c>
      <c r="K29" s="4">
        <v>1.0973432556166369</v>
      </c>
      <c r="L29" s="5">
        <v>0.51268272851006658</v>
      </c>
      <c r="O29">
        <v>3.6451115531437259</v>
      </c>
      <c r="P29" t="s">
        <v>17</v>
      </c>
      <c r="R29">
        <f t="shared" si="2"/>
        <v>11.565729234793981</v>
      </c>
    </row>
    <row r="30" spans="1:20" x14ac:dyDescent="0.3">
      <c r="B30" s="21">
        <v>0.27988616477825107</v>
      </c>
      <c r="C30" s="4">
        <v>0.45590652784897384</v>
      </c>
      <c r="D30" s="4">
        <v>0.66363813126403037</v>
      </c>
      <c r="E30" s="4">
        <v>1.2638537818393933</v>
      </c>
      <c r="F30" s="4">
        <v>0.58828416382373216</v>
      </c>
      <c r="G30" s="4">
        <v>1.1108125784384775</v>
      </c>
      <c r="H30" s="4">
        <v>2.6839481731568062</v>
      </c>
      <c r="I30" s="4">
        <v>1.0892828734555355</v>
      </c>
      <c r="J30" s="4">
        <v>0.54783200466653692</v>
      </c>
      <c r="K30" s="4">
        <v>1.0805154402276704</v>
      </c>
      <c r="L30" s="5">
        <v>0.54244957842080144</v>
      </c>
      <c r="O30">
        <v>3.6475063022643308</v>
      </c>
      <c r="P30" t="s">
        <v>18</v>
      </c>
      <c r="R30">
        <f t="shared" si="2"/>
        <v>10.306409417920207</v>
      </c>
    </row>
    <row r="31" spans="1:20" x14ac:dyDescent="0.3">
      <c r="B31" s="21">
        <v>0.13334983119155783</v>
      </c>
      <c r="C31" s="4">
        <v>0.22378166263058352</v>
      </c>
      <c r="D31" s="4">
        <v>0.30961766213564773</v>
      </c>
      <c r="E31" s="4">
        <v>0.62842698813921849</v>
      </c>
      <c r="F31" s="4">
        <v>0.58140809219945921</v>
      </c>
      <c r="G31" s="4">
        <v>0.4766938292118148</v>
      </c>
      <c r="H31" s="4">
        <v>1.0892828734555355</v>
      </c>
      <c r="I31" s="4">
        <v>1.6972053806586183</v>
      </c>
      <c r="J31" s="4">
        <v>0.25393739062803816</v>
      </c>
      <c r="K31" s="4">
        <v>0.53905573330033763</v>
      </c>
      <c r="L31" s="5">
        <v>0.55906527848973897</v>
      </c>
      <c r="O31">
        <v>3.3038093474979235</v>
      </c>
      <c r="P31" t="s">
        <v>19</v>
      </c>
      <c r="R31">
        <f t="shared" si="2"/>
        <v>6.4918247220405503</v>
      </c>
    </row>
    <row r="32" spans="1:20" x14ac:dyDescent="0.3">
      <c r="B32" s="21">
        <v>0.31110246937585062</v>
      </c>
      <c r="C32" s="4">
        <v>0.45420960528874194</v>
      </c>
      <c r="D32" s="4">
        <v>0.79020027221466049</v>
      </c>
      <c r="E32" s="4">
        <v>1.1946334824032667</v>
      </c>
      <c r="F32" s="4">
        <v>0.55259576122885479</v>
      </c>
      <c r="G32" s="4">
        <v>1.6550651370795255</v>
      </c>
      <c r="H32" s="4">
        <v>2.1913280186661481</v>
      </c>
      <c r="I32" s="4">
        <v>1.0157495625121524</v>
      </c>
      <c r="J32" s="4">
        <v>1.8193661287186469</v>
      </c>
      <c r="K32" s="4">
        <v>1.6223993777950612</v>
      </c>
      <c r="L32" s="5">
        <v>0.65953723507680351</v>
      </c>
      <c r="O32">
        <v>3.940936246548707</v>
      </c>
      <c r="P32" t="s">
        <v>20</v>
      </c>
      <c r="R32">
        <f t="shared" si="2"/>
        <v>12.266187050359711</v>
      </c>
    </row>
    <row r="33" spans="1:18" x14ac:dyDescent="0.3">
      <c r="B33" s="21">
        <v>0.25001325720750178</v>
      </c>
      <c r="C33" s="4">
        <v>0.39411026461386167</v>
      </c>
      <c r="D33" s="4">
        <v>0.60594276421614535</v>
      </c>
      <c r="E33" s="4">
        <v>1.0764145440404433</v>
      </c>
      <c r="F33" s="4">
        <v>0.5386315026602797</v>
      </c>
      <c r="G33" s="4">
        <v>1.0973432556166369</v>
      </c>
      <c r="H33" s="4">
        <v>2.1610308804553409</v>
      </c>
      <c r="I33" s="4">
        <v>1.0781114666006753</v>
      </c>
      <c r="J33" s="4">
        <v>0.81119968889753058</v>
      </c>
      <c r="K33" s="4">
        <v>2.1474554999734856</v>
      </c>
      <c r="L33" s="5">
        <v>0.80639174164354022</v>
      </c>
      <c r="O33">
        <v>4.2367609399536885</v>
      </c>
      <c r="P33" t="s">
        <v>21</v>
      </c>
      <c r="R33">
        <f t="shared" si="2"/>
        <v>10.966644865925442</v>
      </c>
    </row>
    <row r="34" spans="1:18" ht="15" thickBot="1" x14ac:dyDescent="0.35">
      <c r="B34" s="23">
        <v>0.12917822989765435</v>
      </c>
      <c r="C34" s="7">
        <v>0.21041839746875715</v>
      </c>
      <c r="D34" s="7">
        <v>0.30629452212186015</v>
      </c>
      <c r="E34" s="7">
        <v>0.58331713007972008</v>
      </c>
      <c r="F34" s="7">
        <v>0.42536192176479959</v>
      </c>
      <c r="G34" s="7">
        <v>0.51268272851006658</v>
      </c>
      <c r="H34" s="7">
        <v>1.0848991568416029</v>
      </c>
      <c r="I34" s="7">
        <v>1.1181305569794779</v>
      </c>
      <c r="J34" s="7">
        <v>0.3297686175384017</v>
      </c>
      <c r="K34" s="7">
        <v>0.80639174164354011</v>
      </c>
      <c r="L34" s="8">
        <v>1.4811305746557546</v>
      </c>
      <c r="O34">
        <v>2.7110949087373837</v>
      </c>
      <c r="P34" t="s">
        <v>22</v>
      </c>
      <c r="R34">
        <f t="shared" si="2"/>
        <v>6.9875735775016352</v>
      </c>
    </row>
    <row r="36" spans="1:18" x14ac:dyDescent="0.3">
      <c r="B36">
        <f>SUM(B24:B34)</f>
        <v>4.3871811641595801</v>
      </c>
      <c r="C36">
        <f t="shared" ref="C36:L36" si="3">SUM(C24:C34)</f>
        <v>6.1216481360366268</v>
      </c>
      <c r="D36">
        <f t="shared" si="3"/>
        <v>7.4270765206016982</v>
      </c>
      <c r="E36">
        <f t="shared" si="3"/>
        <v>11.712230215827338</v>
      </c>
      <c r="F36">
        <f t="shared" si="3"/>
        <v>6.2459123610202765</v>
      </c>
      <c r="G36">
        <f t="shared" si="3"/>
        <v>9.6088947024198816</v>
      </c>
      <c r="H36">
        <f t="shared" si="3"/>
        <v>15.627207325049051</v>
      </c>
      <c r="I36">
        <f t="shared" si="3"/>
        <v>9.2714192282537606</v>
      </c>
      <c r="J36">
        <f t="shared" si="3"/>
        <v>5.6906474820143877</v>
      </c>
      <c r="K36">
        <f t="shared" si="3"/>
        <v>9.1536952256376711</v>
      </c>
      <c r="L36">
        <f t="shared" si="3"/>
        <v>5.6062786134728579</v>
      </c>
    </row>
    <row r="38" spans="1:18" x14ac:dyDescent="0.3">
      <c r="A38" t="s">
        <v>30</v>
      </c>
      <c r="B38" s="1" t="s">
        <v>31</v>
      </c>
      <c r="D38">
        <f>MAX(B36:L36)</f>
        <v>15.627207325049051</v>
      </c>
      <c r="F38" s="1" t="s">
        <v>24</v>
      </c>
    </row>
    <row r="39" spans="1:18" ht="15" thickBot="1" x14ac:dyDescent="0.35"/>
    <row r="40" spans="1:18" ht="15" thickBot="1" x14ac:dyDescent="0.35">
      <c r="F40" s="34">
        <v>2</v>
      </c>
      <c r="G40" s="35">
        <v>2.885618</v>
      </c>
      <c r="H40" s="2"/>
      <c r="I40" s="2"/>
      <c r="M40" s="1" t="s">
        <v>29</v>
      </c>
      <c r="Q40">
        <v>12.26619</v>
      </c>
    </row>
    <row r="41" spans="1:18" ht="15" thickBot="1" x14ac:dyDescent="0.35">
      <c r="F41" s="3">
        <v>2.924191</v>
      </c>
      <c r="G41" s="22">
        <v>3.1761339999999998</v>
      </c>
      <c r="H41" s="36">
        <v>3.4907119999999998</v>
      </c>
      <c r="I41" s="2"/>
    </row>
    <row r="42" spans="1:18" x14ac:dyDescent="0.3">
      <c r="F42" s="3">
        <v>3.3444970000000001</v>
      </c>
      <c r="G42" s="22">
        <v>3.4043429999999999</v>
      </c>
      <c r="H42" s="37">
        <v>3.449236</v>
      </c>
      <c r="I42" s="36">
        <v>3.5980799999999999</v>
      </c>
      <c r="M42" t="s">
        <v>32</v>
      </c>
    </row>
    <row r="43" spans="1:18" x14ac:dyDescent="0.3">
      <c r="F43" s="3">
        <v>3.6451120000000001</v>
      </c>
      <c r="G43" s="22">
        <v>3.6475059999999999</v>
      </c>
      <c r="H43" s="37">
        <v>3.3038090000000002</v>
      </c>
      <c r="I43" s="39">
        <v>3.4047399999999999</v>
      </c>
    </row>
    <row r="44" spans="1:18" ht="15" thickBot="1" x14ac:dyDescent="0.35">
      <c r="F44" s="6">
        <v>3.9409360000000002</v>
      </c>
      <c r="G44" s="24">
        <v>4.2367610000000004</v>
      </c>
      <c r="H44" s="38">
        <v>2.7110949999999998</v>
      </c>
      <c r="I44" s="40">
        <v>3</v>
      </c>
    </row>
    <row r="45" spans="1:18" x14ac:dyDescent="0.3">
      <c r="F45" s="2"/>
      <c r="G45" s="2"/>
      <c r="H45" s="2"/>
      <c r="I45" s="2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2023-05-24T15:32:02Z</dcterms:modified>
</cp:coreProperties>
</file>