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8_{1ECAE7BF-5322-48E7-8C08-FF5EE44F7818}"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0" i="1" l="1"/>
  <c r="AJ40" i="1"/>
  <c r="AB39" i="1"/>
  <c r="AJ39" i="1"/>
  <c r="AB38" i="1"/>
  <c r="AJ38" i="1"/>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<sst xmlns="http://schemas.openxmlformats.org/spreadsheetml/2006/main" count="4817" uniqueCount="2070">
  <si>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</si>
  <si>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</si>
  <si>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</si>
  <si>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</si>
  <si>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</si>
  <si>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</si>
  <si>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</si>
  <si>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</si>
  <si>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</si>
  <si>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</si>
  <si>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</si>
  <si>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</si>
  <si>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</si>
  <si>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</si>
  <si>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</si>
  <si>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</si>
  <si>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</si>
  <si>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</si>
  <si>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</si>
  <si>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</si>
  <si>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</si>
  <si>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</si>
  <si>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</si>
  <si>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</si>
  <si>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</si>
  <si>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</si>
  <si>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</si>
  <si>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</si>
  <si>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</si>
  <si>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</si>
  <si>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</si>
  <si>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</si>
  <si>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</si>
  <si>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</si>
  <si>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</si>
  <si>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</si>
  <si>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</si>
  <si>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</si>
  <si>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</si>
  <si>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</si>
  <si>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</si>
  <si>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</si>
  <si>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</si>
  <si>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</si>
  <si>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</si>
  <si>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</si>
  <si>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</si>
  <si>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</si>
  <si>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</si>
  <si>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</si>
  <si>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</si>
  <si>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</si>
  <si>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</si>
  <si>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</si>
  <si>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</si>
  <si>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</si>
  <si>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</si>
  <si>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</si>
  <si>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</si>
  <si>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</si>
  <si>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</si>
  <si>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</si>
  <si>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</si>
  <si>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</si>
  <si>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</si>
  <si>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</si>
  <si>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</si>
  <si>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</si>
  <si>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</si>
  <si>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</si>
  <si>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</si>
  <si>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</si>
  <si>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</si>
  <si>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</si>
  <si>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</si>
  <si>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</si>
  <si>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</si>
  <si>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</si>
  <si>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</si>
  <si>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</si>
  <si>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</si>
  <si>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</si>
  <si>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</si>
  <si>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</si>
  <si>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</si>
  <si>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</si>
  <si>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</si>
  <si>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</si>
  <si>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</si>
  <si>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</si>
  <si>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</si>
  <si>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</si>
  <si>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</si>
  <si>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</si>
  <si>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</si>
  <si>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</si>
  <si>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</si>
  <si>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</si>
  <si>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</si>
  <si>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</si>
  <si>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</si>
  <si>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</si>
  <si>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</si>
  <si>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</si>
  <si>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</si>
  <si>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</si>
  <si>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</si>
  <si>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</si>
  <si>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</si>
  <si>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</si>
  <si>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</si>
  <si>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</si>
  <si>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</si>
  <si>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</si>
  <si>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</si>
  <si>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</si>
  <si>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</si>
  <si>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</si>
  <si>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</si>
  <si>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</si>
  <si>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</si>
  <si>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</si>
  <si>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</si>
  <si>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</si>
  <si>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</si>
  <si>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</si>
  <si>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</si>
  <si>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</si>
  <si>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</si>
  <si>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</si>
  <si>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</si>
  <si>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</si>
  <si>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</si>
  <si>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</si>
  <si>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</si>
  <si>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</si>
  <si>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</si>
  <si>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</si>
  <si>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</si>
  <si>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</si>
  <si>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</si>
  <si>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</si>
  <si>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</si>
  <si>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</si>
  <si>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</si>
  <si>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</si>
  <si>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</si>
  <si>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</si>
  <si>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</si>
  <si>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</si>
  <si>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</si>
  <si>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</si>
  <si>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</si>
  <si>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</si>
  <si>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</si>
  <si>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</si>
  <si>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</si>
  <si>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</si>
  <si>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</si>
  <si>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</si>
  <si>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</si>
  <si>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</si>
  <si>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</si>
  <si>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</si>
  <si>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</si>
  <si>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</si>
  <si>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</si>
  <si>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</si>
  <si>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</si>
  <si>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</si>
  <si>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</si>
  <si>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</si>
  <si>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</si>
  <si>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</si>
  <si>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</si>
  <si>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</si>
  <si>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</si>
  <si>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</si>
  <si>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</si>
  <si>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</si>
  <si>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</si>
  <si>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</si>
  <si>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</si>
  <si>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</si>
  <si>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</si>
  <si>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</si>
  <si>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</si>
  <si>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</si>
  <si>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</si>
  <si>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</si>
  <si>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</si>
  <si>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</si>
  <si>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</si>
  <si>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</si>
  <si>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</si>
  <si>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</si>
  <si>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</si>
  <si>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</si>
  <si>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</si>
  <si>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</si>
  <si>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</si>
  <si>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</si>
  <si>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</si>
  <si>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</si>
  <si>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</si>
  <si>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</si>
  <si>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</si>
  <si>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</si>
  <si>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</si>
  <si>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</si>
  <si>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</si>
  <si>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</si>
  <si>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</si>
  <si>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</si>
  <si>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</si>
  <si>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</si>
  <si>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</si>
  <si>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</si>
  <si>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</si>
  <si>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</si>
  <si>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</si>
  <si>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</si>
  <si>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</si>
  <si>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</si>
  <si>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</si>
  <si>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</si>
  <si>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</si>
  <si>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</si>
  <si>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</si>
  <si>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</si>
  <si>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</si>
  <si>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</si>
  <si>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</si>
  <si>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</si>
  <si>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</si>
  <si>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</si>
  <si>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</si>
  <si>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</si>
  <si>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</si>
  <si>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</si>
  <si>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</si>
  <si>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</si>
  <si>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</si>
  <si>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</si>
  <si>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</si>
  <si>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</si>
  <si>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</si>
  <si>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</si>
  <si>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</si>
  <si>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</si>
  <si>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</si>
  <si>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</si>
  <si>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</si>
  <si>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</si>
  <si>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</si>
  <si>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</si>
  <si>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</si>
  <si>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</si>
  <si>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</si>
  <si>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</si>
  <si>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</si>
  <si>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</si>
  <si>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</si>
  <si>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</si>
  <si>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</si>
  <si>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</si>
  <si>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</si>
  <si>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</si>
  <si>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</si>
  <si>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</si>
  <si>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</si>
  <si>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</si>
  <si>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</si>
  <si>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</si>
  <si>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</si>
  <si>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</si>
  <si>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</si>
  <si>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</si>
  <si>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</si>
  <si>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</si>
  <si>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</si>
  <si>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</si>
  <si>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</si>
  <si>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</si>
  <si>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</si>
  <si>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</si>
  <si>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</si>
  <si>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</si>
  <si>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</si>
  <si>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</si>
  <si>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</si>
  <si>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</si>
  <si>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</si>
  <si>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</si>
  <si>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</si>
  <si>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</si>
  <si>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</si>
  <si>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</si>
  <si>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</si>
  <si>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</si>
  <si>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</si>
  <si>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</si>
  <si>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</si>
  <si>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</si>
  <si>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</si>
  <si>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</si>
  <si>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</si>
  <si>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</si>
  <si>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</si>
  <si>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</si>
  <si>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</si>
  <si>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</si>
  <si>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</si>
  <si>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</si>
  <si>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</si>
  <si>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</si>
  <si>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</si>
  <si>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</si>
  <si>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</si>
  <si>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</si>
  <si>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</si>
  <si>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</si>
  <si>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</si>
  <si>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</si>
  <si>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</si>
  <si>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</si>
  <si>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</si>
  <si>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</si>
  <si>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</si>
  <si>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</si>
  <si>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</si>
  <si>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</si>
  <si>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</si>
  <si>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</si>
  <si>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</si>
  <si>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</si>
  <si>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</si>
  <si>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</si>
  <si>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</si>
  <si>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</si>
  <si>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</si>
  <si>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</si>
  <si>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</si>
  <si>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</si>
  <si>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</si>
  <si>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</si>
  <si>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</si>
  <si>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</si>
  <si>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</si>
  <si>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</si>
  <si>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</si>
  <si>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</si>
  <si>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</si>
  <si>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</si>
  <si>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</si>
  <si>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</si>
  <si>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</si>
  <si>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</si>
  <si>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</si>
  <si>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</si>
  <si>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</si>
  <si>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</si>
  <si>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</si>
  <si>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</si>
  <si>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</si>
  <si>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</si>
  <si>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</si>
  <si>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</si>
  <si>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</si>
  <si>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</si>
  <si>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</si>
  <si>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</si>
  <si>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</si>
  <si>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</si>
  <si>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</si>
  <si>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</si>
  <si>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</si>
  <si>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</si>
  <si>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</si>
  <si>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</si>
  <si>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</si>
  <si>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</si>
  <si>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</si>
  <si>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</si>
  <si>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</si>
  <si>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</si>
  <si>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</si>
  <si>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</si>
  <si>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</si>
  <si>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</si>
  <si>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</si>
  <si>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</si>
  <si>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</si>
  <si>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</si>
  <si>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</si>
  <si>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</si>
  <si>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</si>
  <si>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</si>
  <si>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</si>
  <si>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</si>
  <si>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</si>
  <si>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</si>
  <si>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</si>
  <si>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</si>
  <si>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</si>
  <si>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</si>
  <si>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</si>
  <si>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</si>
  <si>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</si>
  <si>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</si>
  <si>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</si>
  <si>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</si>
  <si>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</si>
  <si>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</si>
  <si>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</si>
  <si>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</si>
  <si>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</si>
  <si>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</si>
  <si>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</si>
  <si>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</si>
  <si>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</si>
  <si>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</si>
  <si>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</si>
  <si>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</si>
  <si>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</si>
  <si>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</si>
  <si>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</si>
  <si>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</si>
  <si>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</si>
  <si>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</si>
  <si>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</si>
  <si>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</si>
  <si>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</si>
  <si>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</si>
  <si>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</si>
  <si>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</si>
  <si>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</si>
  <si>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</si>
  <si>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</si>
  <si>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</si>
  <si>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</si>
  <si>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</si>
  <si>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</si>
  <si>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</si>
  <si>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</si>
  <si>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</si>
  <si>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</si>
  <si>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</si>
  <si>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</si>
  <si>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</si>
  <si>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</si>
  <si>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</si>
  <si>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</si>
  <si>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</si>
  <si>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</si>
  <si>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</si>
  <si>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</si>
  <si>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</si>
  <si>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</si>
  <si>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</si>
  <si>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</si>
  <si>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</si>
  <si>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</si>
  <si>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</si>
  <si>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</si>
  <si>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</si>
  <si>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</si>
  <si>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</si>
  <si>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</si>
  <si>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</si>
  <si>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</si>
  <si>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</si>
  <si>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</si>
  <si>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</si>
  <si>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</si>
  <si>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</si>
  <si>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</si>
  <si>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</si>
  <si>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</si>
  <si>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</si>
  <si>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</si>
  <si>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</si>
  <si>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</si>
  <si>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</si>
  <si>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</si>
  <si>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</si>
  <si>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</si>
  <si>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</si>
  <si>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</si>
  <si>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</si>
  <si>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</si>
  <si>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</si>
  <si>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</si>
  <si>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</si>
  <si>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</si>
  <si>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</si>
  <si>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</si>
  <si>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</si>
  <si>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</si>
  <si>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</si>
  <si>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</si>
  <si>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</si>
  <si>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</si>
  <si>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</si>
  <si>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</si>
  <si>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</si>
  <si>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</si>
  <si>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</si>
  <si>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</si>
  <si>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</si>
  <si>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</si>
  <si>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</si>
  <si>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</si>
  <si>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</si>
  <si>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</si>
  <si>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</si>
  <si>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</si>
  <si>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</si>
  <si>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</si>
  <si>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</si>
  <si>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</si>
  <si>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</si>
  <si>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</si>
  <si>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</si>
  <si>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</si>
  <si>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</si>
  <si>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</si>
  <si>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</si>
  <si>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</si>
  <si>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</si>
  <si>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</si>
  <si>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</si>
  <si>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</si>
  <si>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</si>
  <si>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</si>
  <si>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</si>
  <si>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</si>
  <si>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</si>
  <si>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</si>
  <si>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</si>
  <si>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</si>
  <si>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</si>
  <si>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</si>
  <si>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</si>
  <si>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</si>
  <si>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</si>
  <si>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</si>
  <si>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</si>
  <si>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</si>
  <si>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</si>
  <si>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</si>
  <si>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</si>
  <si>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</si>
  <si>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</si>
  <si>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</si>
  <si>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</si>
  <si>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</si>
  <si>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</si>
  <si>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</si>
  <si>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</si>
  <si>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</si>
  <si>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</si>
  <si>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</si>
  <si>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</si>
  <si>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</si>
  <si>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</si>
  <si>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</si>
  <si>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</si>
  <si>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</si>
  <si>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</si>
  <si>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</si>
  <si>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</si>
  <si>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</si>
  <si>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</si>
  <si>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</si>
  <si>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</si>
  <si>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</si>
  <si>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</si>
  <si>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</si>
  <si>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</si>
  <si>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</si>
  <si>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</si>
  <si>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</si>
  <si>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</si>
  <si>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</si>
  <si>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</si>
  <si>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</si>
  <si>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</si>
  <si>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</si>
  <si>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</si>
  <si>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</si>
  <si>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</si>
  <si>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</si>
  <si>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</si>
  <si>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</si>
  <si>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</si>
  <si>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</si>
  <si>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</si>
  <si>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</si>
  <si>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</si>
  <si>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</si>
  <si>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</si>
  <si>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</si>
  <si>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</si>
  <si>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</si>
  <si>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</si>
  <si>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</si>
  <si>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</si>
  <si>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</si>
  <si>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</si>
  <si>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</si>
  <si>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</si>
  <si>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</si>
  <si>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</si>
  <si>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</si>
  <si>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</si>
  <si>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</si>
  <si>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</si>
  <si>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</si>
  <si>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</si>
  <si>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</si>
  <si>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</si>
  <si>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</si>
  <si>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</si>
  <si>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</si>
  <si>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</si>
  <si>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</si>
  <si>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</si>
  <si>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</si>
  <si>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</si>
  <si>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</si>
  <si>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</si>
  <si>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</si>
  <si>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</si>
  <si>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</si>
  <si>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</si>
  <si>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</si>
  <si>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</si>
  <si>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</si>
  <si>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</si>
  <si>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</si>
  <si>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</si>
  <si>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</si>
  <si>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</si>
  <si>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</si>
  <si>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</si>
  <si>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</si>
  <si>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</si>
  <si>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</si>
  <si>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</si>
  <si>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</si>
  <si>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</si>
  <si>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</si>
  <si>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</si>
  <si>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</si>
  <si>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</si>
  <si>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</si>
  <si>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</si>
  <si>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</si>
  <si>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</si>
  <si>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</si>
  <si>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</si>
  <si>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</si>
  <si>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</si>
  <si>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</si>
  <si>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</si>
  <si>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</si>
  <si>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</si>
  <si>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</si>
  <si>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</si>
  <si>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</si>
  <si>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</si>
  <si>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</si>
  <si>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</si>
  <si>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</si>
  <si>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</si>
  <si>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</si>
  <si>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</si>
  <si>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</si>
  <si>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</si>
  <si>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</si>
  <si>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</si>
  <si>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</si>
  <si>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</si>
  <si>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</si>
  <si>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</si>
  <si>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</si>
  <si>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</si>
  <si>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</si>
  <si>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</si>
  <si>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</si>
  <si>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</si>
  <si>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</si>
  <si>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</si>
  <si>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</si>
  <si>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</si>
  <si>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</si>
  <si>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</si>
  <si>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</si>
  <si>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</si>
  <si>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</si>
  <si>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</si>
  <si>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</si>
  <si>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</si>
  <si>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</si>
  <si>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</si>
  <si>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</si>
  <si>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</si>
  <si>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</si>
  <si>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</si>
  <si>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</si>
  <si>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</si>
  <si>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</si>
  <si>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</si>
  <si>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</si>
  <si>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</si>
  <si>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</si>
  <si>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</si>
  <si>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</si>
  <si>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</si>
  <si>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</si>
  <si>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</si>
  <si>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</si>
  <si>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</si>
  <si>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</si>
  <si>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</si>
  <si>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</si>
  <si>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</si>
  <si>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</si>
  <si>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</si>
  <si>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</si>
  <si>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</si>
  <si>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</si>
  <si>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</si>
  <si>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</si>
  <si>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</si>
  <si>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</si>
  <si>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</si>
  <si>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</si>
  <si>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</si>
  <si>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</si>
  <si>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</si>
  <si>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</si>
  <si>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</si>
  <si>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</si>
  <si>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</si>
  <si>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</si>
  <si>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</si>
  <si>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</si>
  <si>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</si>
  <si>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</si>
  <si>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</si>
  <si>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</si>
  <si>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</si>
  <si>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</si>
  <si>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</si>
  <si>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</si>
  <si>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</si>
  <si>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</si>
  <si>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</si>
  <si>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</si>
  <si>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</si>
  <si>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</si>
  <si>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</si>
  <si>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</si>
  <si>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</si>
  <si>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</si>
  <si>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</si>
  <si>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</si>
  <si>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</si>
  <si>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</si>
  <si>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</si>
  <si>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</si>
  <si>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</si>
  <si>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</si>
  <si>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</si>
  <si>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</si>
  <si>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</si>
  <si>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</si>
  <si>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</si>
  <si>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</si>
  <si>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</si>
  <si>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</si>
  <si>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</si>
  <si>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</si>
  <si>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</si>
  <si>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</si>
  <si>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</si>
  <si>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</si>
  <si>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</si>
  <si>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</si>
  <si>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</si>
  <si>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</si>
  <si>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</si>
  <si>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</si>
  <si>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</si>
  <si>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</si>
  <si>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</si>
  <si>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</si>
  <si>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</si>
  <si>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</si>
  <si>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</si>
  <si>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</si>
  <si>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</si>
  <si>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</si>
  <si>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</si>
  <si>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</si>
  <si>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</si>
  <si>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</si>
  <si>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</si>
  <si>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</si>
  <si>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</si>
  <si>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</si>
  <si>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</si>
  <si>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</si>
  <si>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</si>
  <si>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</si>
  <si>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</si>
  <si>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</si>
  <si>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</si>
  <si>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</si>
  <si>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</si>
  <si>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</si>
  <si>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</si>
  <si>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</si>
  <si>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</si>
  <si>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</si>
  <si>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</si>
  <si>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</si>
  <si>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</si>
  <si>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</si>
  <si>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</si>
  <si>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</si>
  <si>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</si>
  <si>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</si>
  <si>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</si>
  <si>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</si>
  <si>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</si>
  <si>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</si>
  <si>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</si>
  <si>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</si>
  <si>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</si>
  <si>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</si>
  <si>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</si>
  <si>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</si>
  <si>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</si>
  <si>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</si>
  <si>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</si>
  <si>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</si>
  <si>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</si>
  <si>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</si>
  <si>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</si>
  <si>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</si>
  <si>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</si>
  <si>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</si>
  <si>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</si>
  <si>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</si>
  <si>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</si>
  <si>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</si>
  <si>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</si>
  <si>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</si>
  <si>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</si>
  <si>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</si>
  <si>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</si>
  <si>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</si>
  <si>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</si>
  <si>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</si>
  <si>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</si>
  <si>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</si>
  <si>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</si>
  <si>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</si>
  <si>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</si>
  <si>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</si>
  <si>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</si>
  <si>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</si>
  <si>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</si>
  <si>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</si>
  <si>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</si>
  <si>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</si>
  <si>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</si>
  <si>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</si>
  <si>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</si>
  <si>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</si>
  <si>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</si>
  <si>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</si>
  <si>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</si>
  <si>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</si>
  <si>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</si>
  <si>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</si>
  <si>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</si>
  <si>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</si>
  <si>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</si>
  <si>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</si>
  <si>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</si>
  <si>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</si>
  <si>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</si>
  <si>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</si>
  <si>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</si>
  <si>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</si>
  <si>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</si>
  <si>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</si>
  <si>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</si>
  <si>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</si>
  <si>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</si>
  <si>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</si>
  <si>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</si>
  <si>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</si>
  <si>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</si>
  <si>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</si>
  <si>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</si>
  <si>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</si>
  <si>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</si>
  <si>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</si>
  <si>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</si>
  <si>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</si>
  <si>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</si>
  <si>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</si>
  <si>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</si>
  <si>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</si>
  <si>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</si>
  <si>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</si>
  <si>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</si>
  <si>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</si>
  <si>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</si>
  <si>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</si>
  <si>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</si>
  <si>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</si>
  <si>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</si>
  <si>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</si>
  <si>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</si>
  <si>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</si>
  <si>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</si>
  <si>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</si>
  <si>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</si>
  <si>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</si>
  <si>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</si>
  <si>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</si>
  <si>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</si>
  <si>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</si>
  <si>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</si>
  <si>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</si>
  <si>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</si>
  <si>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</si>
  <si>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</si>
  <si>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</si>
  <si>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</si>
  <si>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</si>
  <si>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</si>
  <si>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</si>
  <si>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</si>
  <si>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</si>
  <si>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</si>
  <si>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</si>
  <si>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</si>
  <si>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</si>
  <si>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</si>
  <si>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</si>
  <si>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</si>
  <si>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</si>
  <si>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</si>
  <si>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</si>
  <si>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</si>
  <si>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</si>
  <si>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</si>
  <si>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</si>
  <si>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</si>
  <si>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</si>
  <si>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</si>
  <si>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</si>
  <si>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</si>
  <si>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</si>
  <si>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</si>
  <si>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</si>
  <si>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</si>
  <si>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</si>
  <si>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</si>
  <si>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</si>
  <si>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</si>
  <si>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</si>
  <si>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</si>
  <si>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</si>
  <si>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</si>
  <si>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</si>
  <si>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</si>
  <si>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</si>
  <si>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</si>
  <si>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</si>
  <si>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</si>
  <si>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</si>
  <si>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</si>
  <si>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</si>
  <si>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</si>
  <si>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</si>
  <si>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</si>
  <si>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</si>
  <si>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</si>
  <si>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</si>
  <si>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</si>
  <si>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</si>
  <si>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</si>
  <si>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</si>
  <si>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</si>
  <si>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</si>
  <si>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</si>
  <si>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</si>
  <si>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</si>
  <si>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</si>
  <si>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</si>
  <si>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</si>
  <si>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</si>
  <si>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</si>
  <si>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</si>
  <si>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</si>
  <si>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</si>
  <si>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</si>
  <si>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</si>
  <si>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</si>
  <si>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</si>
  <si>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</si>
  <si>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</si>
  <si>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</si>
  <si>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</si>
  <si>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</si>
  <si>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</si>
  <si>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</si>
  <si>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</si>
  <si>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</si>
  <si>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</si>
  <si>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</si>
  <si>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</si>
  <si>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</si>
  <si>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</si>
  <si>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</si>
  <si>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</si>
  <si>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</si>
  <si>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</si>
  <si>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</si>
  <si>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</si>
  <si>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</si>
  <si>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</si>
  <si>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</si>
  <si>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</si>
  <si>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</si>
  <si>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</si>
  <si>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</si>
  <si>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</si>
  <si>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</si>
  <si>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</si>
  <si>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</si>
  <si>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</si>
  <si>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</si>
  <si>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</si>
  <si>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</si>
  <si>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</si>
  <si>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</si>
  <si>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</si>
  <si>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</si>
  <si>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</si>
  <si>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</si>
  <si>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</si>
  <si>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</si>
  <si>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</si>
  <si>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</si>
  <si>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</si>
  <si>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</si>
  <si>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</si>
  <si>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</si>
  <si>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</si>
  <si>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</si>
  <si>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</si>
  <si>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</si>
  <si>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</si>
  <si>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</si>
  <si>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</si>
  <si>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</si>
  <si>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</si>
  <si>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</si>
  <si>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</si>
  <si>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</si>
  <si>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</si>
  <si>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</si>
  <si>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</si>
  <si>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</si>
  <si>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</si>
  <si>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</si>
  <si>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</si>
  <si>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</si>
  <si>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</si>
  <si>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</si>
  <si>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</si>
  <si>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</si>
  <si>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</si>
  <si>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</si>
  <si>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</si>
  <si>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</si>
  <si>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</si>
  <si>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</si>
  <si>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</si>
  <si>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</si>
  <si>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</si>
  <si>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</si>
  <si>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</si>
  <si>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</si>
  <si>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</si>
  <si>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</si>
  <si>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</si>
  <si>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</si>
  <si>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</si>
  <si>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</si>
  <si>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</si>
  <si>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</si>
  <si>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</si>
  <si>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</si>
  <si>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</si>
  <si>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</si>
  <si>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</si>
  <si>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</si>
  <si>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</si>
  <si>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</si>
  <si>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</si>
  <si>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</si>
  <si>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</si>
  <si>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</si>
  <si>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</si>
  <si>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</si>
  <si>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</si>
  <si>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</si>
  <si>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</si>
  <si>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</si>
  <si>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</si>
  <si>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</si>
  <si>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</si>
  <si>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</si>
  <si>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</si>
  <si>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</si>
  <si>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</si>
  <si>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</si>
  <si>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</si>
  <si>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</si>
  <si>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</si>
  <si>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</si>
  <si>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</si>
  <si>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</si>
  <si>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</si>
  <si>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</si>
  <si>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</si>
  <si>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</si>
  <si>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</si>
  <si>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</si>
  <si>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</si>
  <si>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</si>
  <si>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</si>
  <si>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</si>
  <si>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</si>
  <si>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</si>
  <si>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</si>
  <si>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</si>
  <si>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</si>
  <si>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</si>
  <si>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</si>
  <si>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</si>
  <si>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</si>
  <si>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</si>
  <si>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</si>
  <si>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</si>
  <si>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</si>
  <si>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</si>
  <si>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</si>
  <si>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</si>
  <si>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</si>
  <si>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</si>
  <si>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</si>
  <si>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</si>
  <si>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</si>
  <si>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</si>
  <si>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</si>
  <si>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</si>
  <si>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</si>
  <si>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</si>
  <si>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</si>
  <si>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</si>
  <si>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</si>
  <si>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</si>
  <si>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</si>
  <si>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</si>
  <si>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</si>
  <si>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</si>
  <si>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</si>
  <si>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</si>
  <si>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</si>
  <si>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</si>
  <si>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</si>
  <si>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</si>
  <si>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</si>
  <si>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</si>
  <si>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</si>
  <si>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</si>
  <si>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</si>
  <si>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</si>
  <si>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</si>
  <si>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</si>
  <si>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</si>
  <si>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</si>
  <si>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</si>
  <si>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</si>
  <si>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</si>
  <si>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</si>
  <si>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</si>
  <si>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</si>
  <si>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</si>
  <si>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</si>
  <si>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</si>
  <si>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</si>
  <si>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</si>
  <si>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</si>
  <si>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</si>
  <si>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</si>
  <si>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</si>
  <si>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</si>
  <si>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</si>
  <si>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</si>
  <si>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</si>
  <si>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</si>
  <si>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</si>
  <si>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</si>
  <si>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</si>
  <si>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</si>
  <si>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</si>
  <si>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</si>
  <si>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</si>
  <si>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</si>
  <si>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</si>
  <si>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</si>
  <si>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</si>
  <si>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</si>
  <si>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</si>
  <si>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</si>
  <si>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</si>
  <si>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</si>
  <si>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</si>
  <si>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</si>
  <si>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</si>
  <si>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</si>
  <si>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</si>
  <si>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</si>
  <si>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</si>
  <si>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</si>
  <si>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</si>
  <si>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</si>
  <si>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</si>
  <si>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</si>
  <si>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</si>
  <si>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</si>
  <si>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</si>
  <si>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</si>
  <si>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</si>
  <si>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</si>
  <si>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</si>
  <si>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</si>
  <si>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</si>
  <si>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</si>
  <si>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</si>
  <si>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</si>
  <si>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</si>
  <si>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</si>
  <si>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</si>
  <si>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</si>
  <si>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</si>
  <si>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</si>
  <si>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</si>
  <si>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</si>
  <si>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</si>
  <si>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</si>
  <si>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</si>
  <si>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</si>
  <si>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</si>
  <si>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</si>
  <si>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</si>
  <si>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</si>
  <si>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</si>
  <si>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</si>
  <si>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</si>
  <si>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</si>
  <si>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</si>
  <si>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</si>
  <si>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</si>
  <si>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</si>
  <si>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</si>
  <si>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</si>
  <si>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</si>
  <si>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</si>
  <si>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</si>
  <si>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</si>
  <si>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</si>
  <si>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</si>
  <si>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</si>
  <si>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</si>
  <si>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</si>
  <si>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</si>
  <si>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</si>
  <si>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</si>
  <si>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</si>
  <si>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</si>
  <si>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</si>
  <si>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</si>
  <si>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</si>
  <si>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</si>
  <si>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</si>
  <si>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</si>
  <si>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</si>
  <si>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</si>
  <si>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</si>
  <si>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</si>
  <si>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</si>
  <si>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</si>
  <si>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</si>
  <si>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</si>
  <si>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</si>
  <si>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</si>
  <si>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</si>
  <si>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</si>
  <si>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</si>
  <si>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</si>
  <si>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</si>
  <si>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</si>
  <si>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</si>
  <si>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</si>
  <si>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</si>
  <si>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</si>
  <si>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</si>
  <si>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</si>
  <si>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</si>
  <si>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</si>
  <si>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</si>
  <si>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</si>
  <si>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</si>
  <si>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</si>
  <si>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</si>
  <si>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</si>
  <si>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</si>
  <si>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</si>
  <si>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</si>
  <si>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</si>
  <si>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</si>
  <si>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</si>
  <si>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</si>
  <si>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</si>
  <si>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</si>
  <si>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</si>
  <si>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</si>
  <si>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</si>
  <si>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</si>
  <si>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</si>
  <si>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</si>
  <si>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</si>
  <si>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</si>
  <si>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</si>
  <si>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</si>
  <si>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</si>
  <si>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</si>
  <si>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</si>
  <si>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</si>
  <si>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</si>
  <si>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</si>
  <si>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</si>
  <si>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</si>
  <si>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</si>
  <si>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</si>
  <si>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</si>
  <si>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</si>
  <si>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</si>
  <si>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</si>
  <si>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</si>
  <si>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</si>
  <si>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</si>
  <si>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</si>
  <si>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</si>
  <si>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</si>
  <si>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</si>
  <si>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</si>
  <si>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</si>
  <si>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</si>
  <si>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</si>
  <si>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</si>
  <si>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</si>
  <si>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</si>
  <si>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</si>
  <si>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</si>
  <si>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</si>
  <si>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</si>
  <si>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</si>
  <si>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</si>
  <si>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</si>
  <si>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</si>
  <si>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</si>
  <si>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</si>
  <si>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</si>
  <si>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</si>
  <si>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</si>
  <si>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</si>
  <si>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</si>
  <si>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</si>
  <si>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</si>
  <si>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</si>
  <si>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</si>
  <si>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</si>
  <si>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</si>
  <si>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</si>
  <si>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</si>
  <si>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</si>
  <si>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</si>
  <si>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</si>
  <si>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</si>
  <si>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</si>
  <si>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</si>
  <si>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</si>
  <si>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</si>
  <si>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</si>
  <si>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</si>
  <si>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</si>
  <si>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</si>
  <si>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</si>
  <si>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</si>
  <si>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</si>
  <si>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</si>
  <si>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</si>
  <si>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</si>
  <si>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</si>
  <si>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</si>
  <si>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</si>
  <si>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</si>
  <si>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</si>
  <si>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</si>
  <si>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</si>
  <si>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</si>
  <si>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</si>
  <si>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</si>
  <si>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</si>
  <si>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</si>
  <si>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</si>
  <si>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</si>
  <si>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</si>
  <si>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</si>
  <si>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</si>
  <si>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</si>
  <si>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</si>
  <si>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</si>
  <si>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</si>
  <si>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</si>
  <si>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</si>
  <si>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</si>
  <si>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</si>
  <si>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</si>
  <si>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</si>
  <si>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</si>
  <si>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</si>
  <si>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</si>
  <si>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</si>
  <si>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</si>
  <si>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</si>
  <si>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</si>
  <si>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</si>
  <si>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</si>
  <si>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</si>
  <si>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</si>
  <si>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</si>
  <si>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</si>
  <si>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</si>
  <si>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</si>
  <si>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</si>
  <si>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</si>
  <si>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</si>
  <si>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</si>
  <si>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</si>
  <si>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</si>
  <si>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</si>
  <si>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</si>
  <si>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</si>
  <si>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</si>
  <si>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</si>
  <si>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</si>
  <si>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</si>
  <si>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</si>
  <si>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</si>
  <si>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</si>
  <si>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</si>
  <si>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</si>
  <si>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</si>
  <si>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</si>
  <si>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</si>
  <si>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</si>
  <si>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</si>
  <si>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</si>
  <si>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</si>
  <si>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</si>
  <si>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</si>
  <si>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</si>
  <si>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</si>
  <si>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</si>
  <si>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</si>
  <si>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</si>
  <si>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</si>
  <si>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</si>
  <si>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</si>
  <si>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</si>
  <si>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</si>
  <si>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</si>
  <si>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</si>
  <si>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</si>
  <si>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</si>
  <si>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</si>
  <si>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</si>
  <si>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</si>
  <si>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</si>
  <si>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</si>
  <si>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</si>
  <si>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</si>
  <si>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</si>
  <si>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</si>
  <si>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</si>
  <si>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</si>
  <si>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</si>
  <si>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</si>
  <si>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</si>
  <si>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</si>
  <si>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</si>
  <si>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</si>
  <si>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</si>
  <si>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</si>
  <si>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</si>
  <si>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</si>
  <si>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</si>
  <si>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</si>
  <si>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</si>
  <si>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</si>
  <si>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</si>
  <si>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</si>
  <si>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</si>
  <si>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</si>
  <si>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</si>
  <si>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</si>
  <si>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</si>
  <si>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</si>
  <si>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</si>
  <si>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</si>
  <si>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</si>
  <si>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</si>
  <si>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</si>
  <si>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</si>
  <si>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</si>
  <si>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</si>
  <si>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</si>
  <si>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</si>
  <si>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</si>
  <si>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</si>
  <si>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</si>
  <si>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</si>
  <si>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</si>
  <si>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</si>
  <si>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</si>
  <si>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</si>
  <si>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</si>
  <si>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</si>
  <si>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</si>
  <si>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</si>
  <si>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</si>
  <si>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</si>
  <si>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</si>
  <si>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</si>
  <si>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</si>
  <si>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</si>
  <si>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</si>
  <si>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</si>
  <si>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</si>
  <si>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</si>
  <si>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</si>
  <si>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</si>
  <si>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</si>
  <si>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</si>
  <si>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</si>
  <si>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</si>
  <si>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</si>
  <si>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</si>
  <si>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</si>
  <si>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</si>
  <si>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</si>
  <si>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</si>
  <si>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</si>
  <si>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</si>
  <si>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</si>
  <si>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</si>
  <si>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</si>
  <si>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</si>
  <si>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</si>
  <si>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</si>
  <si>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</si>
  <si>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</si>
  <si>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</si>
  <si>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</si>
  <si>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</si>
  <si>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</si>
  <si>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</si>
  <si>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</si>
  <si>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</si>
  <si>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</si>
  <si>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</si>
  <si>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</si>
  <si>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</si>
  <si>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</si>
  <si>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</si>
  <si>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</si>
  <si>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</si>
  <si>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</si>
  <si>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</si>
  <si>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</si>
  <si>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</si>
  <si>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</si>
  <si>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</si>
  <si>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</si>
  <si>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</si>
  <si>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</si>
  <si>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</si>
  <si>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</si>
  <si>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</si>
  <si>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</si>
  <si>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</si>
  <si>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</si>
  <si>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</si>
  <si>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</si>
  <si>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</si>
  <si>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</si>
  <si>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</si>
  <si>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</si>
  <si>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</si>
  <si>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</si>
  <si>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</si>
  <si>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</si>
  <si>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</si>
  <si>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</si>
  <si>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</si>
  <si>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</si>
  <si>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</si>
  <si>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</si>
  <si>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</si>
  <si>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</si>
  <si>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</si>
  <si>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</si>
  <si>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</si>
  <si>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</si>
  <si>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</si>
  <si>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</si>
  <si>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</si>
  <si>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</si>
  <si>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</si>
  <si>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</si>
  <si>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</si>
  <si>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</si>
  <si>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</si>
  <si>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</si>
  <si>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</si>
  <si>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</si>
  <si>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</si>
  <si>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</si>
  <si>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</si>
  <si>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</si>
  <si>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</si>
  <si>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</si>
  <si>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</si>
  <si>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</si>
  <si>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</si>
  <si>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</si>
  <si>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</si>
  <si>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</si>
  <si>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</si>
  <si>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</si>
  <si>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</si>
  <si>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</si>
  <si>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</si>
  <si>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</si>
  <si>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</si>
  <si>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</si>
  <si>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</si>
  <si>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</si>
  <si>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</si>
  <si>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</si>
  <si>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</si>
  <si>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</si>
  <si>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</si>
  <si>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</si>
  <si>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</si>
  <si>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</si>
  <si>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</si>
  <si>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</si>
  <si>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</si>
  <si>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</si>
  <si>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</si>
  <si>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</si>
  <si>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</si>
  <si>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</si>
  <si>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</si>
  <si>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</si>
  <si>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</si>
  <si>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</si>
  <si>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</si>
  <si>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</si>
  <si>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</si>
  <si>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</si>
  <si>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</si>
  <si>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</si>
  <si>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</si>
  <si>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</si>
  <si>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</si>
  <si>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</si>
  <si>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</si>
  <si>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</si>
  <si>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</si>
  <si>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</si>
  <si>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</si>
  <si>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</si>
  <si>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</si>
  <si>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</si>
  <si>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</si>
  <si>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</si>
  <si>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</si>
  <si>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</si>
  <si>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</si>
  <si>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</si>
  <si>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</si>
  <si>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</si>
  <si>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</si>
  <si>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</si>
  <si>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</si>
  <si>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</si>
  <si>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</si>
  <si>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</si>
  <si>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</si>
  <si>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</si>
  <si>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</si>
  <si>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</si>
  <si>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</si>
  <si>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</si>
  <si>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</si>
  <si>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</si>
  <si>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</si>
  <si>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</si>
  <si>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</si>
  <si>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</si>
  <si>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</si>
  <si>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</si>
  <si>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</si>
  <si>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</si>
  <si>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</si>
  <si>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</si>
  <si>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</si>
  <si>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</si>
  <si>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</si>
  <si>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</si>
  <si>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</si>
  <si>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</si>
  <si>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</si>
  <si>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</si>
  <si>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</si>
  <si>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</si>
  <si>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</si>
  <si>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</si>
  <si>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</si>
  <si>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</si>
  <si>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</si>
  <si>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</si>
  <si>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</si>
  <si>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</si>
  <si>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</si>
  <si>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</si>
  <si>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</si>
  <si>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</si>
  <si>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</si>
  <si>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</si>
  <si>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</si>
  <si>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</si>
  <si>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</si>
  <si>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</si>
  <si>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</si>
  <si>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</si>
  <si>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</si>
  <si>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</si>
  <si>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</si>
  <si>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</si>
  <si>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</si>
  <si>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</si>
  <si>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</si>
  <si>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</si>
  <si>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</si>
  <si>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</si>
  <si>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</si>
  <si>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</si>
  <si>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</si>
  <si>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</si>
  <si>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</si>
  <si>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</si>
  <si>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</si>
  <si>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</si>
  <si>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</si>
  <si>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</si>
  <si>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</si>
  <si>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</si>
  <si>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</si>
  <si>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</si>
  <si>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</si>
  <si>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</si>
  <si>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</si>
  <si>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</si>
  <si>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</si>
  <si>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</si>
  <si>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</si>
  <si>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</si>
  <si>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</si>
  <si>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</si>
  <si>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</si>
  <si>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</si>
  <si>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</si>
  <si>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</si>
  <si>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</si>
  <si>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</si>
  <si>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</si>
  <si>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</si>
  <si>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</si>
  <si>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</si>
  <si>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</si>
  <si>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</si>
  <si>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</si>
  <si>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</si>
  <si>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</si>
  <si>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</si>
  <si>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</si>
  <si>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</si>
  <si>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</si>
  <si>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</si>
  <si>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</si>
  <si>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</si>
  <si>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</si>
  <si>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</si>
  <si>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</si>
  <si>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</si>
  <si>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</si>
  <si>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</si>
  <si>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</si>
  <si>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</si>
  <si>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</si>
  <si>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</si>
  <si>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</si>
  <si>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</si>
  <si>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</si>
  <si>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</si>
  <si>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</si>
  <si>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</si>
  <si>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</si>
  <si>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</si>
  <si>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</si>
  <si>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</si>
  <si>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</si>
  <si>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</si>
  <si>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</si>
  <si>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</si>
  <si>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</si>
  <si>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</si>
  <si>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</si>
  <si>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</si>
  <si>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</si>
  <si>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</si>
  <si>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</si>
  <si>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</si>
  <si>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</si>
  <si>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</si>
  <si>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</si>
  <si>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</si>
  <si>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</si>
  <si>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</si>
  <si>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</si>
  <si>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</si>
  <si>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</si>
  <si>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</si>
  <si>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</si>
  <si>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</si>
  <si>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</si>
  <si>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</si>
  <si>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</si>
  <si>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</si>
  <si>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</si>
  <si>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</si>
  <si>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</si>
  <si>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</si>
  <si>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</si>
  <si>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</si>
  <si>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</si>
  <si>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</si>
  <si>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</si>
  <si>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</si>
  <si>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</si>
  <si>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</si>
  <si>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</si>
  <si>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</si>
  <si>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</si>
  <si>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</si>
  <si>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</si>
  <si>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</si>
  <si>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</si>
  <si>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</si>
  <si>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</si>
  <si>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</si>
  <si>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</si>
  <si>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</si>
  <si>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</si>
  <si>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</si>
  <si>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</si>
  <si>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</si>
  <si>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</si>
  <si>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</si>
  <si>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</si>
  <si>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</si>
  <si>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</si>
  <si>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</si>
  <si>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</si>
  <si>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</si>
  <si>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</si>
  <si>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</si>
  <si>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</si>
  <si>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</si>
  <si>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</si>
  <si>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</si>
  <si>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</si>
  <si>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</si>
  <si>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</si>
  <si>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</si>
  <si>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</si>
  <si>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</si>
  <si>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</si>
  <si>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</si>
  <si>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</si>
  <si>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</si>
  <si>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</si>
  <si>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</si>
  <si>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</si>
  <si>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</si>
  <si>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</si>
  <si>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</si>
  <si>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</si>
  <si>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</si>
  <si>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</si>
  <si>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</si>
  <si>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</si>
  <si>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</si>
  <si>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</si>
  <si>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</si>
  <si>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</si>
  <si>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</si>
  <si>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</si>
  <si>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</si>
  <si>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</si>
  <si>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</si>
  <si>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</si>
  <si>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</si>
  <si>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</si>
  <si>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</si>
  <si>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</si>
  <si>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</si>
  <si>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</si>
  <si>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</si>
  <si>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</si>
  <si>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</si>
  <si>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</si>
  <si>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</si>
  <si>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</si>
  <si>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</si>
  <si>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</si>
  <si>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</si>
  <si>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</si>
  <si>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</si>
  <si>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</si>
  <si>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</si>
  <si>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</si>
  <si>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</si>
  <si>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</si>
  <si>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</si>
  <si>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</si>
  <si>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</si>
  <si>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</si>
  <si>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</si>
  <si>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</si>
  <si>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</si>
  <si>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</si>
  <si>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</si>
  <si>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</si>
  <si>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</si>
  <si>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</si>
  <si>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</si>
  <si>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</si>
  <si>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</si>
  <si>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</si>
  <si>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</si>
  <si>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</si>
  <si>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</si>
  <si>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</si>
  <si>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</si>
  <si>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</si>
  <si>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</si>
  <si>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</si>
  <si>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</si>
  <si>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</si>
  <si>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</si>
  <si>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</si>
  <si>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</si>
  <si>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</si>
  <si>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</si>
  <si>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</si>
  <si>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</si>
  <si>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</si>
  <si>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</si>
  <si>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</si>
  <si>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</si>
  <si>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</si>
  <si>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</si>
  <si>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</si>
  <si>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</si>
  <si>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</si>
  <si>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</si>
  <si>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</si>
  <si>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</si>
  <si>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</si>
  <si>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</si>
  <si>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</si>
  <si>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</si>
  <si>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</si>
  <si>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</si>
  <si>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</si>
  <si>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</si>
  <si>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</si>
  <si>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</si>
  <si>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</si>
  <si>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</si>
  <si>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</si>
  <si>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</si>
  <si>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</si>
  <si>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</si>
  <si>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</si>
  <si>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</si>
  <si>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</si>
  <si>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</si>
  <si>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</si>
  <si>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</si>
  <si>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</si>
  <si>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</si>
  <si>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</si>
  <si>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</si>
  <si>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</si>
  <si>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</si>
  <si>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</si>
  <si>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</si>
  <si>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</si>
  <si>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</si>
  <si>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</si>
  <si>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</si>
  <si>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</si>
  <si>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</si>
  <si>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</si>
  <si>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</si>
  <si>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</si>
  <si>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</si>
  <si>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P113</t>
  </si>
  <si>
    <t>P114</t>
  </si>
  <si>
    <t>P115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</si>
</sst>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40" totalsRowShown="0" headerRowDxfId="114" dataDxfId="113" headerRowBorderDxfId="111" tableBorderDxfId="112" totalsRowBorderDxfId="110">
  <tableColumns count="34">
    <tableColumn id="13" xr3:uid="{00000000-0010-0000-0000-00000D000000}" name="Código FID_x000a_GIT" dataDxfId="109"/>
    <tableColumn id="3" xr3:uid="{00000000-0010-0000-0000-000003000000}" name="Nombre del proyecto" dataDxfId="108"/>
    <tableColumn id="4" xr3:uid="{00000000-0010-0000-0000-000004000000}" name="Tipo inversión" dataDxfId="107"/>
    <tableColumn id="5" xr3:uid="{00000000-0010-0000-0000-000005000000}" name="Código línea" dataDxfId="106"/>
    <tableColumn id="8" xr3:uid="{00000000-0010-0000-0000-000008000000}" name="Municipio" dataDxfId="105"/>
    <tableColumn id="11" xr3:uid="{00000000-0010-0000-0000-00000B000000}" name="Cantidad" dataDxfId="104"/>
    <tableColumn id="14" xr3:uid="{00000000-0010-0000-0000-00000E000000}" name="Codigo. Transformador (1T,2T,3T,4T,5T)" dataDxfId="103"/>
    <tableColumn id="49" xr3:uid="{065B5FCE-8888-4611-A687-3B53FAEBF6FE}" name="Ubicación" dataDxfId="102"/>
    <tableColumn id="15" xr3:uid="{00000000-0010-0000-0000-00000F000000}" name="Nombre" dataDxfId="101"/>
    <tableColumn id="16" xr3:uid="{00000000-0010-0000-0000-000010000000}" name="Contrato/Soporte" dataDxfId="100"/>
    <tableColumn id="18" xr3:uid="{00000000-0010-0000-0000-000012000000}" name="Nombre de la Plantilla" dataDxfId="99"/>
    <tableColumn id="51" xr3:uid="{7A550EBF-21EF-4AF3-8AE4-62FAFD9A5926}" name="Nivel de Tension" dataDxfId="98"/>
    <tableColumn id="50" xr3:uid="{424390D4-1A40-40C3-B957-DE05E9AC095F}" name="Norma" dataDxfId="97"/>
    <tableColumn id="34" xr3:uid="{EB39013D-EA66-4796-B653-AC49F374EFC3}" name="Apoyo" dataDxfId="96"/>
    <tableColumn id="48" xr3:uid="{981E18A0-60B3-43DE-8E59-EB37151478AD}" name="Tipo" dataDxfId="95"/>
    <tableColumn id="33" xr3:uid="{C13CC532-8E9A-4FA8-AD7A-04D6F2B5C78B}" name="Material" dataDxfId="94"/>
    <tableColumn id="30" xr3:uid="{6394210B-05BD-46FC-9051-8902F886D987}" name="Altura" dataDxfId="93"/>
    <tableColumn id="27" xr3:uid="{75269B24-4EEE-4541-A1C5-F278A2A00828}" name="Poblacion" dataDxfId="92"/>
    <tableColumn id="43" xr3:uid="{E5BEF3FB-9722-4267-B874-7224C6EBADF4}" name="Disposicion" dataDxfId="91"/>
    <tableColumn id="42" xr3:uid="{334EE9C2-25D4-4080-AFA6-D11D60C7021A}" name="KGF" dataDxfId="90"/>
    <tableColumn id="35" xr3:uid="{39E2DA5D-2CC2-4C61-8CDE-2FC319F04BEE}" name="Tipo Red" dataDxfId="89"/>
    <tableColumn id="19" xr3:uid="{22A17739-1A14-426F-9FF6-55EA7162C06F}" name="Codigo Inventario" dataDxfId="88"/>
    <tableColumn id="12" xr3:uid="{5BF9CFA9-C38D-47CB-99A7-B70C2B23AD81}" name="Fecha Instalacion_x000a_DD/MM/YYYY" dataDxfId="87"/>
    <tableColumn id="9" xr3:uid="{00000000-0010-0000-0000-000009000000}" name="Unidad Constructiva" dataDxfId="86"/>
    <tableColumn id="47" xr3:uid="{549E9DD7-D5C5-4C35-8A2A-803129EAD16F}" name="Identificador" dataDxfId="85"/>
    <tableColumn id="17" xr3:uid="{00000000-0010-0000-0000-000011000000}" name="DESCRIPCION" dataDxfId="84">
      <calculatedColumnFormula>IF(Estructuras_N1[[#This Row],[Unidad Constructiva]]&lt;&gt;"",VLOOKUP(Estructuras_N1[[#This Row],[Unidad Constructiva]],Listas!S:T,2,0),"Identifique la UC")</calculatedColumnFormula>
    </tableColumn>
    <tableColumn id="24" xr3:uid="{00000000-0010-0000-0000-000018000000}" name="Código FID_rep" dataDxfId="83"/>
    <tableColumn id="25" xr3:uid="{00000000-0010-0000-0000-000019000000}" name="Número de conductores_rep" dataDxfId="82"/>
    <tableColumn id="23" xr3:uid="{00000000-0010-0000-0000-000017000000}" name="Cantidad_rep" dataDxfId="81"/>
    <tableColumn id="28" xr3:uid="{00000000-0010-0000-0000-00001C000000}" name="Rpp_rep" dataDxfId="80"/>
    <tableColumn id="26" xr3:uid="{00000000-0010-0000-0000-00001A000000}" name="Año entrada operación_rep" dataDxfId="79"/>
    <tableColumn id="29" xr3:uid="{AC207EEE-E78B-4D5C-A5DC-88A8EA0C33A4}" name="Tipo inventario" dataDxfId="78"/>
    <tableColumn id="20" xr3:uid="{00000000-0010-0000-0000-000014000000}" name="Codigo UC_rep" dataDxfId="77"/>
    <tableColumn id="21" xr3:uid="{00000000-0010-0000-0000-000015000000}" name="DESCRIPCION_rep" dataDxfId="76">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255" dataDxfId="253" headerRowBorderDxfId="254" tableBorderDxfId="252" totalsRowBorderDxfId="251">
  <autoFilter ref="A2:AL54" xr:uid="{00000000-0009-0000-0100-000001000000}">
    <filterColumn colId="26">
      <filters>
        <filter val="3/8"/>
      </filters>
    </filterColumn>
  </autoFilter>
  <tableColumns count="38">
    <tableColumn id="13" xr3:uid="{0CD9F3CE-97BD-4D1C-9398-E6EBF69CB3F6}" name="Coordenada_X1_x000a_LONGITUD" dataDxfId="250"/>
    <tableColumn id="35" xr3:uid="{9401ED2D-72EA-493A-B973-E1EED822968E}" name="Coordenada_Y1_x000a_LATITUD" dataDxfId="249"/>
    <tableColumn id="34" xr3:uid="{DBDA1401-4841-4050-B75A-F867F361B9D9}" name="Identificador_1" dataDxfId="248"/>
    <tableColumn id="33" xr3:uid="{30A08B29-0852-4861-B812-1F275C933918}" name="Coordenada_X2_x000a_LONGITUD2" dataDxfId="247"/>
    <tableColumn id="30" xr3:uid="{547F069A-3BAD-4A59-B347-8B15642CE38D}" name="Coordenada_Y2_x000a_LATITUD3" dataDxfId="246"/>
    <tableColumn id="42" xr3:uid="{AFB128DE-FFB7-437D-9501-8D3C5DA81B0C}" name="Identificador_2" dataDxfId="245"/>
    <tableColumn id="50" xr3:uid="{FE68561D-8BC2-44DC-B7FF-6EDB29A3A443}" name="Nivel de Tension" dataDxfId="244"/>
    <tableColumn id="51" xr3:uid="{7BEA3236-BABA-4610-9B22-9D1D03E40127}" name="Código FID_x000a_GIT" dataDxfId="243"/>
    <tableColumn id="3" xr3:uid="{62E90487-A39C-4A57-99E5-D332C16F83A2}" name="Nombre del proyecto" dataDxfId="242"/>
    <tableColumn id="4" xr3:uid="{62CC2631-B5AF-4B59-90B5-CDB827AEA973}" name="Tipo inversión" dataDxfId="241"/>
    <tableColumn id="5" xr3:uid="{67AB60BA-3B87-45F2-9698-0EFEDD72BBF8}" name="Código línea" dataDxfId="240"/>
    <tableColumn id="8" xr3:uid="{76BFC052-2CE4-44A2-BB8C-0CE69729DD9B}" name="Municipio" dataDxfId="239"/>
    <tableColumn id="11" xr3:uid="{D6ACB69B-86B8-406A-8C4D-B2F567C3A0A3}" name="Cantidad" dataDxfId="238"/>
    <tableColumn id="14" xr3:uid="{74A978B1-380D-47B6-821A-A655D9FEEEB4}" name="Codigo. Transformador (1T,2T,3T,4T,5T)" dataDxfId="237"/>
    <tableColumn id="52" xr3:uid="{DF269C25-B64F-43DF-9EBC-F59A3F33A73B}" name="Ubicación" dataDxfId="236"/>
    <tableColumn id="15" xr3:uid="{68CAB710-8E5A-4FDA-989E-E8606458B0A1}" name="Nombre" dataDxfId="235"/>
    <tableColumn id="16" xr3:uid="{975C370C-0A1C-4FC3-85CE-93153DD1686D}" name="Contrato/Soporte" dataDxfId="234"/>
    <tableColumn id="18" xr3:uid="{2E40DD17-A32D-4225-888B-B1B7AD22BC10}" name="Nombre de la Plantilla" dataDxfId="233"/>
    <tableColumn id="19" xr3:uid="{E20D9CFD-D0F2-4F2A-9069-CA83954294AA}" name="Fases" dataDxfId="232"/>
    <tableColumn id="53" xr3:uid="{EB98FF4D-CFDB-4C49-ADDC-50B4B5A4E95F}" name="Sobrepuesto" dataDxfId="231"/>
    <tableColumn id="48" xr3:uid="{371A4E99-C9E0-46D2-B14A-B9E075F9B709}" name="Número de conductores" dataDxfId="230"/>
    <tableColumn id="43" xr3:uid="{F6463E47-BCD7-4FB6-A782-79CA3F903F67}" name="Fecha Instalacion_x000a_DD/MM/YYYY" dataDxfId="229"/>
    <tableColumn id="49" xr3:uid="{D2A51424-9398-4023-BF36-ABB2EB6BDC8B}" name="CLASE" dataDxfId="228"/>
    <tableColumn id="47" xr3:uid="{4285CC13-9892-4925-91F7-F3822DCB7DDC}" name="POBLACION" dataDxfId="227"/>
    <tableColumn id="46" xr3:uid="{F562A19C-E448-41E5-8300-8178456966F4}" name="TIPO" dataDxfId="226"/>
    <tableColumn id="45" xr3:uid="{31F27A70-4CAC-4B6C-8EC9-EA4FB281E148}" name="MATERIAL" dataDxfId="225"/>
    <tableColumn id="44" xr3:uid="{04E65639-5E4C-4D05-9DAB-2B2997C35BA5}" name="CALIBRE" dataDxfId="224"/>
    <tableColumn id="9" xr3:uid="{DAA76C58-B1FE-4F88-BF98-CBA7D20B75F0}" name="Unidad Constructiva" dataDxfId="223"/>
    <tableColumn id="17" xr3:uid="{3FE9961B-82F8-40D2-B3C0-649E3DF33691}" name="DESCRIPCION" dataDxfId="222">
      <calculatedColumnFormula>IF(Estructuras_N167[[#This Row],[Unidad Constructiva]]&lt;&gt;"",VLOOKUP(Estructuras_N167[[#This Row],[Unidad Constructiva]],Listas!S:T,2,0),"Identifique la UC")</calculatedColumnFormula>
    </tableColumn>
    <tableColumn id="24" xr3:uid="{40CD7913-C7B0-46B3-B1D0-2C58F165A9ED}" name="Código FID_rep" dataDxfId="221"/>
    <tableColumn id="25" xr3:uid="{C7D26205-061C-4E11-B00A-F4D4DBC2D5F1}" name="Número de conductores_rep" dataDxfId="220"/>
    <tableColumn id="23" xr3:uid="{A983AC3D-4C98-465C-995D-EA956D8B83EE}" name="Cantidad_rep" dataDxfId="219"/>
    <tableColumn id="28" xr3:uid="{CBDBCB40-08DF-46E7-B9A7-130939122030}" name="Rpp_rep" dataDxfId="218"/>
    <tableColumn id="26" xr3:uid="{5DF88D19-8FF6-44B7-A3F1-8F980CC7A229}" name="Año entrada operación_rep" dataDxfId="217"/>
    <tableColumn id="29" xr3:uid="{D5F785BE-521F-41B6-940E-BAF27D8356A6}" name="Tipo inventario" dataDxfId="216"/>
    <tableColumn id="20" xr3:uid="{7A1077EC-23FD-46C7-ADD3-7D70BBB1BCF6}" name="Codigo UC_rep" dataDxfId="215"/>
    <tableColumn id="21" xr3:uid="{0A961D63-1C2B-495A-8B47-B4C2106F6E85}" name="DESCRIPCION_rep" dataDxfId="214">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213">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212" dataDxfId="210" headerRowBorderDxfId="211" tableBorderDxfId="209" totalsRowBorderDxfId="208">
  <autoFilter ref="A2:AA3" xr:uid="{00000000-0009-0000-0100-000001000000}"/>
  <tableColumns count="27">
    <tableColumn id="19" xr3:uid="{EA0985EA-3583-49A2-84B5-1AB9992A759D}" name="Coordenada_X1_x000a_LONGITUD" dataDxfId="207"/>
    <tableColumn id="27" xr3:uid="{CFC04BD4-FBD9-4C0B-9596-7755FCD5F841}" name="Coordenada_Y1_x000a_LATITUD" dataDxfId="206"/>
    <tableColumn id="13" xr3:uid="{CB2514D2-C911-4BF1-80E5-C40E34AB03DB}" name="Código FID_x000a_GIT" dataDxfId="205"/>
    <tableColumn id="3" xr3:uid="{1524E11A-317E-4019-8FEA-89453DCED7E1}" name="Nombre del proyecto" dataDxfId="204"/>
    <tableColumn id="4" xr3:uid="{CB2CBAC2-5027-4CAA-B54E-CD80E7C6F60F}" name="Tipo inversión" dataDxfId="203"/>
    <tableColumn id="5" xr3:uid="{197D0A5D-1663-4AC7-99DF-D0C02FB69A36}" name="Código línea" dataDxfId="202"/>
    <tableColumn id="8" xr3:uid="{91FCA320-F0C2-401E-8521-F6046BAA47A7}" name="Municipio" dataDxfId="201"/>
    <tableColumn id="11" xr3:uid="{1B4C23C1-5839-4FF0-9D4F-AB9F8DA06FC0}" name="Cantidad" dataDxfId="200"/>
    <tableColumn id="14" xr3:uid="{627EBD31-7EB9-4CEF-A11E-F8B3DD765056}" name="Codigo. Transformador (1T,2T,3T,4T,5T)" dataDxfId="199"/>
    <tableColumn id="12" xr3:uid="{4525BB08-3FC7-4F7D-9C82-2FA6EB1D95CC}" name="Ubicación" dataDxfId="198"/>
    <tableColumn id="15" xr3:uid="{57D30039-4E44-40FC-9485-A82A9F07BCD1}" name="Nombre" dataDxfId="197"/>
    <tableColumn id="16" xr3:uid="{A1327945-4C3C-4AE8-BB30-6E2DE81954B1}" name="Contrato/Soporte" dataDxfId="196"/>
    <tableColumn id="18" xr3:uid="{589FD12D-946E-42BB-BDC7-DAA89BAFCC96}" name="Nombre de la Plantilla" dataDxfId="195"/>
    <tableColumn id="10" xr3:uid="{3AB2F623-18B6-4924-8E93-483E6378A622}" name="Nivel de Tension" dataDxfId="194"/>
    <tableColumn id="53" xr3:uid="{857E8CF5-D6C3-4A5B-AA95-E0B72A0A7853}" name="Fase" dataDxfId="193"/>
    <tableColumn id="7" xr3:uid="{DC251749-A8D4-4DB9-9D34-0E0621EB9508}" name="Fecha Instalacion_x000a_DD/MM/YYYY" dataDxfId="192"/>
    <tableColumn id="9" xr3:uid="{3740D7D3-CED0-4112-8423-A734C92DD01A}" name="Unidad Constructiva" dataDxfId="191"/>
    <tableColumn id="48" xr3:uid="{DEFA99AF-69BC-44C7-9537-404639D4E7BA}" name="Identificador" dataDxfId="190"/>
    <tableColumn id="17" xr3:uid="{F01A7BC0-2C26-44A5-BDCC-98D324A17046}" name="DESCRIPCION" dataDxfId="189"/>
    <tableColumn id="24" xr3:uid="{294345B8-30A9-4FE3-89A4-A4B58F98E9D1}" name="Código FID_rep" dataDxfId="188"/>
    <tableColumn id="25" xr3:uid="{D5871DC2-3110-4888-9422-C5BAF13B12F6}" name="Número de conductores_rep" dataDxfId="187"/>
    <tableColumn id="23" xr3:uid="{5E508EBD-6474-4561-B02B-CE1BD3FA0972}" name="Cantidad_rep" dataDxfId="186"/>
    <tableColumn id="28" xr3:uid="{2FE40843-C9D2-46DB-958E-73A0E2788871}" name="Rpp_rep" dataDxfId="185"/>
    <tableColumn id="26" xr3:uid="{A8BE82AD-C6ED-445B-9E3A-53B02B2550A3}" name="Año entrada operación_rep" dataDxfId="184"/>
    <tableColumn id="29" xr3:uid="{36B3832C-93BD-4EE5-9F33-1B46065ECAC2}" name="Tipo inventario" dataDxfId="183"/>
    <tableColumn id="20" xr3:uid="{1658BD0E-64B1-4402-A4B1-BAA0480E75A3}" name="Codigo UC_rep" dataDxfId="182"/>
    <tableColumn id="21" xr3:uid="{BD3E07E3-3518-4BA4-A701-5DC99F496185}" name="DESCRIPCION_rep" dataDxfId="181"/>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80" dataDxfId="178" headerRowBorderDxfId="179" tableBorderDxfId="177" totalsRowBorderDxfId="176">
  <autoFilter ref="A1:AB2" xr:uid="{00000000-0009-0000-0100-000001000000}"/>
  <tableColumns count="28">
    <tableColumn id="13" xr3:uid="{352A8433-798F-4CFE-8763-927560649E99}" name="Coordenada_X1_x000a_LONGITUD" dataDxfId="175"/>
    <tableColumn id="33" xr3:uid="{8859CDDE-046E-4247-B774-9F5662C65C79}" name="Coordenada_Y1_x000a_LATITUD" dataDxfId="174"/>
    <tableColumn id="35" xr3:uid="{BD8536D9-34D8-4C18-9B3C-577E445F38EF}" name="Identificador" dataDxfId="173"/>
    <tableColumn id="30" xr3:uid="{94F819CC-8BCD-4DBC-AC8E-93667902C64D}" name="Código FID_x000a_GIT" dataDxfId="172"/>
    <tableColumn id="3" xr3:uid="{F74CA36E-01A5-4501-B3C6-5546C9662527}" name="Nombre del proyecto" dataDxfId="171"/>
    <tableColumn id="4" xr3:uid="{810DDBDB-FD2C-4DB5-8506-D185EFA20D36}" name="Tipo inversión" dataDxfId="170"/>
    <tableColumn id="5" xr3:uid="{F31A6CA9-AF46-4B82-8961-C6A20C7EDA3C}" name="Código línea" dataDxfId="169"/>
    <tableColumn id="8" xr3:uid="{CD01AD85-6D9A-4615-B659-17983DE75705}" name="Municipio" dataDxfId="168"/>
    <tableColumn id="11" xr3:uid="{B6F58104-9B9F-4856-8A03-484A14CB7F7A}" name="Cantidad" dataDxfId="167"/>
    <tableColumn id="14" xr3:uid="{E8F9927B-4429-469B-9FA9-25F4A759EBCE}" name="Codigo. Transformador (1T,2T,3T,4T,5T)" dataDxfId="166"/>
    <tableColumn id="36" xr3:uid="{B51A2DEC-7C57-482D-8722-58FFADD74D3F}" name="Ubicación" dataDxfId="165"/>
    <tableColumn id="15" xr3:uid="{9668974E-7AFF-4D9D-AD50-C8B3B15C9195}" name="Nombre" dataDxfId="164"/>
    <tableColumn id="16" xr3:uid="{6B6C3796-4CAE-47F1-87F8-DCE21B6B9984}" name="Contrato/Soporte" dataDxfId="163"/>
    <tableColumn id="18" xr3:uid="{C6C69D75-70C7-4F6A-A423-5807B5027BAF}" name="Nombre de la Plantilla" dataDxfId="162"/>
    <tableColumn id="19" xr3:uid="{1790539B-D370-4B93-8848-775D5B1F8210}" name="Nivel de Tension" dataDxfId="161"/>
    <tableColumn id="27" xr3:uid="{DB745DB3-CCB3-43DA-A620-BDCF504F6A92}" name="Fases" dataDxfId="160"/>
    <tableColumn id="53" xr3:uid="{91FEF179-4ED6-48AC-A3E8-4C611A7D195E}" name="Fecha Instalacion_x000a_DD/MM/YYYY" dataDxfId="159"/>
    <tableColumn id="48" xr3:uid="{60414E75-3543-4344-BFA1-844F5ECE9AEE}" name="Número de conductores" dataDxfId="158"/>
    <tableColumn id="9" xr3:uid="{95FA621A-6893-4577-82A7-1DB701A7CB3E}" name="Unidad Constructiva" dataDxfId="157"/>
    <tableColumn id="17" xr3:uid="{FAA4DA64-378B-44BE-B124-E574BEF684C8}" name="DESCRIPCION" dataDxfId="156"/>
    <tableColumn id="24" xr3:uid="{F6E64B32-3200-4C3E-8128-398F1066680B}" name="Código FID_rep" dataDxfId="155"/>
    <tableColumn id="25" xr3:uid="{7DF2F256-FF44-4C94-93D0-651DE279C95D}" name="Número de conductores_rep" dataDxfId="154"/>
    <tableColumn id="23" xr3:uid="{E9CCFF21-8B7B-49D3-AA69-7AEE5AFF897E}" name="Cantidad_rep" dataDxfId="153"/>
    <tableColumn id="28" xr3:uid="{0171D637-5095-4A61-8FFC-6597B8CD6EC6}" name="Rpp_rep" dataDxfId="152"/>
    <tableColumn id="26" xr3:uid="{1E610448-D52B-45D3-9452-6D47CBD51FB8}" name="Año entrada operación_rep" dataDxfId="151"/>
    <tableColumn id="29" xr3:uid="{8247114E-0363-4C3A-B686-600D7ED19BC8}" name="Tipo inventario" dataDxfId="150"/>
    <tableColumn id="20" xr3:uid="{EF473F17-ADE4-48F3-AD40-34F804A90721}" name="Codigo UC_rep" dataDxfId="149"/>
    <tableColumn id="21" xr3:uid="{BD8FC339-CB2A-46AF-BD68-E19D60F32C9E}" name="DESCRIPCION_rep" dataDxfId="148"/>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40"/>
  <sheetViews>
    <sheetView tabSelected="1" topLeftCell="M1" zoomScaleNormal="100" workbookViewId="0">
      <pane ySplit="2" topLeftCell="A25" activePane="bottomLeft" state="frozen"/>
      <selection pane="bottomLeft" activeCell="B39" sqref="B39"/>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6" x14ac:dyDescent="0.35">
      <c r="A38" s="58">
        <v>-73.215528000000006</v>
      </c>
      <c r="B38" s="58">
        <v>8.2767309999999998</v>
      </c>
      <c r="C38" s="43"/>
      <c r="D38" s="42" t="s">
        <v>151</v>
      </c>
      <c r="E38" s="42" t="s">
        <v>1846</v>
      </c>
      <c r="F38" s="42"/>
      <c r="G38" s="41" t="s">
        <v>195</v>
      </c>
      <c r="H38" s="41">
        <v>1</v>
      </c>
      <c r="I38" s="53"/>
      <c r="J38" s="41" t="s">
        <v>2060</v>
      </c>
      <c r="K38" s="42" t="s">
        <v>2023</v>
      </c>
      <c r="L38" s="42" t="s">
        <v>2024</v>
      </c>
      <c r="M38" s="42"/>
      <c r="N38" s="42">
        <v>3</v>
      </c>
      <c r="O38" s="42"/>
      <c r="P38" s="42"/>
      <c r="Q38" s="42"/>
      <c r="R38" s="42"/>
      <c r="S38" s="42"/>
      <c r="T38" s="42"/>
      <c r="U38" s="42"/>
      <c r="V38" s="42"/>
      <c r="W38" s="42"/>
      <c r="X38" s="42">
        <v>1</v>
      </c>
      <c r="Y38" s="65">
        <v>45854</v>
      </c>
      <c r="Z38" s="42" t="s">
        <v>300</v>
      </c>
      <c r="AA38" s="42" t="s">
        <v>2067</v>
      </c>
      <c r="AB38" s="42" t="str">
        <f>IF(Estructuras_N1[[#This Row],[Unidad Constructiva]]&lt;&gt;"",VLOOKUP(Estructuras_N1[[#This Row],[Unidad Constructiva]],Listas!S:T,2,0),"Identifique la UC")</f>
        <v>Poste de fibra de vidrio - 8 m - rural - retención - red común</v>
      </c>
      <c r="AC38" s="42">
        <v>38141915</v>
      </c>
      <c r="AD38" s="42">
        <v>0</v>
      </c>
      <c r="AE38" s="43">
        <v>1</v>
      </c>
      <c r="AF38" s="42">
        <v>0</v>
      </c>
      <c r="AG38" s="43">
        <v>1996</v>
      </c>
      <c r="AH38" s="43"/>
      <c r="AI38" s="60" t="s">
        <v>154</v>
      </c>
      <c r="AJ38"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39" spans="1:36" x14ac:dyDescent="0.35">
      <c r="A39" s="73">
        <v>-73.206693000000001</v>
      </c>
      <c r="B39" s="58">
        <v>8.2782319999999991</v>
      </c>
      <c r="C39" s="43"/>
      <c r="D39" s="42" t="s">
        <v>151</v>
      </c>
      <c r="E39" s="42" t="s">
        <v>1846</v>
      </c>
      <c r="F39" s="42"/>
      <c r="G39" s="41" t="s">
        <v>195</v>
      </c>
      <c r="H39" s="41">
        <v>1</v>
      </c>
      <c r="I39" s="53"/>
      <c r="J39" s="41" t="s">
        <v>2060</v>
      </c>
      <c r="K39" s="42" t="s">
        <v>2023</v>
      </c>
      <c r="L39" s="42" t="s">
        <v>2024</v>
      </c>
      <c r="M39" s="42"/>
      <c r="N39" s="42">
        <v>3</v>
      </c>
      <c r="O39" s="42"/>
      <c r="P39" s="42"/>
      <c r="Q39" s="42"/>
      <c r="R39" s="42"/>
      <c r="S39" s="42"/>
      <c r="T39" s="42"/>
      <c r="U39" s="42"/>
      <c r="V39" s="42"/>
      <c r="W39" s="42"/>
      <c r="X39" s="42">
        <v>1</v>
      </c>
      <c r="Y39" s="65">
        <v>45854</v>
      </c>
      <c r="Z39" s="42" t="s">
        <v>300</v>
      </c>
      <c r="AA39" s="42" t="s">
        <v>2068</v>
      </c>
      <c r="AB39" s="42" t="str">
        <f>IF(Estructuras_N1[[#This Row],[Unidad Constructiva]]&lt;&gt;"",VLOOKUP(Estructuras_N1[[#This Row],[Unidad Constructiva]],Listas!S:T,2,0),"Identifique la UC")</f>
        <v>Poste de fibra de vidrio - 8 m - rural - retención - red común</v>
      </c>
      <c r="AC39" s="42">
        <v>38142268</v>
      </c>
      <c r="AD39" s="42">
        <v>0</v>
      </c>
      <c r="AE39" s="43">
        <v>1</v>
      </c>
      <c r="AF39" s="42">
        <v>0</v>
      </c>
      <c r="AG39" s="43">
        <v>1996</v>
      </c>
      <c r="AH39" s="43"/>
      <c r="AI39" s="60" t="s">
        <v>154</v>
      </c>
      <c r="AJ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6" x14ac:dyDescent="0.35">
      <c r="A40" s="58">
        <v>-73.219137000000003</v>
      </c>
      <c r="B40" s="58">
        <v>8.2787740000000003</v>
      </c>
      <c r="C40" s="43"/>
      <c r="D40" s="42" t="s">
        <v>151</v>
      </c>
      <c r="E40" s="42" t="s">
        <v>1846</v>
      </c>
      <c r="F40" s="42"/>
      <c r="G40" s="41" t="s">
        <v>195</v>
      </c>
      <c r="H40" s="41">
        <v>1</v>
      </c>
      <c r="I40" s="53"/>
      <c r="J40" s="41" t="s">
        <v>2060</v>
      </c>
      <c r="K40" s="42" t="s">
        <v>2023</v>
      </c>
      <c r="L40" s="42" t="s">
        <v>2024</v>
      </c>
      <c r="M40" s="42"/>
      <c r="N40" s="42">
        <v>3</v>
      </c>
      <c r="O40" s="42"/>
      <c r="P40" s="42"/>
      <c r="Q40" s="42"/>
      <c r="R40" s="42"/>
      <c r="S40" s="42"/>
      <c r="T40" s="42"/>
      <c r="U40" s="42"/>
      <c r="V40" s="42"/>
      <c r="W40" s="42"/>
      <c r="X40" s="42">
        <v>1</v>
      </c>
      <c r="Y40" s="65">
        <v>45854</v>
      </c>
      <c r="Z40" s="42" t="s">
        <v>300</v>
      </c>
      <c r="AA40" s="42" t="s">
        <v>2069</v>
      </c>
      <c r="AB40" s="42" t="str">
        <f>IF(Estructuras_N1[[#This Row],[Unidad Constructiva]]&lt;&gt;"",VLOOKUP(Estructuras_N1[[#This Row],[Unidad Constructiva]],Listas!S:T,2,0),"Identifique la UC")</f>
        <v>Poste de fibra de vidrio - 8 m - rural - retención - red común</v>
      </c>
      <c r="AC40" s="42">
        <v>37591015</v>
      </c>
      <c r="AD40" s="42">
        <v>0</v>
      </c>
      <c r="AE40" s="43">
        <v>1</v>
      </c>
      <c r="AF40" s="42">
        <v>0</v>
      </c>
      <c r="AG40" s="43">
        <v>1996</v>
      </c>
      <c r="AH40" s="43"/>
      <c r="AI40" s="60" t="s">
        <v>154</v>
      </c>
      <c r="AJ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D3:D40">
    <cfRule type="expression" dxfId="74" priority="44">
      <formula>ISBLANK(D3)</formula>
    </cfRule>
  </conditionalFormatting>
  <conditionalFormatting sqref="AG3:AH40">
    <cfRule type="expression" dxfId="73" priority="36">
      <formula>AND(AI3&lt;&gt;"",AG3="")</formula>
    </cfRule>
  </conditionalFormatting>
  <conditionalFormatting sqref="AF3:AF37">
    <cfRule type="expression" dxfId="72" priority="35">
      <formula>AND(AI3&lt;&gt;"",AF3="")</formula>
    </cfRule>
  </conditionalFormatting>
  <conditionalFormatting sqref="AI3:AI40">
    <cfRule type="expression" dxfId="71" priority="31">
      <formula>AND(E3="I",AI3="")</formula>
    </cfRule>
    <cfRule type="expression" dxfId="70" priority="32">
      <formula>AND(E3="III",AI3="")</formula>
    </cfRule>
    <cfRule type="expression" dxfId="69" priority="33">
      <formula>AND(E3="II",AI3&lt;&gt;"")</formula>
    </cfRule>
    <cfRule type="expression" dxfId="68" priority="34">
      <formula>AND(E3="IV",AI3&lt;&gt;"")</formula>
    </cfRule>
  </conditionalFormatting>
  <conditionalFormatting sqref="AC3:AC37">
    <cfRule type="expression" dxfId="67" priority="24">
      <formula>AND(E3="III",AC3="")</formula>
    </cfRule>
    <cfRule type="expression" dxfId="66" priority="28">
      <formula>AND(E3="I",AC3="")</formula>
    </cfRule>
    <cfRule type="expression" dxfId="65" priority="29">
      <formula>AND(E3="IV",AC3&lt;&gt;"")</formula>
    </cfRule>
    <cfRule type="expression" dxfId="64" priority="30">
      <formula>AND(E3="II",AC3&lt;&gt;"")</formula>
    </cfRule>
  </conditionalFormatting>
  <conditionalFormatting sqref="C1:C1048576">
    <cfRule type="duplicateValues" dxfId="63" priority="25"/>
  </conditionalFormatting>
  <conditionalFormatting sqref="AH3:AH40">
    <cfRule type="expression" dxfId="62" priority="27">
      <formula>AND(K3="III",AH3="")</formula>
    </cfRule>
  </conditionalFormatting>
  <conditionalFormatting sqref="A2:B2">
    <cfRule type="duplicateValues" dxfId="61" priority="23"/>
  </conditionalFormatting>
  <conditionalFormatting sqref="A6:B6">
    <cfRule type="duplicateValues" dxfId="60" priority="22"/>
  </conditionalFormatting>
  <conditionalFormatting sqref="A3:B5">
    <cfRule type="duplicateValues" dxfId="59" priority="21"/>
  </conditionalFormatting>
  <conditionalFormatting sqref="A7:B7">
    <cfRule type="duplicateValues" dxfId="58" priority="20"/>
  </conditionalFormatting>
  <conditionalFormatting sqref="A8:B10 A12:B36">
    <cfRule type="duplicateValues" dxfId="57" priority="110"/>
  </conditionalFormatting>
  <conditionalFormatting sqref="AC38:AC40">
    <cfRule type="expression" dxfId="56" priority="11">
      <formula>AND(L38="III",AC38="")</formula>
    </cfRule>
    <cfRule type="expression" dxfId="55" priority="12">
      <formula>AND(L38="I",AC38="")</formula>
    </cfRule>
    <cfRule type="expression" dxfId="54" priority="13">
      <formula>AND(L38="IV",AC38&lt;&gt;"")</formula>
    </cfRule>
    <cfRule type="expression" dxfId="53" priority="14">
      <formula>AND(L38="II",AC38&lt;&gt;"")</formula>
    </cfRule>
  </conditionalFormatting>
  <conditionalFormatting sqref="A38">
    <cfRule type="duplicateValues" dxfId="4" priority="5"/>
  </conditionalFormatting>
  <conditionalFormatting sqref="B38">
    <cfRule type="duplicateValues" dxfId="3" priority="4"/>
  </conditionalFormatting>
  <conditionalFormatting sqref="A40">
    <cfRule type="duplicateValues" dxfId="2" priority="3"/>
  </conditionalFormatting>
  <conditionalFormatting sqref="B40">
    <cfRule type="duplicateValues" dxfId="1" priority="2"/>
  </conditionalFormatting>
  <conditionalFormatting sqref="B39">
    <cfRule type="duplicateValues" dxfId="0" priority="1"/>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40"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9000000}">
          <x14:formula1>
            <xm:f>Listas!$D$2:$D$176</xm:f>
          </x14:formula1>
          <xm:sqref>F3:F40</xm:sqref>
        </x14:dataValidation>
        <x14:dataValidation type="list" allowBlank="1" showInputMessage="1" showErrorMessage="1" errorTitle="Error" error="Seleccione de la lista" xr:uid="{00000000-0002-0000-0100-000007000000}">
          <x14:formula1>
            <xm:f>Listas!$N$2:$N$54</xm:f>
          </x14:formula1>
          <xm:sqref>G3:G40</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I3:I54">
    <cfRule type="expression" dxfId="52" priority="23">
      <formula>ISBLANK(I3)</formula>
    </cfRule>
  </conditionalFormatting>
  <conditionalFormatting sqref="AH3:AI1048576">
    <cfRule type="expression" dxfId="51" priority="22">
      <formula>AND(AJ3&lt;&gt;"",AH3="")</formula>
    </cfRule>
  </conditionalFormatting>
  <conditionalFormatting sqref="AG3:AG1048576">
    <cfRule type="expression" dxfId="50" priority="21">
      <formula>AND(AJ3&lt;&gt;"",AG3="")</formula>
    </cfRule>
  </conditionalFormatting>
  <conditionalFormatting sqref="AJ3:AJ54">
    <cfRule type="expression" dxfId="49" priority="17">
      <formula>AND(J3="I",AJ3="")</formula>
    </cfRule>
    <cfRule type="expression" dxfId="48" priority="18">
      <formula>AND(J3="III",AJ3="")</formula>
    </cfRule>
    <cfRule type="expression" dxfId="47" priority="19">
      <formula>AND(J3="II",AJ3&lt;&gt;"")</formula>
    </cfRule>
    <cfRule type="expression" dxfId="46" priority="20">
      <formula>AND(J3="IV",AJ3&lt;&gt;"")</formula>
    </cfRule>
  </conditionalFormatting>
  <conditionalFormatting sqref="AD3:AD54">
    <cfRule type="expression" dxfId="45" priority="11">
      <formula>AND(J3="III",AD3="")</formula>
    </cfRule>
    <cfRule type="expression" dxfId="44" priority="14">
      <formula>AND(J3="I",AD3="")</formula>
    </cfRule>
    <cfRule type="expression" dxfId="43" priority="15">
      <formula>AND(J3="IV",AD3&lt;&gt;"")</formula>
    </cfRule>
    <cfRule type="expression" dxfId="42" priority="16">
      <formula>AND(J3="II",AD3&lt;&gt;"")</formula>
    </cfRule>
  </conditionalFormatting>
  <conditionalFormatting sqref="AI3:AI54">
    <cfRule type="expression" dxfId="41" priority="13">
      <formula>AND(P3="III",AI3="")</formula>
    </cfRule>
  </conditionalFormatting>
  <conditionalFormatting sqref="H2">
    <cfRule type="duplicateValues" dxfId="40" priority="4"/>
  </conditionalFormatting>
  <conditionalFormatting sqref="A26:A54">
    <cfRule type="duplicateValues" dxfId="39" priority="164"/>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38" priority="16">
      <formula>ISBLANK(D3)</formula>
    </cfRule>
  </conditionalFormatting>
  <conditionalFormatting sqref="X3:Y3">
    <cfRule type="expression" dxfId="37" priority="15">
      <formula>AND(Z3&lt;&gt;"",X3="")</formula>
    </cfRule>
  </conditionalFormatting>
  <conditionalFormatting sqref="W3">
    <cfRule type="expression" dxfId="36" priority="14">
      <formula>AND(Z3&lt;&gt;"",W3="")</formula>
    </cfRule>
  </conditionalFormatting>
  <conditionalFormatting sqref="Z3">
    <cfRule type="expression" dxfId="35" priority="10">
      <formula>AND(E3="I",Z3="")</formula>
    </cfRule>
    <cfRule type="expression" dxfId="34" priority="11">
      <formula>AND(E3="III",Z3="")</formula>
    </cfRule>
    <cfRule type="expression" dxfId="33" priority="12">
      <formula>AND(E3="II",Z3&lt;&gt;"")</formula>
    </cfRule>
    <cfRule type="expression" dxfId="32" priority="13">
      <formula>AND(E3="IV",Z3&lt;&gt;"")</formula>
    </cfRule>
  </conditionalFormatting>
  <conditionalFormatting sqref="T3">
    <cfRule type="expression" dxfId="31" priority="4">
      <formula>AND(E3="III",T3="")</formula>
    </cfRule>
    <cfRule type="expression" dxfId="30" priority="7">
      <formula>AND(E3="I",T3="")</formula>
    </cfRule>
    <cfRule type="expression" dxfId="29" priority="8">
      <formula>AND(E3="IV",T3&lt;&gt;"")</formula>
    </cfRule>
    <cfRule type="expression" dxfId="28" priority="9">
      <formula>AND(E3="II",T3&lt;&gt;"")</formula>
    </cfRule>
  </conditionalFormatting>
  <conditionalFormatting sqref="C1 C3:C1048576">
    <cfRule type="duplicateValues" dxfId="27" priority="5"/>
  </conditionalFormatting>
  <conditionalFormatting sqref="AB9">
    <cfRule type="expression" dxfId="26" priority="17">
      <formula>AND(AD6&lt;&gt;"",AB9="")</formula>
    </cfRule>
  </conditionalFormatting>
  <conditionalFormatting sqref="Y3">
    <cfRule type="expression" dxfId="25" priority="6">
      <formula>AND(K3="III",Y3="")</formula>
    </cfRule>
  </conditionalFormatting>
  <conditionalFormatting sqref="AA9:AA1048576">
    <cfRule type="expression" dxfId="24" priority="30">
      <formula>AND(AC4&lt;&gt;"",AA9="")</formula>
    </cfRule>
  </conditionalFormatting>
  <conditionalFormatting sqref="Z9:Z1048576">
    <cfRule type="expression" dxfId="23" priority="33">
      <formula>AND(AC4&lt;&gt;"",Z9="")</formula>
    </cfRule>
  </conditionalFormatting>
  <conditionalFormatting sqref="AB10:AB1048576 AB6:AB7">
    <cfRule type="expression" dxfId="22" priority="51">
      <formula>AND(AD4&lt;&gt;"",AB6="")</formula>
    </cfRule>
  </conditionalFormatting>
  <conditionalFormatting sqref="C2">
    <cfRule type="duplicateValues" dxfId="21" priority="1"/>
  </conditionalFormatting>
  <conditionalFormatting sqref="Z4:AA8 AB4:AB5">
    <cfRule type="expression" dxfId="2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19" priority="14">
      <formula>ISBLANK(E2)</formula>
    </cfRule>
  </conditionalFormatting>
  <conditionalFormatting sqref="Y2:Z11 Y14:Z1048576 Y12:Y13">
    <cfRule type="expression" dxfId="18" priority="13">
      <formula>AND(AA2&lt;&gt;"",Y2="")</formula>
    </cfRule>
  </conditionalFormatting>
  <conditionalFormatting sqref="X2:X1048576">
    <cfRule type="expression" dxfId="17" priority="12">
      <formula>AND(AA2&lt;&gt;"",X2="")</formula>
    </cfRule>
  </conditionalFormatting>
  <conditionalFormatting sqref="AA2">
    <cfRule type="expression" dxfId="16" priority="8">
      <formula>AND(F2="I",AA2="")</formula>
    </cfRule>
    <cfRule type="expression" dxfId="15" priority="9">
      <formula>AND(F2="III",AA2="")</formula>
    </cfRule>
    <cfRule type="expression" dxfId="14" priority="10">
      <formula>AND(F2="II",AA2&lt;&gt;"")</formula>
    </cfRule>
    <cfRule type="expression" dxfId="13" priority="11">
      <formula>AND(F2="IV",AA2&lt;&gt;"")</formula>
    </cfRule>
  </conditionalFormatting>
  <conditionalFormatting sqref="U2">
    <cfRule type="expression" dxfId="12" priority="2">
      <formula>AND(F2="III",U2="")</formula>
    </cfRule>
    <cfRule type="expression" dxfId="11" priority="5">
      <formula>AND(F2="I",U2="")</formula>
    </cfRule>
    <cfRule type="expression" dxfId="10" priority="6">
      <formula>AND(F2="IV",U2&lt;&gt;"")</formula>
    </cfRule>
    <cfRule type="expression" dxfId="9" priority="7">
      <formula>AND(F2="II",U2&lt;&gt;"")</formula>
    </cfRule>
  </conditionalFormatting>
  <conditionalFormatting sqref="A3:D1048576 C2:D2">
    <cfRule type="duplicateValues" dxfId="8" priority="3"/>
  </conditionalFormatting>
  <conditionalFormatting sqref="Z13">
    <cfRule type="expression" dxfId="7" priority="15">
      <formula>AND(AB12&lt;&gt;"",Z13="")</formula>
    </cfRule>
  </conditionalFormatting>
  <conditionalFormatting sqref="Z2">
    <cfRule type="expression" dxfId="6" priority="4">
      <formula>AND(L2="III",Z2="")</formula>
    </cfRule>
  </conditionalFormatting>
  <conditionalFormatting sqref="D1">
    <cfRule type="duplicateValues" dxfId="5"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2025-09-17T19:46:40Z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